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49B259F4-A8B5-413F-8FE5-67DD70ACB1C7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70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575" i="1" l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N5575" i="1"/>
  <c r="P5575" i="1" s="1"/>
  <c r="N5576" i="1"/>
  <c r="N5577" i="1"/>
  <c r="N5578" i="1"/>
  <c r="N5579" i="1"/>
  <c r="N5580" i="1"/>
  <c r="N5581" i="1"/>
  <c r="N5582" i="1"/>
  <c r="O5582" i="1" s="1"/>
  <c r="N5583" i="1"/>
  <c r="P5583" i="1" s="1"/>
  <c r="N5584" i="1"/>
  <c r="N5585" i="1"/>
  <c r="N5586" i="1"/>
  <c r="N5587" i="1"/>
  <c r="N5588" i="1"/>
  <c r="N5589" i="1"/>
  <c r="N5590" i="1"/>
  <c r="O5590" i="1" s="1"/>
  <c r="N5591" i="1"/>
  <c r="P5591" i="1" s="1"/>
  <c r="N5592" i="1"/>
  <c r="N5593" i="1"/>
  <c r="N5594" i="1"/>
  <c r="N5595" i="1"/>
  <c r="N5596" i="1"/>
  <c r="N5597" i="1"/>
  <c r="N5598" i="1"/>
  <c r="O5598" i="1" s="1"/>
  <c r="N5599" i="1"/>
  <c r="P5599" i="1" s="1"/>
  <c r="N5600" i="1"/>
  <c r="N5601" i="1"/>
  <c r="N5602" i="1"/>
  <c r="N5603" i="1"/>
  <c r="N5604" i="1"/>
  <c r="N5605" i="1"/>
  <c r="N5606" i="1"/>
  <c r="O5606" i="1" s="1"/>
  <c r="N5607" i="1"/>
  <c r="P5607" i="1" s="1"/>
  <c r="N5608" i="1"/>
  <c r="N5609" i="1"/>
  <c r="N5610" i="1"/>
  <c r="N5611" i="1"/>
  <c r="N5612" i="1"/>
  <c r="N5613" i="1"/>
  <c r="N5614" i="1"/>
  <c r="O5614" i="1" s="1"/>
  <c r="N5615" i="1"/>
  <c r="P5615" i="1" s="1"/>
  <c r="N5616" i="1"/>
  <c r="N5617" i="1"/>
  <c r="N5618" i="1"/>
  <c r="N5619" i="1"/>
  <c r="N5620" i="1"/>
  <c r="N5621" i="1"/>
  <c r="N5622" i="1"/>
  <c r="O5622" i="1" s="1"/>
  <c r="N5623" i="1"/>
  <c r="P5623" i="1" s="1"/>
  <c r="N5624" i="1"/>
  <c r="N5625" i="1"/>
  <c r="N5626" i="1"/>
  <c r="N5627" i="1"/>
  <c r="N5628" i="1"/>
  <c r="N5629" i="1"/>
  <c r="N5630" i="1"/>
  <c r="O5630" i="1" s="1"/>
  <c r="N5631" i="1"/>
  <c r="P5631" i="1" s="1"/>
  <c r="N5632" i="1"/>
  <c r="N5633" i="1"/>
  <c r="N5634" i="1"/>
  <c r="N5635" i="1"/>
  <c r="N5636" i="1"/>
  <c r="N5637" i="1"/>
  <c r="N5638" i="1"/>
  <c r="O5638" i="1" s="1"/>
  <c r="N5639" i="1"/>
  <c r="P5639" i="1" s="1"/>
  <c r="N5640" i="1"/>
  <c r="N5641" i="1"/>
  <c r="N5642" i="1"/>
  <c r="N5643" i="1"/>
  <c r="N5644" i="1"/>
  <c r="N5645" i="1"/>
  <c r="N5646" i="1"/>
  <c r="O5646" i="1" s="1"/>
  <c r="N5647" i="1"/>
  <c r="P5647" i="1" s="1"/>
  <c r="N5648" i="1"/>
  <c r="N5649" i="1"/>
  <c r="N5650" i="1"/>
  <c r="N5651" i="1"/>
  <c r="N5652" i="1"/>
  <c r="N5653" i="1"/>
  <c r="N5654" i="1"/>
  <c r="O5654" i="1" s="1"/>
  <c r="N5655" i="1"/>
  <c r="P5655" i="1" s="1"/>
  <c r="N5656" i="1"/>
  <c r="N5657" i="1"/>
  <c r="N5658" i="1"/>
  <c r="N5659" i="1"/>
  <c r="N5660" i="1"/>
  <c r="N5661" i="1"/>
  <c r="N5662" i="1"/>
  <c r="O5662" i="1" s="1"/>
  <c r="N5663" i="1"/>
  <c r="P5663" i="1" s="1"/>
  <c r="N5664" i="1"/>
  <c r="N5665" i="1"/>
  <c r="N5666" i="1"/>
  <c r="N5667" i="1"/>
  <c r="N5668" i="1"/>
  <c r="N5669" i="1"/>
  <c r="N5670" i="1"/>
  <c r="O5670" i="1" s="1"/>
  <c r="N5671" i="1"/>
  <c r="P5671" i="1" s="1"/>
  <c r="N5672" i="1"/>
  <c r="N5673" i="1"/>
  <c r="N5674" i="1"/>
  <c r="N5675" i="1"/>
  <c r="N5676" i="1"/>
  <c r="N5677" i="1"/>
  <c r="N5678" i="1"/>
  <c r="O5678" i="1" s="1"/>
  <c r="N5679" i="1"/>
  <c r="P5679" i="1" s="1"/>
  <c r="N5680" i="1"/>
  <c r="N5681" i="1"/>
  <c r="N5682" i="1"/>
  <c r="N5683" i="1"/>
  <c r="N5684" i="1"/>
  <c r="N5685" i="1"/>
  <c r="N5686" i="1"/>
  <c r="O5686" i="1" s="1"/>
  <c r="N5687" i="1"/>
  <c r="P5687" i="1" s="1"/>
  <c r="N5688" i="1"/>
  <c r="N5689" i="1"/>
  <c r="N5690" i="1"/>
  <c r="N5691" i="1"/>
  <c r="N5692" i="1"/>
  <c r="N5693" i="1"/>
  <c r="N5694" i="1"/>
  <c r="O5694" i="1" s="1"/>
  <c r="N5695" i="1"/>
  <c r="P5695" i="1" s="1"/>
  <c r="N5696" i="1"/>
  <c r="N5697" i="1"/>
  <c r="N5698" i="1"/>
  <c r="N5699" i="1"/>
  <c r="N5700" i="1"/>
  <c r="N5701" i="1"/>
  <c r="O5576" i="1"/>
  <c r="Q5576" i="1" s="1"/>
  <c r="S5576" i="1" s="1"/>
  <c r="O5577" i="1"/>
  <c r="O5578" i="1"/>
  <c r="O5579" i="1"/>
  <c r="O5580" i="1"/>
  <c r="O5581" i="1"/>
  <c r="O5584" i="1"/>
  <c r="Q5584" i="1" s="1"/>
  <c r="S5584" i="1" s="1"/>
  <c r="O5585" i="1"/>
  <c r="O5586" i="1"/>
  <c r="O5587" i="1"/>
  <c r="O5588" i="1"/>
  <c r="O5589" i="1"/>
  <c r="O5592" i="1"/>
  <c r="Q5592" i="1" s="1"/>
  <c r="S5592" i="1" s="1"/>
  <c r="O5593" i="1"/>
  <c r="O5594" i="1"/>
  <c r="O5595" i="1"/>
  <c r="O5596" i="1"/>
  <c r="O5597" i="1"/>
  <c r="O5600" i="1"/>
  <c r="Q5600" i="1" s="1"/>
  <c r="S5600" i="1" s="1"/>
  <c r="O5601" i="1"/>
  <c r="R5601" i="1" s="1"/>
  <c r="O5602" i="1"/>
  <c r="O5603" i="1"/>
  <c r="O5604" i="1"/>
  <c r="O5605" i="1"/>
  <c r="O5608" i="1"/>
  <c r="Q5608" i="1" s="1"/>
  <c r="S5608" i="1" s="1"/>
  <c r="O5609" i="1"/>
  <c r="R5609" i="1" s="1"/>
  <c r="O5610" i="1"/>
  <c r="O5611" i="1"/>
  <c r="O5612" i="1"/>
  <c r="O5613" i="1"/>
  <c r="O5616" i="1"/>
  <c r="Q5616" i="1" s="1"/>
  <c r="S5616" i="1" s="1"/>
  <c r="O5617" i="1"/>
  <c r="R5617" i="1" s="1"/>
  <c r="O5618" i="1"/>
  <c r="O5619" i="1"/>
  <c r="O5620" i="1"/>
  <c r="O5621" i="1"/>
  <c r="O5624" i="1"/>
  <c r="Q5624" i="1" s="1"/>
  <c r="S5624" i="1" s="1"/>
  <c r="O5625" i="1"/>
  <c r="R5625" i="1" s="1"/>
  <c r="O5626" i="1"/>
  <c r="O5627" i="1"/>
  <c r="O5628" i="1"/>
  <c r="O5629" i="1"/>
  <c r="O5632" i="1"/>
  <c r="Q5632" i="1" s="1"/>
  <c r="S5632" i="1" s="1"/>
  <c r="O5633" i="1"/>
  <c r="R5633" i="1" s="1"/>
  <c r="O5634" i="1"/>
  <c r="O5635" i="1"/>
  <c r="O5636" i="1"/>
  <c r="O5637" i="1"/>
  <c r="O5640" i="1"/>
  <c r="Q5640" i="1" s="1"/>
  <c r="S5640" i="1" s="1"/>
  <c r="O5641" i="1"/>
  <c r="R5641" i="1" s="1"/>
  <c r="O5642" i="1"/>
  <c r="O5643" i="1"/>
  <c r="O5644" i="1"/>
  <c r="O5645" i="1"/>
  <c r="O5648" i="1"/>
  <c r="Q5648" i="1" s="1"/>
  <c r="S5648" i="1" s="1"/>
  <c r="O5649" i="1"/>
  <c r="R5649" i="1" s="1"/>
  <c r="O5650" i="1"/>
  <c r="O5651" i="1"/>
  <c r="O5652" i="1"/>
  <c r="O5653" i="1"/>
  <c r="O5656" i="1"/>
  <c r="Q5656" i="1" s="1"/>
  <c r="S5656" i="1" s="1"/>
  <c r="O5657" i="1"/>
  <c r="R5657" i="1" s="1"/>
  <c r="O5658" i="1"/>
  <c r="O5659" i="1"/>
  <c r="O5660" i="1"/>
  <c r="O5661" i="1"/>
  <c r="O5664" i="1"/>
  <c r="Q5664" i="1" s="1"/>
  <c r="S5664" i="1" s="1"/>
  <c r="O5665" i="1"/>
  <c r="R5665" i="1" s="1"/>
  <c r="O5666" i="1"/>
  <c r="O5667" i="1"/>
  <c r="O5668" i="1"/>
  <c r="O5669" i="1"/>
  <c r="O5672" i="1"/>
  <c r="Q5672" i="1" s="1"/>
  <c r="S5672" i="1" s="1"/>
  <c r="O5673" i="1"/>
  <c r="R5673" i="1" s="1"/>
  <c r="O5674" i="1"/>
  <c r="O5675" i="1"/>
  <c r="O5676" i="1"/>
  <c r="O5677" i="1"/>
  <c r="O5680" i="1"/>
  <c r="Q5680" i="1" s="1"/>
  <c r="S5680" i="1" s="1"/>
  <c r="O5681" i="1"/>
  <c r="R5681" i="1" s="1"/>
  <c r="O5682" i="1"/>
  <c r="O5683" i="1"/>
  <c r="O5684" i="1"/>
  <c r="O5685" i="1"/>
  <c r="O5688" i="1"/>
  <c r="Q5688" i="1" s="1"/>
  <c r="S5688" i="1" s="1"/>
  <c r="O5689" i="1"/>
  <c r="R5689" i="1" s="1"/>
  <c r="O5690" i="1"/>
  <c r="O5691" i="1"/>
  <c r="O5692" i="1"/>
  <c r="O5693" i="1"/>
  <c r="O5696" i="1"/>
  <c r="R5696" i="1" s="1"/>
  <c r="O5697" i="1"/>
  <c r="R5697" i="1" s="1"/>
  <c r="O5698" i="1"/>
  <c r="O5699" i="1"/>
  <c r="O5700" i="1"/>
  <c r="O5701" i="1"/>
  <c r="P5576" i="1"/>
  <c r="P5577" i="1"/>
  <c r="R5577" i="1" s="1"/>
  <c r="P5578" i="1"/>
  <c r="P5579" i="1"/>
  <c r="P5580" i="1"/>
  <c r="P5581" i="1"/>
  <c r="Q5581" i="1" s="1"/>
  <c r="S5581" i="1" s="1"/>
  <c r="P5582" i="1"/>
  <c r="P5584" i="1"/>
  <c r="P5585" i="1"/>
  <c r="R5585" i="1" s="1"/>
  <c r="P5586" i="1"/>
  <c r="P5587" i="1"/>
  <c r="P5588" i="1"/>
  <c r="P5589" i="1"/>
  <c r="Q5589" i="1" s="1"/>
  <c r="S5589" i="1" s="1"/>
  <c r="P5590" i="1"/>
  <c r="P5592" i="1"/>
  <c r="P5593" i="1"/>
  <c r="R5593" i="1" s="1"/>
  <c r="P5594" i="1"/>
  <c r="P5595" i="1"/>
  <c r="P5596" i="1"/>
  <c r="P5597" i="1"/>
  <c r="Q5597" i="1" s="1"/>
  <c r="S5597" i="1" s="1"/>
  <c r="P5598" i="1"/>
  <c r="P5600" i="1"/>
  <c r="P5601" i="1"/>
  <c r="P5602" i="1"/>
  <c r="P5603" i="1"/>
  <c r="P5604" i="1"/>
  <c r="P5605" i="1"/>
  <c r="Q5605" i="1" s="1"/>
  <c r="S5605" i="1" s="1"/>
  <c r="P5606" i="1"/>
  <c r="P5608" i="1"/>
  <c r="P5609" i="1"/>
  <c r="P5610" i="1"/>
  <c r="P5611" i="1"/>
  <c r="P5612" i="1"/>
  <c r="P5613" i="1"/>
  <c r="Q5613" i="1" s="1"/>
  <c r="S5613" i="1" s="1"/>
  <c r="P5614" i="1"/>
  <c r="P5616" i="1"/>
  <c r="P5617" i="1"/>
  <c r="P5618" i="1"/>
  <c r="P5619" i="1"/>
  <c r="P5620" i="1"/>
  <c r="P5621" i="1"/>
  <c r="R5621" i="1" s="1"/>
  <c r="P5622" i="1"/>
  <c r="P5624" i="1"/>
  <c r="P5625" i="1"/>
  <c r="P5626" i="1"/>
  <c r="P5627" i="1"/>
  <c r="P5628" i="1"/>
  <c r="P5629" i="1"/>
  <c r="R5629" i="1" s="1"/>
  <c r="P5630" i="1"/>
  <c r="P5632" i="1"/>
  <c r="P5633" i="1"/>
  <c r="P5634" i="1"/>
  <c r="P5635" i="1"/>
  <c r="P5636" i="1"/>
  <c r="P5637" i="1"/>
  <c r="R5637" i="1" s="1"/>
  <c r="P5638" i="1"/>
  <c r="P5640" i="1"/>
  <c r="P5641" i="1"/>
  <c r="P5642" i="1"/>
  <c r="P5643" i="1"/>
  <c r="P5644" i="1"/>
  <c r="P5645" i="1"/>
  <c r="R5645" i="1" s="1"/>
  <c r="P5646" i="1"/>
  <c r="P5648" i="1"/>
  <c r="P5649" i="1"/>
  <c r="P5650" i="1"/>
  <c r="P5651" i="1"/>
  <c r="P5652" i="1"/>
  <c r="P5653" i="1"/>
  <c r="R5653" i="1" s="1"/>
  <c r="P5654" i="1"/>
  <c r="P5656" i="1"/>
  <c r="P5657" i="1"/>
  <c r="P5658" i="1"/>
  <c r="P5659" i="1"/>
  <c r="P5660" i="1"/>
  <c r="P5661" i="1"/>
  <c r="R5661" i="1" s="1"/>
  <c r="P5662" i="1"/>
  <c r="P5664" i="1"/>
  <c r="P5665" i="1"/>
  <c r="P5666" i="1"/>
  <c r="P5667" i="1"/>
  <c r="P5668" i="1"/>
  <c r="P5669" i="1"/>
  <c r="R5669" i="1" s="1"/>
  <c r="P5670" i="1"/>
  <c r="P5672" i="1"/>
  <c r="P5673" i="1"/>
  <c r="P5674" i="1"/>
  <c r="P5675" i="1"/>
  <c r="P5676" i="1"/>
  <c r="P5677" i="1"/>
  <c r="R5677" i="1" s="1"/>
  <c r="P5678" i="1"/>
  <c r="P5680" i="1"/>
  <c r="P5681" i="1"/>
  <c r="P5682" i="1"/>
  <c r="P5683" i="1"/>
  <c r="P5684" i="1"/>
  <c r="P5685" i="1"/>
  <c r="R5685" i="1" s="1"/>
  <c r="P5686" i="1"/>
  <c r="P5688" i="1"/>
  <c r="P5689" i="1"/>
  <c r="P5690" i="1"/>
  <c r="P5691" i="1"/>
  <c r="P5692" i="1"/>
  <c r="P5693" i="1"/>
  <c r="R5693" i="1" s="1"/>
  <c r="P5694" i="1"/>
  <c r="P5696" i="1"/>
  <c r="P5697" i="1"/>
  <c r="P5698" i="1"/>
  <c r="P5699" i="1"/>
  <c r="P5700" i="1"/>
  <c r="P5701" i="1"/>
  <c r="R5701" i="1" s="1"/>
  <c r="Q5577" i="1"/>
  <c r="Q5578" i="1"/>
  <c r="S5578" i="1" s="1"/>
  <c r="Q5579" i="1"/>
  <c r="Q5580" i="1"/>
  <c r="Q5585" i="1"/>
  <c r="Q5586" i="1"/>
  <c r="S5586" i="1" s="1"/>
  <c r="Q5587" i="1"/>
  <c r="Q5588" i="1"/>
  <c r="Q5593" i="1"/>
  <c r="S5593" i="1" s="1"/>
  <c r="Q5594" i="1"/>
  <c r="S5594" i="1" s="1"/>
  <c r="Q5595" i="1"/>
  <c r="Q5596" i="1"/>
  <c r="Q5601" i="1"/>
  <c r="S5601" i="1" s="1"/>
  <c r="Q5602" i="1"/>
  <c r="S5602" i="1" s="1"/>
  <c r="Q5603" i="1"/>
  <c r="Q5604" i="1"/>
  <c r="Q5609" i="1"/>
  <c r="Q5610" i="1"/>
  <c r="S5610" i="1" s="1"/>
  <c r="Q5611" i="1"/>
  <c r="Q5612" i="1"/>
  <c r="Q5617" i="1"/>
  <c r="Q5618" i="1"/>
  <c r="S5618" i="1" s="1"/>
  <c r="Q5619" i="1"/>
  <c r="Q5620" i="1"/>
  <c r="Q5625" i="1"/>
  <c r="S5625" i="1" s="1"/>
  <c r="Q5626" i="1"/>
  <c r="S5626" i="1" s="1"/>
  <c r="Q5627" i="1"/>
  <c r="Q5628" i="1"/>
  <c r="Q5633" i="1"/>
  <c r="S5633" i="1" s="1"/>
  <c r="Q5634" i="1"/>
  <c r="S5634" i="1" s="1"/>
  <c r="Q5635" i="1"/>
  <c r="Q5636" i="1"/>
  <c r="Q5641" i="1"/>
  <c r="Q5642" i="1"/>
  <c r="S5642" i="1" s="1"/>
  <c r="Q5643" i="1"/>
  <c r="Q5644" i="1"/>
  <c r="Q5649" i="1"/>
  <c r="Q5650" i="1"/>
  <c r="S5650" i="1" s="1"/>
  <c r="Q5651" i="1"/>
  <c r="Q5652" i="1"/>
  <c r="Q5657" i="1"/>
  <c r="S5657" i="1" s="1"/>
  <c r="Q5658" i="1"/>
  <c r="S5658" i="1" s="1"/>
  <c r="Q5659" i="1"/>
  <c r="Q5660" i="1"/>
  <c r="Q5665" i="1"/>
  <c r="S5665" i="1" s="1"/>
  <c r="Q5666" i="1"/>
  <c r="S5666" i="1" s="1"/>
  <c r="Q5667" i="1"/>
  <c r="Q5668" i="1"/>
  <c r="Q5673" i="1"/>
  <c r="Q5674" i="1"/>
  <c r="S5674" i="1" s="1"/>
  <c r="Q5675" i="1"/>
  <c r="Q5676" i="1"/>
  <c r="Q5681" i="1"/>
  <c r="Q5682" i="1"/>
  <c r="S5682" i="1" s="1"/>
  <c r="Q5683" i="1"/>
  <c r="Q5684" i="1"/>
  <c r="Q5689" i="1"/>
  <c r="S5689" i="1" s="1"/>
  <c r="Q5690" i="1"/>
  <c r="S5690" i="1" s="1"/>
  <c r="Q5691" i="1"/>
  <c r="Q5692" i="1"/>
  <c r="Q5697" i="1"/>
  <c r="S5697" i="1" s="1"/>
  <c r="Q5698" i="1"/>
  <c r="S5698" i="1" s="1"/>
  <c r="Q5699" i="1"/>
  <c r="Q5700" i="1"/>
  <c r="R5576" i="1"/>
  <c r="R5578" i="1"/>
  <c r="R5579" i="1"/>
  <c r="R5580" i="1"/>
  <c r="R5581" i="1"/>
  <c r="R5584" i="1"/>
  <c r="R5586" i="1"/>
  <c r="R5587" i="1"/>
  <c r="R5588" i="1"/>
  <c r="R5589" i="1"/>
  <c r="R5592" i="1"/>
  <c r="R5594" i="1"/>
  <c r="R5595" i="1"/>
  <c r="R5596" i="1"/>
  <c r="R5597" i="1"/>
  <c r="R5600" i="1"/>
  <c r="R5602" i="1"/>
  <c r="R5603" i="1"/>
  <c r="R5604" i="1"/>
  <c r="R5605" i="1"/>
  <c r="R5608" i="1"/>
  <c r="R5610" i="1"/>
  <c r="R5611" i="1"/>
  <c r="R5612" i="1"/>
  <c r="R5613" i="1"/>
  <c r="R5616" i="1"/>
  <c r="R5618" i="1"/>
  <c r="R5619" i="1"/>
  <c r="R5620" i="1"/>
  <c r="R5624" i="1"/>
  <c r="R5626" i="1"/>
  <c r="R5627" i="1"/>
  <c r="R5628" i="1"/>
  <c r="R5632" i="1"/>
  <c r="R5634" i="1"/>
  <c r="R5635" i="1"/>
  <c r="R5636" i="1"/>
  <c r="R5640" i="1"/>
  <c r="R5642" i="1"/>
  <c r="R5643" i="1"/>
  <c r="R5644" i="1"/>
  <c r="R5648" i="1"/>
  <c r="R5650" i="1"/>
  <c r="R5651" i="1"/>
  <c r="R5652" i="1"/>
  <c r="R5656" i="1"/>
  <c r="R5658" i="1"/>
  <c r="R5659" i="1"/>
  <c r="R5660" i="1"/>
  <c r="R5664" i="1"/>
  <c r="R5666" i="1"/>
  <c r="R5667" i="1"/>
  <c r="S5667" i="1" s="1"/>
  <c r="R5668" i="1"/>
  <c r="R5672" i="1"/>
  <c r="R5674" i="1"/>
  <c r="R5675" i="1"/>
  <c r="S5675" i="1" s="1"/>
  <c r="R5676" i="1"/>
  <c r="R5680" i="1"/>
  <c r="R5682" i="1"/>
  <c r="R5683" i="1"/>
  <c r="S5683" i="1" s="1"/>
  <c r="R5684" i="1"/>
  <c r="R5688" i="1"/>
  <c r="R5690" i="1"/>
  <c r="R5691" i="1"/>
  <c r="S5691" i="1" s="1"/>
  <c r="R5692" i="1"/>
  <c r="R5698" i="1"/>
  <c r="R5699" i="1"/>
  <c r="S5699" i="1" s="1"/>
  <c r="R5700" i="1"/>
  <c r="S5579" i="1"/>
  <c r="S5580" i="1"/>
  <c r="S5587" i="1"/>
  <c r="S5588" i="1"/>
  <c r="S5595" i="1"/>
  <c r="S5596" i="1"/>
  <c r="S5603" i="1"/>
  <c r="S5604" i="1"/>
  <c r="S5611" i="1"/>
  <c r="S5612" i="1"/>
  <c r="S5619" i="1"/>
  <c r="S5620" i="1"/>
  <c r="S5627" i="1"/>
  <c r="S5628" i="1"/>
  <c r="S5635" i="1"/>
  <c r="S5636" i="1"/>
  <c r="S5643" i="1"/>
  <c r="S5644" i="1"/>
  <c r="S5651" i="1"/>
  <c r="S5652" i="1"/>
  <c r="S5659" i="1"/>
  <c r="S5660" i="1"/>
  <c r="S5668" i="1"/>
  <c r="S5676" i="1"/>
  <c r="S5684" i="1"/>
  <c r="S5692" i="1"/>
  <c r="S5700" i="1"/>
  <c r="K5574" i="1"/>
  <c r="N5574" i="1"/>
  <c r="P5574" i="1" s="1"/>
  <c r="O5574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N5447" i="1"/>
  <c r="O5447" i="1" s="1"/>
  <c r="N5448" i="1"/>
  <c r="P5448" i="1" s="1"/>
  <c r="N5449" i="1"/>
  <c r="P5449" i="1" s="1"/>
  <c r="N5450" i="1"/>
  <c r="O5450" i="1" s="1"/>
  <c r="N5451" i="1"/>
  <c r="P5451" i="1" s="1"/>
  <c r="N5452" i="1"/>
  <c r="O5452" i="1" s="1"/>
  <c r="N5453" i="1"/>
  <c r="P5453" i="1" s="1"/>
  <c r="N5454" i="1"/>
  <c r="O5454" i="1" s="1"/>
  <c r="N5455" i="1"/>
  <c r="N5456" i="1"/>
  <c r="O5456" i="1" s="1"/>
  <c r="N5457" i="1"/>
  <c r="N5458" i="1"/>
  <c r="O5458" i="1" s="1"/>
  <c r="N5459" i="1"/>
  <c r="P5459" i="1" s="1"/>
  <c r="N5460" i="1"/>
  <c r="O5460" i="1" s="1"/>
  <c r="N5461" i="1"/>
  <c r="P5461" i="1" s="1"/>
  <c r="N5462" i="1"/>
  <c r="N5463" i="1"/>
  <c r="N5464" i="1"/>
  <c r="O5464" i="1" s="1"/>
  <c r="N5465" i="1"/>
  <c r="O5465" i="1" s="1"/>
  <c r="N5466" i="1"/>
  <c r="O5466" i="1" s="1"/>
  <c r="N5467" i="1"/>
  <c r="P5467" i="1" s="1"/>
  <c r="N5468" i="1"/>
  <c r="N5469" i="1"/>
  <c r="P5469" i="1" s="1"/>
  <c r="N5470" i="1"/>
  <c r="N5471" i="1"/>
  <c r="N5472" i="1"/>
  <c r="O5472" i="1" s="1"/>
  <c r="N5473" i="1"/>
  <c r="P5473" i="1" s="1"/>
  <c r="N5474" i="1"/>
  <c r="O5474" i="1" s="1"/>
  <c r="N5475" i="1"/>
  <c r="P5475" i="1" s="1"/>
  <c r="N5476" i="1"/>
  <c r="N5477" i="1"/>
  <c r="P5477" i="1" s="1"/>
  <c r="N5478" i="1"/>
  <c r="N5479" i="1"/>
  <c r="N5480" i="1"/>
  <c r="O5480" i="1" s="1"/>
  <c r="N5481" i="1"/>
  <c r="O5481" i="1" s="1"/>
  <c r="N5482" i="1"/>
  <c r="O5482" i="1" s="1"/>
  <c r="N5483" i="1"/>
  <c r="P5483" i="1" s="1"/>
  <c r="N5484" i="1"/>
  <c r="N5485" i="1"/>
  <c r="P5485" i="1" s="1"/>
  <c r="N5486" i="1"/>
  <c r="N5487" i="1"/>
  <c r="N5488" i="1"/>
  <c r="P5488" i="1" s="1"/>
  <c r="N5489" i="1"/>
  <c r="P5489" i="1" s="1"/>
  <c r="Q5489" i="1" s="1"/>
  <c r="N5490" i="1"/>
  <c r="O5490" i="1" s="1"/>
  <c r="N5491" i="1"/>
  <c r="P5491" i="1" s="1"/>
  <c r="N5492" i="1"/>
  <c r="N5493" i="1"/>
  <c r="P5493" i="1" s="1"/>
  <c r="N5494" i="1"/>
  <c r="N5495" i="1"/>
  <c r="N5496" i="1"/>
  <c r="P5496" i="1" s="1"/>
  <c r="N5497" i="1"/>
  <c r="O5497" i="1" s="1"/>
  <c r="N5498" i="1"/>
  <c r="O5498" i="1" s="1"/>
  <c r="N5499" i="1"/>
  <c r="P5499" i="1" s="1"/>
  <c r="N5500" i="1"/>
  <c r="N5501" i="1"/>
  <c r="P5501" i="1" s="1"/>
  <c r="N5502" i="1"/>
  <c r="O5502" i="1" s="1"/>
  <c r="R5502" i="1" s="1"/>
  <c r="N5503" i="1"/>
  <c r="O5503" i="1" s="1"/>
  <c r="N5504" i="1"/>
  <c r="O5504" i="1" s="1"/>
  <c r="N5505" i="1"/>
  <c r="N5506" i="1"/>
  <c r="O5506" i="1" s="1"/>
  <c r="N5507" i="1"/>
  <c r="P5507" i="1" s="1"/>
  <c r="N5508" i="1"/>
  <c r="N5509" i="1"/>
  <c r="P5509" i="1" s="1"/>
  <c r="N5510" i="1"/>
  <c r="N5511" i="1"/>
  <c r="N5512" i="1"/>
  <c r="P5512" i="1" s="1"/>
  <c r="N5513" i="1"/>
  <c r="O5513" i="1" s="1"/>
  <c r="N5514" i="1"/>
  <c r="O5514" i="1" s="1"/>
  <c r="N5515" i="1"/>
  <c r="P5515" i="1" s="1"/>
  <c r="N5516" i="1"/>
  <c r="O5516" i="1" s="1"/>
  <c r="N5517" i="1"/>
  <c r="P5517" i="1" s="1"/>
  <c r="N5518" i="1"/>
  <c r="N5519" i="1"/>
  <c r="N5520" i="1"/>
  <c r="O5520" i="1" s="1"/>
  <c r="N5521" i="1"/>
  <c r="O5521" i="1" s="1"/>
  <c r="R5521" i="1" s="1"/>
  <c r="N5522" i="1"/>
  <c r="O5522" i="1" s="1"/>
  <c r="N5523" i="1"/>
  <c r="P5523" i="1" s="1"/>
  <c r="N5524" i="1"/>
  <c r="N5525" i="1"/>
  <c r="P5525" i="1" s="1"/>
  <c r="N5526" i="1"/>
  <c r="N5527" i="1"/>
  <c r="N5528" i="1"/>
  <c r="O5528" i="1" s="1"/>
  <c r="N5529" i="1"/>
  <c r="O5529" i="1" s="1"/>
  <c r="N5530" i="1"/>
  <c r="O5530" i="1" s="1"/>
  <c r="N5531" i="1"/>
  <c r="P5531" i="1" s="1"/>
  <c r="N5532" i="1"/>
  <c r="N5533" i="1"/>
  <c r="P5533" i="1" s="1"/>
  <c r="N5534" i="1"/>
  <c r="N5535" i="1"/>
  <c r="N5536" i="1"/>
  <c r="O5536" i="1" s="1"/>
  <c r="N5537" i="1"/>
  <c r="P5537" i="1" s="1"/>
  <c r="N5538" i="1"/>
  <c r="O5538" i="1" s="1"/>
  <c r="N5539" i="1"/>
  <c r="P5539" i="1" s="1"/>
  <c r="N5540" i="1"/>
  <c r="N5541" i="1"/>
  <c r="P5541" i="1" s="1"/>
  <c r="N5542" i="1"/>
  <c r="N5543" i="1"/>
  <c r="N5544" i="1"/>
  <c r="O5544" i="1" s="1"/>
  <c r="N5545" i="1"/>
  <c r="O5545" i="1" s="1"/>
  <c r="N5546" i="1"/>
  <c r="O5546" i="1" s="1"/>
  <c r="N5547" i="1"/>
  <c r="P5547" i="1" s="1"/>
  <c r="N5548" i="1"/>
  <c r="N5549" i="1"/>
  <c r="P5549" i="1" s="1"/>
  <c r="N5550" i="1"/>
  <c r="N5551" i="1"/>
  <c r="N5552" i="1"/>
  <c r="P5552" i="1" s="1"/>
  <c r="N5553" i="1"/>
  <c r="P5553" i="1" s="1"/>
  <c r="Q5553" i="1" s="1"/>
  <c r="N5554" i="1"/>
  <c r="O5554" i="1" s="1"/>
  <c r="N5555" i="1"/>
  <c r="P5555" i="1" s="1"/>
  <c r="N5556" i="1"/>
  <c r="N5557" i="1"/>
  <c r="P5557" i="1" s="1"/>
  <c r="N5558" i="1"/>
  <c r="N5559" i="1"/>
  <c r="N5560" i="1"/>
  <c r="P5560" i="1" s="1"/>
  <c r="N5561" i="1"/>
  <c r="P5561" i="1" s="1"/>
  <c r="N5562" i="1"/>
  <c r="O5562" i="1" s="1"/>
  <c r="N5563" i="1"/>
  <c r="P5563" i="1" s="1"/>
  <c r="N5564" i="1"/>
  <c r="N5565" i="1"/>
  <c r="P5565" i="1" s="1"/>
  <c r="N5566" i="1"/>
  <c r="N5567" i="1"/>
  <c r="N5568" i="1"/>
  <c r="O5568" i="1" s="1"/>
  <c r="N5569" i="1"/>
  <c r="N5570" i="1"/>
  <c r="O5570" i="1" s="1"/>
  <c r="N5571" i="1"/>
  <c r="P5571" i="1" s="1"/>
  <c r="N5572" i="1"/>
  <c r="N5573" i="1"/>
  <c r="P5573" i="1" s="1"/>
  <c r="O5455" i="1"/>
  <c r="O5457" i="1"/>
  <c r="Q5457" i="1" s="1"/>
  <c r="O5462" i="1"/>
  <c r="O5463" i="1"/>
  <c r="O5468" i="1"/>
  <c r="Q5468" i="1" s="1"/>
  <c r="O5470" i="1"/>
  <c r="O5471" i="1"/>
  <c r="O5473" i="1"/>
  <c r="O5476" i="1"/>
  <c r="Q5476" i="1" s="1"/>
  <c r="O5478" i="1"/>
  <c r="O5479" i="1"/>
  <c r="O5484" i="1"/>
  <c r="O5486" i="1"/>
  <c r="O5487" i="1"/>
  <c r="O5488" i="1"/>
  <c r="Q5488" i="1" s="1"/>
  <c r="O5489" i="1"/>
  <c r="O5492" i="1"/>
  <c r="Q5492" i="1" s="1"/>
  <c r="O5494" i="1"/>
  <c r="O5495" i="1"/>
  <c r="O5500" i="1"/>
  <c r="O5505" i="1"/>
  <c r="O5508" i="1"/>
  <c r="O5510" i="1"/>
  <c r="R5510" i="1" s="1"/>
  <c r="O5511" i="1"/>
  <c r="O5518" i="1"/>
  <c r="O5519" i="1"/>
  <c r="O5524" i="1"/>
  <c r="O5526" i="1"/>
  <c r="O5527" i="1"/>
  <c r="O5532" i="1"/>
  <c r="O5534" i="1"/>
  <c r="O5535" i="1"/>
  <c r="O5540" i="1"/>
  <c r="Q5540" i="1" s="1"/>
  <c r="O5542" i="1"/>
  <c r="O5543" i="1"/>
  <c r="O5548" i="1"/>
  <c r="O5550" i="1"/>
  <c r="O5551" i="1"/>
  <c r="O5552" i="1"/>
  <c r="O5553" i="1"/>
  <c r="O5556" i="1"/>
  <c r="O5558" i="1"/>
  <c r="O5559" i="1"/>
  <c r="O5564" i="1"/>
  <c r="R5564" i="1" s="1"/>
  <c r="O5566" i="1"/>
  <c r="O5567" i="1"/>
  <c r="O5569" i="1"/>
  <c r="Q5569" i="1" s="1"/>
  <c r="O5572" i="1"/>
  <c r="P5447" i="1"/>
  <c r="P5452" i="1"/>
  <c r="P5454" i="1"/>
  <c r="P5455" i="1"/>
  <c r="P5457" i="1"/>
  <c r="R5457" i="1" s="1"/>
  <c r="P5458" i="1"/>
  <c r="P5460" i="1"/>
  <c r="P5462" i="1"/>
  <c r="P5463" i="1"/>
  <c r="P5468" i="1"/>
  <c r="P5470" i="1"/>
  <c r="P5471" i="1"/>
  <c r="P5472" i="1"/>
  <c r="P5476" i="1"/>
  <c r="P5478" i="1"/>
  <c r="P5479" i="1"/>
  <c r="P5481" i="1"/>
  <c r="P5482" i="1"/>
  <c r="P5484" i="1"/>
  <c r="R5484" i="1" s="1"/>
  <c r="P5486" i="1"/>
  <c r="P5487" i="1"/>
  <c r="R5487" i="1" s="1"/>
  <c r="P5492" i="1"/>
  <c r="P5494" i="1"/>
  <c r="P5495" i="1"/>
  <c r="R5495" i="1" s="1"/>
  <c r="P5497" i="1"/>
  <c r="P5500" i="1"/>
  <c r="P5502" i="1"/>
  <c r="P5503" i="1"/>
  <c r="P5504" i="1"/>
  <c r="P5505" i="1"/>
  <c r="P5508" i="1"/>
  <c r="R5508" i="1" s="1"/>
  <c r="P5510" i="1"/>
  <c r="P5511" i="1"/>
  <c r="P5516" i="1"/>
  <c r="P5518" i="1"/>
  <c r="P5519" i="1"/>
  <c r="R5519" i="1" s="1"/>
  <c r="P5521" i="1"/>
  <c r="P5524" i="1"/>
  <c r="P5526" i="1"/>
  <c r="P5527" i="1"/>
  <c r="P5530" i="1"/>
  <c r="P5532" i="1"/>
  <c r="P5534" i="1"/>
  <c r="P5535" i="1"/>
  <c r="R5535" i="1" s="1"/>
  <c r="P5536" i="1"/>
  <c r="P5540" i="1"/>
  <c r="P5542" i="1"/>
  <c r="P5543" i="1"/>
  <c r="P5545" i="1"/>
  <c r="P5548" i="1"/>
  <c r="P5550" i="1"/>
  <c r="P5551" i="1"/>
  <c r="R5551" i="1" s="1"/>
  <c r="P5556" i="1"/>
  <c r="P5558" i="1"/>
  <c r="P5559" i="1"/>
  <c r="R5559" i="1" s="1"/>
  <c r="P5564" i="1"/>
  <c r="P5566" i="1"/>
  <c r="P5567" i="1"/>
  <c r="R5567" i="1" s="1"/>
  <c r="P5568" i="1"/>
  <c r="P5569" i="1"/>
  <c r="P5570" i="1"/>
  <c r="P5572" i="1"/>
  <c r="R5468" i="1"/>
  <c r="R5500" i="1"/>
  <c r="R5532" i="1"/>
  <c r="R5548" i="1"/>
  <c r="K5446" i="1"/>
  <c r="N5446" i="1"/>
  <c r="P5446" i="1" s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N5423" i="1"/>
  <c r="O5423" i="1" s="1"/>
  <c r="N5424" i="1"/>
  <c r="P5424" i="1" s="1"/>
  <c r="N5425" i="1"/>
  <c r="O5425" i="1" s="1"/>
  <c r="N5426" i="1"/>
  <c r="P5426" i="1" s="1"/>
  <c r="N5427" i="1"/>
  <c r="O5427" i="1" s="1"/>
  <c r="N5428" i="1"/>
  <c r="P5428" i="1" s="1"/>
  <c r="N5429" i="1"/>
  <c r="P5429" i="1" s="1"/>
  <c r="N5430" i="1"/>
  <c r="P5430" i="1" s="1"/>
  <c r="N5431" i="1"/>
  <c r="O5431" i="1" s="1"/>
  <c r="N5432" i="1"/>
  <c r="O5432" i="1" s="1"/>
  <c r="N5433" i="1"/>
  <c r="O5433" i="1" s="1"/>
  <c r="N5434" i="1"/>
  <c r="P5434" i="1" s="1"/>
  <c r="N5435" i="1"/>
  <c r="O5435" i="1" s="1"/>
  <c r="N5436" i="1"/>
  <c r="P5436" i="1" s="1"/>
  <c r="N5437" i="1"/>
  <c r="P5437" i="1" s="1"/>
  <c r="N5438" i="1"/>
  <c r="P5438" i="1" s="1"/>
  <c r="N5439" i="1"/>
  <c r="O5439" i="1" s="1"/>
  <c r="N5440" i="1"/>
  <c r="O5440" i="1" s="1"/>
  <c r="N5441" i="1"/>
  <c r="O5441" i="1" s="1"/>
  <c r="N5442" i="1"/>
  <c r="P5442" i="1" s="1"/>
  <c r="N5443" i="1"/>
  <c r="O5443" i="1" s="1"/>
  <c r="N5444" i="1"/>
  <c r="P5444" i="1" s="1"/>
  <c r="N5445" i="1"/>
  <c r="P5445" i="1" s="1"/>
  <c r="P5425" i="1"/>
  <c r="P5435" i="1"/>
  <c r="P5441" i="1"/>
  <c r="K5422" i="1"/>
  <c r="N5422" i="1"/>
  <c r="O5422" i="1" s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N5395" i="1"/>
  <c r="P5395" i="1" s="1"/>
  <c r="N5396" i="1"/>
  <c r="P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P5402" i="1" s="1"/>
  <c r="N5403" i="1"/>
  <c r="P5403" i="1" s="1"/>
  <c r="N5404" i="1"/>
  <c r="P5404" i="1" s="1"/>
  <c r="N5405" i="1"/>
  <c r="O5405" i="1" s="1"/>
  <c r="N5406" i="1"/>
  <c r="O5406" i="1" s="1"/>
  <c r="N5407" i="1"/>
  <c r="O5407" i="1" s="1"/>
  <c r="N5408" i="1"/>
  <c r="P5408" i="1" s="1"/>
  <c r="N5409" i="1"/>
  <c r="O5409" i="1" s="1"/>
  <c r="N5410" i="1"/>
  <c r="P5410" i="1" s="1"/>
  <c r="N5411" i="1"/>
  <c r="P5411" i="1" s="1"/>
  <c r="N5412" i="1"/>
  <c r="P5412" i="1" s="1"/>
  <c r="N5413" i="1"/>
  <c r="O5413" i="1" s="1"/>
  <c r="N5414" i="1"/>
  <c r="O5414" i="1" s="1"/>
  <c r="N5415" i="1"/>
  <c r="O5415" i="1" s="1"/>
  <c r="N5416" i="1"/>
  <c r="O5416" i="1" s="1"/>
  <c r="N5417" i="1"/>
  <c r="P5417" i="1" s="1"/>
  <c r="N5418" i="1"/>
  <c r="P5418" i="1" s="1"/>
  <c r="N5419" i="1"/>
  <c r="P5419" i="1" s="1"/>
  <c r="N5420" i="1"/>
  <c r="P5420" i="1" s="1"/>
  <c r="N5421" i="1"/>
  <c r="O5421" i="1" s="1"/>
  <c r="P5405" i="1"/>
  <c r="P5421" i="1"/>
  <c r="K5394" i="1"/>
  <c r="N5394" i="1"/>
  <c r="P5394" i="1" s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N5368" i="1"/>
  <c r="P5368" i="1" s="1"/>
  <c r="N5369" i="1"/>
  <c r="P5369" i="1" s="1"/>
  <c r="N5370" i="1"/>
  <c r="P5370" i="1" s="1"/>
  <c r="N5371" i="1"/>
  <c r="P5371" i="1" s="1"/>
  <c r="N5372" i="1"/>
  <c r="O5372" i="1" s="1"/>
  <c r="N5373" i="1"/>
  <c r="O5373" i="1" s="1"/>
  <c r="N5374" i="1"/>
  <c r="P5374" i="1" s="1"/>
  <c r="N5375" i="1"/>
  <c r="O5375" i="1" s="1"/>
  <c r="N5376" i="1"/>
  <c r="P5376" i="1" s="1"/>
  <c r="N5377" i="1"/>
  <c r="P5377" i="1" s="1"/>
  <c r="N5378" i="1"/>
  <c r="P5378" i="1" s="1"/>
  <c r="N5379" i="1"/>
  <c r="P5379" i="1" s="1"/>
  <c r="N5380" i="1"/>
  <c r="O5380" i="1" s="1"/>
  <c r="N5381" i="1"/>
  <c r="O5381" i="1" s="1"/>
  <c r="N5382" i="1"/>
  <c r="O5382" i="1" s="1"/>
  <c r="N5383" i="1"/>
  <c r="P5383" i="1" s="1"/>
  <c r="N5384" i="1"/>
  <c r="O5384" i="1" s="1"/>
  <c r="N5385" i="1"/>
  <c r="O5385" i="1" s="1"/>
  <c r="N5386" i="1"/>
  <c r="P5386" i="1" s="1"/>
  <c r="N5387" i="1"/>
  <c r="P5387" i="1" s="1"/>
  <c r="N5388" i="1"/>
  <c r="O5388" i="1" s="1"/>
  <c r="N5389" i="1"/>
  <c r="O5389" i="1" s="1"/>
  <c r="N5390" i="1"/>
  <c r="P5390" i="1" s="1"/>
  <c r="N5391" i="1"/>
  <c r="O5391" i="1" s="1"/>
  <c r="N5392" i="1"/>
  <c r="P5392" i="1" s="1"/>
  <c r="N5393" i="1"/>
  <c r="P5393" i="1" s="1"/>
  <c r="K5367" i="1"/>
  <c r="N5367" i="1"/>
  <c r="O5367" i="1" s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K5341" i="1"/>
  <c r="N5341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K5310" i="1"/>
  <c r="N531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K5280" i="1"/>
  <c r="N5280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K5216" i="1"/>
  <c r="N5216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K5152" i="1"/>
  <c r="N5152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K5088" i="1"/>
  <c r="N5088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K5061" i="1"/>
  <c r="N506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K5031" i="1"/>
  <c r="N503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K5001" i="1"/>
  <c r="N5001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K4974" i="1"/>
  <c r="N4974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K4946" i="1"/>
  <c r="N4946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K4915" i="1"/>
  <c r="N4915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K4893" i="1"/>
  <c r="N4893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O4765" i="1" s="1"/>
  <c r="N4766" i="1"/>
  <c r="N4767" i="1"/>
  <c r="O4767" i="1" s="1"/>
  <c r="N4768" i="1"/>
  <c r="O4768" i="1" s="1"/>
  <c r="N4769" i="1"/>
  <c r="P4769" i="1" s="1"/>
  <c r="N4770" i="1"/>
  <c r="O4770" i="1" s="1"/>
  <c r="N4771" i="1"/>
  <c r="O4771" i="1" s="1"/>
  <c r="N4772" i="1"/>
  <c r="O4772" i="1" s="1"/>
  <c r="N4773" i="1"/>
  <c r="O4773" i="1" s="1"/>
  <c r="N4774" i="1"/>
  <c r="N4775" i="1"/>
  <c r="O4775" i="1" s="1"/>
  <c r="N4776" i="1"/>
  <c r="P4776" i="1" s="1"/>
  <c r="N4777" i="1"/>
  <c r="O4777" i="1" s="1"/>
  <c r="N4778" i="1"/>
  <c r="O4778" i="1" s="1"/>
  <c r="N4779" i="1"/>
  <c r="O4779" i="1" s="1"/>
  <c r="N4780" i="1"/>
  <c r="P4780" i="1" s="1"/>
  <c r="N4781" i="1"/>
  <c r="O4781" i="1" s="1"/>
  <c r="N4782" i="1"/>
  <c r="N4783" i="1"/>
  <c r="P4783" i="1" s="1"/>
  <c r="N4784" i="1"/>
  <c r="P4784" i="1" s="1"/>
  <c r="N4785" i="1"/>
  <c r="P4785" i="1" s="1"/>
  <c r="N4786" i="1"/>
  <c r="O4786" i="1" s="1"/>
  <c r="N4787" i="1"/>
  <c r="O4787" i="1" s="1"/>
  <c r="N4788" i="1"/>
  <c r="O4788" i="1" s="1"/>
  <c r="N4789" i="1"/>
  <c r="O4789" i="1" s="1"/>
  <c r="N4790" i="1"/>
  <c r="N4791" i="1"/>
  <c r="O4791" i="1" s="1"/>
  <c r="N4792" i="1"/>
  <c r="P4792" i="1" s="1"/>
  <c r="N4793" i="1"/>
  <c r="P4793" i="1" s="1"/>
  <c r="N4794" i="1"/>
  <c r="O4794" i="1" s="1"/>
  <c r="N4795" i="1"/>
  <c r="O4795" i="1" s="1"/>
  <c r="N4796" i="1"/>
  <c r="P4796" i="1" s="1"/>
  <c r="N4797" i="1"/>
  <c r="O4797" i="1" s="1"/>
  <c r="N4798" i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P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N4815" i="1"/>
  <c r="P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N4823" i="1"/>
  <c r="O4823" i="1" s="1"/>
  <c r="N4824" i="1"/>
  <c r="O4824" i="1" s="1"/>
  <c r="N4825" i="1"/>
  <c r="P4825" i="1" s="1"/>
  <c r="N4826" i="1"/>
  <c r="O4826" i="1" s="1"/>
  <c r="N4827" i="1"/>
  <c r="O4827" i="1" s="1"/>
  <c r="N4828" i="1"/>
  <c r="P4828" i="1" s="1"/>
  <c r="N4829" i="1"/>
  <c r="O4829" i="1" s="1"/>
  <c r="N4830" i="1"/>
  <c r="N4831" i="1"/>
  <c r="O4831" i="1" s="1"/>
  <c r="N4832" i="1"/>
  <c r="O4832" i="1" s="1"/>
  <c r="N4833" i="1"/>
  <c r="O4833" i="1" s="1"/>
  <c r="N4834" i="1"/>
  <c r="O4834" i="1" s="1"/>
  <c r="N4835" i="1"/>
  <c r="P4835" i="1" s="1"/>
  <c r="N4836" i="1"/>
  <c r="O4836" i="1" s="1"/>
  <c r="N4837" i="1"/>
  <c r="N4838" i="1"/>
  <c r="N4839" i="1"/>
  <c r="O4839" i="1" s="1"/>
  <c r="N4840" i="1"/>
  <c r="P4840" i="1" s="1"/>
  <c r="N4841" i="1"/>
  <c r="P4841" i="1" s="1"/>
  <c r="N4842" i="1"/>
  <c r="O4842" i="1" s="1"/>
  <c r="N4843" i="1"/>
  <c r="O4843" i="1" s="1"/>
  <c r="N4844" i="1"/>
  <c r="P4844" i="1" s="1"/>
  <c r="N4845" i="1"/>
  <c r="N4846" i="1"/>
  <c r="N4847" i="1"/>
  <c r="P4847" i="1" s="1"/>
  <c r="N4848" i="1"/>
  <c r="O4848" i="1" s="1"/>
  <c r="N4849" i="1"/>
  <c r="P4849" i="1" s="1"/>
  <c r="N4850" i="1"/>
  <c r="O4850" i="1" s="1"/>
  <c r="N4851" i="1"/>
  <c r="O4851" i="1" s="1"/>
  <c r="N4852" i="1"/>
  <c r="O4852" i="1" s="1"/>
  <c r="N4853" i="1"/>
  <c r="N4854" i="1"/>
  <c r="N4855" i="1"/>
  <c r="O4855" i="1" s="1"/>
  <c r="N4856" i="1"/>
  <c r="O4856" i="1" s="1"/>
  <c r="N4857" i="1"/>
  <c r="P4857" i="1" s="1"/>
  <c r="N4858" i="1"/>
  <c r="O4858" i="1" s="1"/>
  <c r="N4859" i="1"/>
  <c r="P4859" i="1" s="1"/>
  <c r="N4860" i="1"/>
  <c r="O4860" i="1" s="1"/>
  <c r="N4861" i="1"/>
  <c r="N4862" i="1"/>
  <c r="P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N4870" i="1"/>
  <c r="N4871" i="1"/>
  <c r="P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N4879" i="1"/>
  <c r="P4879" i="1" s="1"/>
  <c r="N4880" i="1"/>
  <c r="P4880" i="1" s="1"/>
  <c r="N4881" i="1"/>
  <c r="P4881" i="1" s="1"/>
  <c r="N4882" i="1"/>
  <c r="O4882" i="1" s="1"/>
  <c r="N4883" i="1"/>
  <c r="O4883" i="1" s="1"/>
  <c r="N4884" i="1"/>
  <c r="O4884" i="1" s="1"/>
  <c r="N4885" i="1"/>
  <c r="O4885" i="1" s="1"/>
  <c r="N4886" i="1"/>
  <c r="N4887" i="1"/>
  <c r="O4887" i="1" s="1"/>
  <c r="N4888" i="1"/>
  <c r="P4888" i="1" s="1"/>
  <c r="N4889" i="1"/>
  <c r="O4889" i="1" s="1"/>
  <c r="N4890" i="1"/>
  <c r="O4890" i="1" s="1"/>
  <c r="N4891" i="1"/>
  <c r="O4891" i="1" s="1"/>
  <c r="N4892" i="1"/>
  <c r="P4892" i="1" s="1"/>
  <c r="K4701" i="1"/>
  <c r="N4701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K4673" i="1"/>
  <c r="N4673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K4647" i="1"/>
  <c r="N464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O1025" i="1" s="1"/>
  <c r="N1026" i="1"/>
  <c r="P1026" i="1" s="1"/>
  <c r="N1027" i="1"/>
  <c r="N1028" i="1"/>
  <c r="O1028" i="1" s="1"/>
  <c r="N1029" i="1"/>
  <c r="N1030" i="1"/>
  <c r="P1030" i="1" s="1"/>
  <c r="N1031" i="1"/>
  <c r="P1031" i="1" s="1"/>
  <c r="N1032" i="1"/>
  <c r="P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P1038" i="1" s="1"/>
  <c r="N1039" i="1"/>
  <c r="N1040" i="1"/>
  <c r="P1040" i="1" s="1"/>
  <c r="N1041" i="1"/>
  <c r="O1041" i="1" s="1"/>
  <c r="N1042" i="1"/>
  <c r="N1043" i="1"/>
  <c r="O1043" i="1" s="1"/>
  <c r="N1044" i="1"/>
  <c r="P1044" i="1" s="1"/>
  <c r="N1045" i="1"/>
  <c r="N1046" i="1"/>
  <c r="P1046" i="1" s="1"/>
  <c r="N1047" i="1"/>
  <c r="P1047" i="1" s="1"/>
  <c r="N1048" i="1"/>
  <c r="O1048" i="1" s="1"/>
  <c r="N1049" i="1"/>
  <c r="O1049" i="1" s="1"/>
  <c r="N1050" i="1"/>
  <c r="N1051" i="1"/>
  <c r="P1051" i="1" s="1"/>
  <c r="N1052" i="1"/>
  <c r="P1052" i="1" s="1"/>
  <c r="N1053" i="1"/>
  <c r="N1054" i="1"/>
  <c r="P1054" i="1" s="1"/>
  <c r="N1055" i="1"/>
  <c r="N1056" i="1"/>
  <c r="O1056" i="1" s="1"/>
  <c r="N1057" i="1"/>
  <c r="N1058" i="1"/>
  <c r="P1058" i="1" s="1"/>
  <c r="N1059" i="1"/>
  <c r="N1060" i="1"/>
  <c r="P1060" i="1" s="1"/>
  <c r="N1061" i="1"/>
  <c r="N1062" i="1"/>
  <c r="P1062" i="1" s="1"/>
  <c r="N1063" i="1"/>
  <c r="O1063" i="1" s="1"/>
  <c r="N1064" i="1"/>
  <c r="N1065" i="1"/>
  <c r="O1065" i="1" s="1"/>
  <c r="N1066" i="1"/>
  <c r="P1066" i="1" s="1"/>
  <c r="N1067" i="1"/>
  <c r="O1067" i="1" s="1"/>
  <c r="N1068" i="1"/>
  <c r="O1068" i="1" s="1"/>
  <c r="N1069" i="1"/>
  <c r="O1069" i="1" s="1"/>
  <c r="N1070" i="1"/>
  <c r="P1070" i="1" s="1"/>
  <c r="N1071" i="1"/>
  <c r="P1071" i="1" s="1"/>
  <c r="N1072" i="1"/>
  <c r="O1072" i="1" s="1"/>
  <c r="N1073" i="1"/>
  <c r="O1073" i="1" s="1"/>
  <c r="N1074" i="1"/>
  <c r="N1075" i="1"/>
  <c r="O1075" i="1" s="1"/>
  <c r="N1076" i="1"/>
  <c r="O1076" i="1" s="1"/>
  <c r="N1077" i="1"/>
  <c r="O1077" i="1" s="1"/>
  <c r="N1078" i="1"/>
  <c r="P1078" i="1" s="1"/>
  <c r="N1079" i="1"/>
  <c r="P1079" i="1" s="1"/>
  <c r="N1080" i="1"/>
  <c r="O1080" i="1" s="1"/>
  <c r="N1081" i="1"/>
  <c r="O1081" i="1" s="1"/>
  <c r="N1082" i="1"/>
  <c r="N1083" i="1"/>
  <c r="N1084" i="1"/>
  <c r="N1085" i="1"/>
  <c r="N1086" i="1"/>
  <c r="P1086" i="1" s="1"/>
  <c r="N1087" i="1"/>
  <c r="P1087" i="1" s="1"/>
  <c r="N1088" i="1"/>
  <c r="O1088" i="1" s="1"/>
  <c r="N1089" i="1"/>
  <c r="O1089" i="1" s="1"/>
  <c r="N1090" i="1"/>
  <c r="N1091" i="1"/>
  <c r="P1091" i="1" s="1"/>
  <c r="N1092" i="1"/>
  <c r="O1092" i="1" s="1"/>
  <c r="N1093" i="1"/>
  <c r="N1094" i="1"/>
  <c r="P1094" i="1" s="1"/>
  <c r="N1095" i="1"/>
  <c r="O1095" i="1" s="1"/>
  <c r="N1096" i="1"/>
  <c r="O1096" i="1" s="1"/>
  <c r="N1097" i="1"/>
  <c r="N1098" i="1"/>
  <c r="P1098" i="1" s="1"/>
  <c r="N1099" i="1"/>
  <c r="N1100" i="1"/>
  <c r="N1101" i="1"/>
  <c r="O1101" i="1" s="1"/>
  <c r="N1102" i="1"/>
  <c r="P1102" i="1" s="1"/>
  <c r="N1103" i="1"/>
  <c r="O1103" i="1" s="1"/>
  <c r="N1104" i="1"/>
  <c r="N1105" i="1"/>
  <c r="N1106" i="1"/>
  <c r="O1106" i="1" s="1"/>
  <c r="N1107" i="1"/>
  <c r="N1108" i="1"/>
  <c r="O1108" i="1" s="1"/>
  <c r="N1109" i="1"/>
  <c r="O1109" i="1" s="1"/>
  <c r="N1110" i="1"/>
  <c r="P1110" i="1" s="1"/>
  <c r="N1111" i="1"/>
  <c r="N1112" i="1"/>
  <c r="O1112" i="1" s="1"/>
  <c r="N1113" i="1"/>
  <c r="N1114" i="1"/>
  <c r="N1115" i="1"/>
  <c r="O1115" i="1" s="1"/>
  <c r="N1116" i="1"/>
  <c r="N1117" i="1"/>
  <c r="O1117" i="1" s="1"/>
  <c r="N1118" i="1"/>
  <c r="P1118" i="1" s="1"/>
  <c r="N1119" i="1"/>
  <c r="N1120" i="1"/>
  <c r="O1120" i="1" s="1"/>
  <c r="N1121" i="1"/>
  <c r="P1121" i="1" s="1"/>
  <c r="N1122" i="1"/>
  <c r="O1122" i="1" s="1"/>
  <c r="N1123" i="1"/>
  <c r="N1124" i="1"/>
  <c r="N1125" i="1"/>
  <c r="O1125" i="1" s="1"/>
  <c r="N1126" i="1"/>
  <c r="P1126" i="1" s="1"/>
  <c r="N1127" i="1"/>
  <c r="O1127" i="1" s="1"/>
  <c r="N1128" i="1"/>
  <c r="P1128" i="1" s="1"/>
  <c r="N1129" i="1"/>
  <c r="N1130" i="1"/>
  <c r="O1130" i="1" s="1"/>
  <c r="N1131" i="1"/>
  <c r="P1131" i="1" s="1"/>
  <c r="N1132" i="1"/>
  <c r="O1132" i="1" s="1"/>
  <c r="N1133" i="1"/>
  <c r="O1133" i="1" s="1"/>
  <c r="N1134" i="1"/>
  <c r="N1135" i="1"/>
  <c r="O1135" i="1" s="1"/>
  <c r="N1136" i="1"/>
  <c r="O1136" i="1" s="1"/>
  <c r="N1137" i="1"/>
  <c r="O1137" i="1" s="1"/>
  <c r="N1138" i="1"/>
  <c r="N1139" i="1"/>
  <c r="P1139" i="1" s="1"/>
  <c r="N1140" i="1"/>
  <c r="N1141" i="1"/>
  <c r="O1141" i="1" s="1"/>
  <c r="N1142" i="1"/>
  <c r="P1142" i="1" s="1"/>
  <c r="N1143" i="1"/>
  <c r="P1143" i="1" s="1"/>
  <c r="N1144" i="1"/>
  <c r="P1144" i="1" s="1"/>
  <c r="N1145" i="1"/>
  <c r="N1146" i="1"/>
  <c r="O1146" i="1" s="1"/>
  <c r="N1147" i="1"/>
  <c r="O1147" i="1" s="1"/>
  <c r="N1148" i="1"/>
  <c r="P1148" i="1" s="1"/>
  <c r="N1149" i="1"/>
  <c r="N1150" i="1"/>
  <c r="P1150" i="1" s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P1201" i="1" s="1"/>
  <c r="N1202" i="1"/>
  <c r="O1202" i="1" s="1"/>
  <c r="N1203" i="1"/>
  <c r="P1203" i="1" s="1"/>
  <c r="N1204" i="1"/>
  <c r="P1204" i="1" s="1"/>
  <c r="N1205" i="1"/>
  <c r="O1205" i="1" s="1"/>
  <c r="N1206" i="1"/>
  <c r="N1207" i="1"/>
  <c r="P1207" i="1" s="1"/>
  <c r="N1208" i="1"/>
  <c r="O1208" i="1" s="1"/>
  <c r="N1209" i="1"/>
  <c r="O1209" i="1" s="1"/>
  <c r="N1210" i="1"/>
  <c r="O1210" i="1" s="1"/>
  <c r="N1211" i="1"/>
  <c r="P1211" i="1" s="1"/>
  <c r="N1212" i="1"/>
  <c r="N1213" i="1"/>
  <c r="N1214" i="1"/>
  <c r="P1214" i="1" s="1"/>
  <c r="N1215" i="1"/>
  <c r="P1215" i="1" s="1"/>
  <c r="N1216" i="1"/>
  <c r="O1216" i="1" s="1"/>
  <c r="N1217" i="1"/>
  <c r="N1218" i="1"/>
  <c r="O1218" i="1" s="1"/>
  <c r="N1219" i="1"/>
  <c r="O1219" i="1" s="1"/>
  <c r="N1220" i="1"/>
  <c r="N1221" i="1"/>
  <c r="P1221" i="1" s="1"/>
  <c r="N1222" i="1"/>
  <c r="N1223" i="1"/>
  <c r="N1224" i="1"/>
  <c r="O1224" i="1" s="1"/>
  <c r="N1225" i="1"/>
  <c r="O1225" i="1" s="1"/>
  <c r="N1226" i="1"/>
  <c r="O1226" i="1" s="1"/>
  <c r="N1227" i="1"/>
  <c r="N1228" i="1"/>
  <c r="N1229" i="1"/>
  <c r="P1229" i="1" s="1"/>
  <c r="N1230" i="1"/>
  <c r="O1230" i="1" s="1"/>
  <c r="N1231" i="1"/>
  <c r="P1231" i="1" s="1"/>
  <c r="N1232" i="1"/>
  <c r="O1232" i="1" s="1"/>
  <c r="N1233" i="1"/>
  <c r="O1233" i="1" s="1"/>
  <c r="N1234" i="1"/>
  <c r="O1234" i="1" s="1"/>
  <c r="N1235" i="1"/>
  <c r="O1235" i="1" s="1"/>
  <c r="N1236" i="1"/>
  <c r="N1237" i="1"/>
  <c r="P1237" i="1" s="1"/>
  <c r="N1238" i="1"/>
  <c r="O1238" i="1" s="1"/>
  <c r="N1239" i="1"/>
  <c r="P1239" i="1" s="1"/>
  <c r="N1240" i="1"/>
  <c r="P1240" i="1" s="1"/>
  <c r="N1241" i="1"/>
  <c r="O1241" i="1" s="1"/>
  <c r="N1242" i="1"/>
  <c r="N1243" i="1"/>
  <c r="O1243" i="1" s="1"/>
  <c r="N1244" i="1"/>
  <c r="N1245" i="1"/>
  <c r="P1245" i="1" s="1"/>
  <c r="N1246" i="1"/>
  <c r="N1247" i="1"/>
  <c r="P1247" i="1" s="1"/>
  <c r="N1248" i="1"/>
  <c r="O1248" i="1" s="1"/>
  <c r="N1249" i="1"/>
  <c r="O1249" i="1" s="1"/>
  <c r="N1250" i="1"/>
  <c r="O1250" i="1" s="1"/>
  <c r="N1251" i="1"/>
  <c r="N1252" i="1"/>
  <c r="N1253" i="1"/>
  <c r="P1253" i="1" s="1"/>
  <c r="N1254" i="1"/>
  <c r="O1254" i="1" s="1"/>
  <c r="N1255" i="1"/>
  <c r="P1255" i="1" s="1"/>
  <c r="N1256" i="1"/>
  <c r="P1256" i="1" s="1"/>
  <c r="N1257" i="1"/>
  <c r="N1258" i="1"/>
  <c r="O1258" i="1" s="1"/>
  <c r="N1259" i="1"/>
  <c r="O1259" i="1" s="1"/>
  <c r="N1260" i="1"/>
  <c r="N1261" i="1"/>
  <c r="N1262" i="1"/>
  <c r="O1262" i="1" s="1"/>
  <c r="N1263" i="1"/>
  <c r="O1263" i="1" s="1"/>
  <c r="N1264" i="1"/>
  <c r="P1264" i="1" s="1"/>
  <c r="N1265" i="1"/>
  <c r="O1265" i="1" s="1"/>
  <c r="N1266" i="1"/>
  <c r="O1266" i="1" s="1"/>
  <c r="N1267" i="1"/>
  <c r="O1267" i="1" s="1"/>
  <c r="N1268" i="1"/>
  <c r="N1269" i="1"/>
  <c r="N1270" i="1"/>
  <c r="O1270" i="1" s="1"/>
  <c r="N1271" i="1"/>
  <c r="N1272" i="1"/>
  <c r="N1273" i="1"/>
  <c r="N1274" i="1"/>
  <c r="O1274" i="1" s="1"/>
  <c r="N1275" i="1"/>
  <c r="N1276" i="1"/>
  <c r="N1277" i="1"/>
  <c r="P1277" i="1" s="1"/>
  <c r="N1278" i="1"/>
  <c r="O1278" i="1" s="1"/>
  <c r="N1279" i="1"/>
  <c r="N1280" i="1"/>
  <c r="N1281" i="1"/>
  <c r="P1281" i="1" s="1"/>
  <c r="N1282" i="1"/>
  <c r="N1283" i="1"/>
  <c r="N1284" i="1"/>
  <c r="N1285" i="1"/>
  <c r="P1285" i="1" s="1"/>
  <c r="N1286" i="1"/>
  <c r="P1286" i="1" s="1"/>
  <c r="N1287" i="1"/>
  <c r="O1287" i="1" s="1"/>
  <c r="N1288" i="1"/>
  <c r="O1288" i="1" s="1"/>
  <c r="N1289" i="1"/>
  <c r="P1289" i="1" s="1"/>
  <c r="N1290" i="1"/>
  <c r="O1290" i="1" s="1"/>
  <c r="N1291" i="1"/>
  <c r="O1291" i="1" s="1"/>
  <c r="N1292" i="1"/>
  <c r="N1293" i="1"/>
  <c r="N1294" i="1"/>
  <c r="P1294" i="1" s="1"/>
  <c r="N1295" i="1"/>
  <c r="P1295" i="1" s="1"/>
  <c r="N1296" i="1"/>
  <c r="N1297" i="1"/>
  <c r="O1297" i="1" s="1"/>
  <c r="N1298" i="1"/>
  <c r="N1299" i="1"/>
  <c r="O1299" i="1" s="1"/>
  <c r="N1300" i="1"/>
  <c r="O1300" i="1" s="1"/>
  <c r="N1301" i="1"/>
  <c r="P1301" i="1" s="1"/>
  <c r="N1302" i="1"/>
  <c r="N1303" i="1"/>
  <c r="O1303" i="1" s="1"/>
  <c r="N1304" i="1"/>
  <c r="O1304" i="1" s="1"/>
  <c r="N1305" i="1"/>
  <c r="O1305" i="1" s="1"/>
  <c r="N1306" i="1"/>
  <c r="N1307" i="1"/>
  <c r="P1307" i="1" s="1"/>
  <c r="N1308" i="1"/>
  <c r="P1308" i="1" s="1"/>
  <c r="N1309" i="1"/>
  <c r="O1309" i="1" s="1"/>
  <c r="N1310" i="1"/>
  <c r="O1310" i="1" s="1"/>
  <c r="N1311" i="1"/>
  <c r="O1311" i="1" s="1"/>
  <c r="N1312" i="1"/>
  <c r="N1313" i="1"/>
  <c r="P1313" i="1" s="1"/>
  <c r="N1314" i="1"/>
  <c r="N1315" i="1"/>
  <c r="P1315" i="1" s="1"/>
  <c r="N1316" i="1"/>
  <c r="O1316" i="1" s="1"/>
  <c r="N1317" i="1"/>
  <c r="O1317" i="1" s="1"/>
  <c r="N1318" i="1"/>
  <c r="O1318" i="1" s="1"/>
  <c r="N1319" i="1"/>
  <c r="O1319" i="1" s="1"/>
  <c r="N1320" i="1"/>
  <c r="N1321" i="1"/>
  <c r="O1321" i="1" s="1"/>
  <c r="N1322" i="1"/>
  <c r="N1323" i="1"/>
  <c r="N1324" i="1"/>
  <c r="O1324" i="1" s="1"/>
  <c r="N1325" i="1"/>
  <c r="P1325" i="1" s="1"/>
  <c r="N1326" i="1"/>
  <c r="O1326" i="1" s="1"/>
  <c r="N1327" i="1"/>
  <c r="O1327" i="1" s="1"/>
  <c r="N1328" i="1"/>
  <c r="O1328" i="1" s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P1394" i="1" s="1"/>
  <c r="N1395" i="1"/>
  <c r="O1395" i="1" s="1"/>
  <c r="N1396" i="1"/>
  <c r="O1396" i="1" s="1"/>
  <c r="N1397" i="1"/>
  <c r="P1397" i="1" s="1"/>
  <c r="N1398" i="1"/>
  <c r="O1398" i="1" s="1"/>
  <c r="N1399" i="1"/>
  <c r="O1399" i="1" s="1"/>
  <c r="N1400" i="1"/>
  <c r="P1400" i="1" s="1"/>
  <c r="N1401" i="1"/>
  <c r="N1402" i="1"/>
  <c r="N1403" i="1"/>
  <c r="N1404" i="1"/>
  <c r="N1405" i="1"/>
  <c r="P1405" i="1" s="1"/>
  <c r="N1406" i="1"/>
  <c r="O1406" i="1" s="1"/>
  <c r="N1407" i="1"/>
  <c r="O1407" i="1" s="1"/>
  <c r="N1408" i="1"/>
  <c r="O1408" i="1" s="1"/>
  <c r="N1409" i="1"/>
  <c r="N1410" i="1"/>
  <c r="P1410" i="1" s="1"/>
  <c r="N1411" i="1"/>
  <c r="O1411" i="1" s="1"/>
  <c r="N1412" i="1"/>
  <c r="N1413" i="1"/>
  <c r="O1413" i="1" s="1"/>
  <c r="N1414" i="1"/>
  <c r="O1414" i="1" s="1"/>
  <c r="N1415" i="1"/>
  <c r="O1415" i="1" s="1"/>
  <c r="N1416" i="1"/>
  <c r="O1416" i="1" s="1"/>
  <c r="N1417" i="1"/>
  <c r="N1418" i="1"/>
  <c r="N1419" i="1"/>
  <c r="O1419" i="1" s="1"/>
  <c r="N1420" i="1"/>
  <c r="N1421" i="1"/>
  <c r="O1421" i="1" s="1"/>
  <c r="N1422" i="1"/>
  <c r="N1423" i="1"/>
  <c r="N1424" i="1"/>
  <c r="O1424" i="1" s="1"/>
  <c r="N1425" i="1"/>
  <c r="O1425" i="1" s="1"/>
  <c r="N1426" i="1"/>
  <c r="N1427" i="1"/>
  <c r="O1427" i="1" s="1"/>
  <c r="N1428" i="1"/>
  <c r="N1429" i="1"/>
  <c r="O1429" i="1" s="1"/>
  <c r="N1430" i="1"/>
  <c r="N1431" i="1"/>
  <c r="P1431" i="1" s="1"/>
  <c r="N1432" i="1"/>
  <c r="N1433" i="1"/>
  <c r="O1433" i="1" s="1"/>
  <c r="N1434" i="1"/>
  <c r="N1435" i="1"/>
  <c r="O1435" i="1" s="1"/>
  <c r="N1436" i="1"/>
  <c r="O1436" i="1" s="1"/>
  <c r="N1437" i="1"/>
  <c r="O1437" i="1" s="1"/>
  <c r="N1438" i="1"/>
  <c r="P1438" i="1" s="1"/>
  <c r="N1439" i="1"/>
  <c r="O1439" i="1" s="1"/>
  <c r="N1440" i="1"/>
  <c r="O1440" i="1" s="1"/>
  <c r="N1441" i="1"/>
  <c r="P1441" i="1" s="1"/>
  <c r="N1442" i="1"/>
  <c r="O1442" i="1" s="1"/>
  <c r="N1443" i="1"/>
  <c r="N1444" i="1"/>
  <c r="P1444" i="1" s="1"/>
  <c r="N1445" i="1"/>
  <c r="P1445" i="1" s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N1452" i="1"/>
  <c r="P1452" i="1" s="1"/>
  <c r="N1453" i="1"/>
  <c r="P1453" i="1" s="1"/>
  <c r="N1454" i="1"/>
  <c r="P1454" i="1" s="1"/>
  <c r="N1455" i="1"/>
  <c r="P1455" i="1" s="1"/>
  <c r="N1456" i="1"/>
  <c r="O1456" i="1" s="1"/>
  <c r="N1457" i="1"/>
  <c r="N1458" i="1"/>
  <c r="O1458" i="1" s="1"/>
  <c r="N1459" i="1"/>
  <c r="N1460" i="1"/>
  <c r="P1460" i="1" s="1"/>
  <c r="N1461" i="1"/>
  <c r="O1461" i="1" s="1"/>
  <c r="N1462" i="1"/>
  <c r="O1462" i="1" s="1"/>
  <c r="N1463" i="1"/>
  <c r="O1463" i="1" s="1"/>
  <c r="N1464" i="1"/>
  <c r="O1464" i="1" s="1"/>
  <c r="N1465" i="1"/>
  <c r="P1465" i="1" s="1"/>
  <c r="N1466" i="1"/>
  <c r="O1466" i="1" s="1"/>
  <c r="N1467" i="1"/>
  <c r="N1468" i="1"/>
  <c r="N1469" i="1"/>
  <c r="O1469" i="1" s="1"/>
  <c r="N1470" i="1"/>
  <c r="P1470" i="1" s="1"/>
  <c r="N1471" i="1"/>
  <c r="P1471" i="1" s="1"/>
  <c r="N1472" i="1"/>
  <c r="O1472" i="1" s="1"/>
  <c r="N1473" i="1"/>
  <c r="O1473" i="1" s="1"/>
  <c r="N1474" i="1"/>
  <c r="N1475" i="1"/>
  <c r="N1476" i="1"/>
  <c r="P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N1484" i="1"/>
  <c r="P1484" i="1" s="1"/>
  <c r="N1485" i="1"/>
  <c r="O1485" i="1" s="1"/>
  <c r="N1486" i="1"/>
  <c r="O1486" i="1" s="1"/>
  <c r="N1487" i="1"/>
  <c r="O1487" i="1" s="1"/>
  <c r="N1488" i="1"/>
  <c r="O1488" i="1" s="1"/>
  <c r="N1489" i="1"/>
  <c r="P1489" i="1" s="1"/>
  <c r="N1490" i="1"/>
  <c r="O1490" i="1" s="1"/>
  <c r="N1491" i="1"/>
  <c r="N1492" i="1"/>
  <c r="P1492" i="1" s="1"/>
  <c r="N1493" i="1"/>
  <c r="P1493" i="1" s="1"/>
  <c r="N1494" i="1"/>
  <c r="O1494" i="1" s="1"/>
  <c r="N1495" i="1"/>
  <c r="N1496" i="1"/>
  <c r="O1496" i="1" s="1"/>
  <c r="N1497" i="1"/>
  <c r="O1497" i="1" s="1"/>
  <c r="N1498" i="1"/>
  <c r="O1498" i="1" s="1"/>
  <c r="N1499" i="1"/>
  <c r="N1500" i="1"/>
  <c r="P1500" i="1" s="1"/>
  <c r="N1501" i="1"/>
  <c r="O1501" i="1" s="1"/>
  <c r="N1502" i="1"/>
  <c r="O1502" i="1" s="1"/>
  <c r="N1503" i="1"/>
  <c r="O1503" i="1" s="1"/>
  <c r="N1504" i="1"/>
  <c r="O1504" i="1" s="1"/>
  <c r="N1505" i="1"/>
  <c r="P1505" i="1" s="1"/>
  <c r="N1506" i="1"/>
  <c r="O1506" i="1" s="1"/>
  <c r="N1507" i="1"/>
  <c r="N1508" i="1"/>
  <c r="N1509" i="1"/>
  <c r="P1509" i="1" s="1"/>
  <c r="N1510" i="1"/>
  <c r="P1510" i="1" s="1"/>
  <c r="N1511" i="1"/>
  <c r="O1511" i="1" s="1"/>
  <c r="N1512" i="1"/>
  <c r="O1512" i="1" s="1"/>
  <c r="N1513" i="1"/>
  <c r="O1513" i="1" s="1"/>
  <c r="N1514" i="1"/>
  <c r="O1514" i="1" s="1"/>
  <c r="N1515" i="1"/>
  <c r="N1516" i="1"/>
  <c r="P1516" i="1" s="1"/>
  <c r="N1517" i="1"/>
  <c r="P1517" i="1" s="1"/>
  <c r="N1518" i="1"/>
  <c r="O1518" i="1" s="1"/>
  <c r="N1519" i="1"/>
  <c r="O1519" i="1" s="1"/>
  <c r="N1520" i="1"/>
  <c r="O1520" i="1" s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P1585" i="1" s="1"/>
  <c r="N1586" i="1"/>
  <c r="P1586" i="1" s="1"/>
  <c r="N1587" i="1"/>
  <c r="N1588" i="1"/>
  <c r="P1588" i="1" s="1"/>
  <c r="N1589" i="1"/>
  <c r="P1589" i="1" s="1"/>
  <c r="N1590" i="1"/>
  <c r="P1590" i="1" s="1"/>
  <c r="N1591" i="1"/>
  <c r="N1592" i="1"/>
  <c r="P1592" i="1" s="1"/>
  <c r="N1593" i="1"/>
  <c r="P1593" i="1" s="1"/>
  <c r="N1594" i="1"/>
  <c r="P1594" i="1" s="1"/>
  <c r="N1595" i="1"/>
  <c r="N1596" i="1"/>
  <c r="P1596" i="1" s="1"/>
  <c r="N1597" i="1"/>
  <c r="N1598" i="1"/>
  <c r="O1598" i="1" s="1"/>
  <c r="N1599" i="1"/>
  <c r="O1599" i="1" s="1"/>
  <c r="N1600" i="1"/>
  <c r="P1600" i="1" s="1"/>
  <c r="N1601" i="1"/>
  <c r="P1601" i="1" s="1"/>
  <c r="N1602" i="1"/>
  <c r="O1602" i="1" s="1"/>
  <c r="N1603" i="1"/>
  <c r="N1604" i="1"/>
  <c r="P1604" i="1" s="1"/>
  <c r="N1605" i="1"/>
  <c r="O1605" i="1" s="1"/>
  <c r="N1606" i="1"/>
  <c r="O1606" i="1" s="1"/>
  <c r="N1607" i="1"/>
  <c r="O1607" i="1" s="1"/>
  <c r="N1608" i="1"/>
  <c r="P1608" i="1" s="1"/>
  <c r="N1609" i="1"/>
  <c r="N1610" i="1"/>
  <c r="P1610" i="1" s="1"/>
  <c r="N1611" i="1"/>
  <c r="N1612" i="1"/>
  <c r="P1612" i="1" s="1"/>
  <c r="N1613" i="1"/>
  <c r="P1613" i="1" s="1"/>
  <c r="N1614" i="1"/>
  <c r="P1614" i="1" s="1"/>
  <c r="N1615" i="1"/>
  <c r="O1615" i="1" s="1"/>
  <c r="N1616" i="1"/>
  <c r="P1616" i="1" s="1"/>
  <c r="N1617" i="1"/>
  <c r="O1617" i="1" s="1"/>
  <c r="N1618" i="1"/>
  <c r="P1618" i="1" s="1"/>
  <c r="N1619" i="1"/>
  <c r="N1620" i="1"/>
  <c r="P1620" i="1" s="1"/>
  <c r="N1621" i="1"/>
  <c r="P1621" i="1" s="1"/>
  <c r="N1622" i="1"/>
  <c r="P1622" i="1" s="1"/>
  <c r="N1623" i="1"/>
  <c r="N1624" i="1"/>
  <c r="P1624" i="1" s="1"/>
  <c r="N1625" i="1"/>
  <c r="P1625" i="1" s="1"/>
  <c r="N1626" i="1"/>
  <c r="O1626" i="1" s="1"/>
  <c r="N1627" i="1"/>
  <c r="N1628" i="1"/>
  <c r="N1629" i="1"/>
  <c r="O1629" i="1" s="1"/>
  <c r="N1630" i="1"/>
  <c r="P1630" i="1" s="1"/>
  <c r="N1631" i="1"/>
  <c r="P1631" i="1" s="1"/>
  <c r="N1632" i="1"/>
  <c r="O1632" i="1" s="1"/>
  <c r="N1633" i="1"/>
  <c r="P1633" i="1" s="1"/>
  <c r="N1634" i="1"/>
  <c r="O1634" i="1" s="1"/>
  <c r="N1635" i="1"/>
  <c r="O1635" i="1" s="1"/>
  <c r="N1636" i="1"/>
  <c r="N1637" i="1"/>
  <c r="O1637" i="1" s="1"/>
  <c r="N1638" i="1"/>
  <c r="N1639" i="1"/>
  <c r="P1639" i="1" s="1"/>
  <c r="N1640" i="1"/>
  <c r="N1641" i="1"/>
  <c r="P1641" i="1" s="1"/>
  <c r="N1642" i="1"/>
  <c r="P1642" i="1" s="1"/>
  <c r="N1643" i="1"/>
  <c r="O1643" i="1" s="1"/>
  <c r="N1644" i="1"/>
  <c r="N1645" i="1"/>
  <c r="O1645" i="1" s="1"/>
  <c r="N1646" i="1"/>
  <c r="N1647" i="1"/>
  <c r="O1647" i="1" s="1"/>
  <c r="N1648" i="1"/>
  <c r="N1649" i="1"/>
  <c r="O1649" i="1" s="1"/>
  <c r="N1650" i="1"/>
  <c r="O1650" i="1" s="1"/>
  <c r="N1651" i="1"/>
  <c r="N1652" i="1"/>
  <c r="N1653" i="1"/>
  <c r="O1653" i="1" s="1"/>
  <c r="N1654" i="1"/>
  <c r="O1654" i="1" s="1"/>
  <c r="N1655" i="1"/>
  <c r="P1655" i="1" s="1"/>
  <c r="N1656" i="1"/>
  <c r="O1656" i="1" s="1"/>
  <c r="N1657" i="1"/>
  <c r="P1657" i="1" s="1"/>
  <c r="N1658" i="1"/>
  <c r="O1658" i="1" s="1"/>
  <c r="N1659" i="1"/>
  <c r="N1660" i="1"/>
  <c r="N1661" i="1"/>
  <c r="P1661" i="1" s="1"/>
  <c r="N1662" i="1"/>
  <c r="O1662" i="1" s="1"/>
  <c r="N1663" i="1"/>
  <c r="P1663" i="1" s="1"/>
  <c r="N1664" i="1"/>
  <c r="P1664" i="1" s="1"/>
  <c r="N1665" i="1"/>
  <c r="P1665" i="1" s="1"/>
  <c r="N1666" i="1"/>
  <c r="O1666" i="1" s="1"/>
  <c r="N1667" i="1"/>
  <c r="P1667" i="1" s="1"/>
  <c r="N1668" i="1"/>
  <c r="N1669" i="1"/>
  <c r="O1669" i="1" s="1"/>
  <c r="N1670" i="1"/>
  <c r="O1670" i="1" s="1"/>
  <c r="N1671" i="1"/>
  <c r="P1671" i="1" s="1"/>
  <c r="N1672" i="1"/>
  <c r="N1673" i="1"/>
  <c r="P1673" i="1" s="1"/>
  <c r="N1674" i="1"/>
  <c r="O1674" i="1" s="1"/>
  <c r="N1675" i="1"/>
  <c r="P1675" i="1" s="1"/>
  <c r="N1676" i="1"/>
  <c r="P1676" i="1" s="1"/>
  <c r="N1677" i="1"/>
  <c r="O1677" i="1" s="1"/>
  <c r="N1678" i="1"/>
  <c r="O1678" i="1" s="1"/>
  <c r="N1679" i="1"/>
  <c r="N1680" i="1"/>
  <c r="O1680" i="1" s="1"/>
  <c r="N1681" i="1"/>
  <c r="P1681" i="1" s="1"/>
  <c r="N1682" i="1"/>
  <c r="O1682" i="1" s="1"/>
  <c r="N1683" i="1"/>
  <c r="N1684" i="1"/>
  <c r="O1684" i="1" s="1"/>
  <c r="N1685" i="1"/>
  <c r="P1685" i="1" s="1"/>
  <c r="N1686" i="1"/>
  <c r="O1686" i="1" s="1"/>
  <c r="N1687" i="1"/>
  <c r="P1687" i="1" s="1"/>
  <c r="N1688" i="1"/>
  <c r="O1688" i="1" s="1"/>
  <c r="N1689" i="1"/>
  <c r="N1690" i="1"/>
  <c r="N1691" i="1"/>
  <c r="P1691" i="1" s="1"/>
  <c r="N1692" i="1"/>
  <c r="N1693" i="1"/>
  <c r="O1693" i="1" s="1"/>
  <c r="N1694" i="1"/>
  <c r="N1695" i="1"/>
  <c r="P1695" i="1" s="1"/>
  <c r="N1696" i="1"/>
  <c r="P1696" i="1" s="1"/>
  <c r="N1697" i="1"/>
  <c r="O1697" i="1" s="1"/>
  <c r="N1698" i="1"/>
  <c r="O1698" i="1" s="1"/>
  <c r="N1699" i="1"/>
  <c r="P1699" i="1" s="1"/>
  <c r="N1700" i="1"/>
  <c r="O1700" i="1" s="1"/>
  <c r="N1701" i="1"/>
  <c r="N1702" i="1"/>
  <c r="O1702" i="1" s="1"/>
  <c r="N1703" i="1"/>
  <c r="P1703" i="1" s="1"/>
  <c r="N1704" i="1"/>
  <c r="N1705" i="1"/>
  <c r="P1705" i="1" s="1"/>
  <c r="N1706" i="1"/>
  <c r="O1706" i="1" s="1"/>
  <c r="N1707" i="1"/>
  <c r="O1707" i="1" s="1"/>
  <c r="N1708" i="1"/>
  <c r="O1708" i="1" s="1"/>
  <c r="N1709" i="1"/>
  <c r="N1710" i="1"/>
  <c r="O1710" i="1" s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P1785" i="1" s="1"/>
  <c r="N1786" i="1"/>
  <c r="P1786" i="1" s="1"/>
  <c r="N1787" i="1"/>
  <c r="O1787" i="1" s="1"/>
  <c r="N1788" i="1"/>
  <c r="N1789" i="1"/>
  <c r="N1790" i="1"/>
  <c r="P1790" i="1" s="1"/>
  <c r="N1791" i="1"/>
  <c r="O1791" i="1" s="1"/>
  <c r="N1792" i="1"/>
  <c r="N1793" i="1"/>
  <c r="P1793" i="1" s="1"/>
  <c r="N1794" i="1"/>
  <c r="P1794" i="1" s="1"/>
  <c r="N1795" i="1"/>
  <c r="O1795" i="1" s="1"/>
  <c r="N1796" i="1"/>
  <c r="N1797" i="1"/>
  <c r="P1797" i="1" s="1"/>
  <c r="N1798" i="1"/>
  <c r="O1798" i="1" s="1"/>
  <c r="N1799" i="1"/>
  <c r="O1799" i="1" s="1"/>
  <c r="N1800" i="1"/>
  <c r="N1801" i="1"/>
  <c r="N1802" i="1"/>
  <c r="O1802" i="1" s="1"/>
  <c r="N1803" i="1"/>
  <c r="O1803" i="1" s="1"/>
  <c r="N1804" i="1"/>
  <c r="N1805" i="1"/>
  <c r="P1805" i="1" s="1"/>
  <c r="N1806" i="1"/>
  <c r="O1806" i="1" s="1"/>
  <c r="N1807" i="1"/>
  <c r="O1807" i="1" s="1"/>
  <c r="N1808" i="1"/>
  <c r="N1809" i="1"/>
  <c r="P1809" i="1" s="1"/>
  <c r="N1810" i="1"/>
  <c r="O1810" i="1" s="1"/>
  <c r="N1811" i="1"/>
  <c r="N1812" i="1"/>
  <c r="N1813" i="1"/>
  <c r="P1813" i="1" s="1"/>
  <c r="N1814" i="1"/>
  <c r="N1815" i="1"/>
  <c r="P1815" i="1" s="1"/>
  <c r="N1816" i="1"/>
  <c r="N1817" i="1"/>
  <c r="N1818" i="1"/>
  <c r="P1818" i="1" s="1"/>
  <c r="N1819" i="1"/>
  <c r="O1819" i="1" s="1"/>
  <c r="N1820" i="1"/>
  <c r="N1821" i="1"/>
  <c r="P1821" i="1" s="1"/>
  <c r="N1822" i="1"/>
  <c r="O1822" i="1" s="1"/>
  <c r="N1823" i="1"/>
  <c r="O1823" i="1" s="1"/>
  <c r="N1824" i="1"/>
  <c r="N1825" i="1"/>
  <c r="P1825" i="1" s="1"/>
  <c r="N1826" i="1"/>
  <c r="O1826" i="1" s="1"/>
  <c r="N1827" i="1"/>
  <c r="O1827" i="1" s="1"/>
  <c r="N1828" i="1"/>
  <c r="N1829" i="1"/>
  <c r="P1829" i="1" s="1"/>
  <c r="N1830" i="1"/>
  <c r="O1830" i="1" s="1"/>
  <c r="N1831" i="1"/>
  <c r="O1831" i="1" s="1"/>
  <c r="N1832" i="1"/>
  <c r="N1833" i="1"/>
  <c r="P1833" i="1" s="1"/>
  <c r="N1834" i="1"/>
  <c r="O1834" i="1" s="1"/>
  <c r="N1835" i="1"/>
  <c r="O1835" i="1" s="1"/>
  <c r="N1836" i="1"/>
  <c r="N1837" i="1"/>
  <c r="N1838" i="1"/>
  <c r="O1838" i="1" s="1"/>
  <c r="N1839" i="1"/>
  <c r="N1840" i="1"/>
  <c r="O1840" i="1" s="1"/>
  <c r="N1841" i="1"/>
  <c r="P1841" i="1" s="1"/>
  <c r="N1842" i="1"/>
  <c r="O1842" i="1" s="1"/>
  <c r="N1843" i="1"/>
  <c r="O1843" i="1" s="1"/>
  <c r="N1844" i="1"/>
  <c r="N1845" i="1"/>
  <c r="P1845" i="1" s="1"/>
  <c r="N1846" i="1"/>
  <c r="N1847" i="1"/>
  <c r="P1847" i="1" s="1"/>
  <c r="N1848" i="1"/>
  <c r="N1849" i="1"/>
  <c r="P1849" i="1" s="1"/>
  <c r="N1850" i="1"/>
  <c r="N1851" i="1"/>
  <c r="O1851" i="1" s="1"/>
  <c r="N1852" i="1"/>
  <c r="N1853" i="1"/>
  <c r="P1853" i="1" s="1"/>
  <c r="N1854" i="1"/>
  <c r="O1854" i="1" s="1"/>
  <c r="N1855" i="1"/>
  <c r="O1855" i="1" s="1"/>
  <c r="N1856" i="1"/>
  <c r="O1856" i="1" s="1"/>
  <c r="N1857" i="1"/>
  <c r="P1857" i="1" s="1"/>
  <c r="N1858" i="1"/>
  <c r="O1858" i="1" s="1"/>
  <c r="N1859" i="1"/>
  <c r="N1860" i="1"/>
  <c r="N1861" i="1"/>
  <c r="P1861" i="1" s="1"/>
  <c r="N1862" i="1"/>
  <c r="N1863" i="1"/>
  <c r="N1864" i="1"/>
  <c r="O1864" i="1" s="1"/>
  <c r="N1865" i="1"/>
  <c r="P1865" i="1" s="1"/>
  <c r="N1866" i="1"/>
  <c r="P1866" i="1" s="1"/>
  <c r="N1867" i="1"/>
  <c r="O1867" i="1" s="1"/>
  <c r="N1868" i="1"/>
  <c r="N1869" i="1"/>
  <c r="P1869" i="1" s="1"/>
  <c r="N1870" i="1"/>
  <c r="O1870" i="1" s="1"/>
  <c r="N1871" i="1"/>
  <c r="O1871" i="1" s="1"/>
  <c r="N1872" i="1"/>
  <c r="N1873" i="1"/>
  <c r="N1874" i="1"/>
  <c r="P1874" i="1" s="1"/>
  <c r="N1875" i="1"/>
  <c r="N1876" i="1"/>
  <c r="P1876" i="1" s="1"/>
  <c r="N1877" i="1"/>
  <c r="O1877" i="1" s="1"/>
  <c r="N1878" i="1"/>
  <c r="O1878" i="1" s="1"/>
  <c r="N1879" i="1"/>
  <c r="O1879" i="1" s="1"/>
  <c r="N1880" i="1"/>
  <c r="N1881" i="1"/>
  <c r="P1881" i="1" s="1"/>
  <c r="N1882" i="1"/>
  <c r="P1882" i="1" s="1"/>
  <c r="N1883" i="1"/>
  <c r="O1883" i="1" s="1"/>
  <c r="N1884" i="1"/>
  <c r="P1884" i="1" s="1"/>
  <c r="N1885" i="1"/>
  <c r="O1885" i="1" s="1"/>
  <c r="N1886" i="1"/>
  <c r="N1887" i="1"/>
  <c r="O1887" i="1" s="1"/>
  <c r="N1888" i="1"/>
  <c r="O1888" i="1" s="1"/>
  <c r="N1889" i="1"/>
  <c r="P1889" i="1" s="1"/>
  <c r="N1890" i="1"/>
  <c r="O1890" i="1" s="1"/>
  <c r="N1891" i="1"/>
  <c r="N1892" i="1"/>
  <c r="P1892" i="1" s="1"/>
  <c r="N1893" i="1"/>
  <c r="N1894" i="1"/>
  <c r="N1895" i="1"/>
  <c r="P1895" i="1" s="1"/>
  <c r="N1896" i="1"/>
  <c r="O1896" i="1" s="1"/>
  <c r="N1897" i="1"/>
  <c r="P1897" i="1" s="1"/>
  <c r="N1898" i="1"/>
  <c r="N1899" i="1"/>
  <c r="O1899" i="1" s="1"/>
  <c r="N1900" i="1"/>
  <c r="P1900" i="1" s="1"/>
  <c r="N1901" i="1"/>
  <c r="N1902" i="1"/>
  <c r="O1902" i="1" s="1"/>
  <c r="N1903" i="1"/>
  <c r="O1903" i="1" s="1"/>
  <c r="N1904" i="1"/>
  <c r="O1904" i="1" s="1"/>
  <c r="N1905" i="1"/>
  <c r="N1906" i="1"/>
  <c r="O1906" i="1" s="1"/>
  <c r="N1907" i="1"/>
  <c r="O1907" i="1" s="1"/>
  <c r="N1908" i="1"/>
  <c r="P1908" i="1" s="1"/>
  <c r="N1909" i="1"/>
  <c r="O1909" i="1" s="1"/>
  <c r="N1910" i="1"/>
  <c r="O1910" i="1" s="1"/>
  <c r="N1911" i="1"/>
  <c r="O1911" i="1" s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N1983" i="1"/>
  <c r="P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P1990" i="1" s="1"/>
  <c r="N1991" i="1"/>
  <c r="P1991" i="1" s="1"/>
  <c r="N1992" i="1"/>
  <c r="O1992" i="1" s="1"/>
  <c r="N1993" i="1"/>
  <c r="O1993" i="1" s="1"/>
  <c r="N1994" i="1"/>
  <c r="N1995" i="1"/>
  <c r="O1995" i="1" s="1"/>
  <c r="N1996" i="1"/>
  <c r="O1996" i="1" s="1"/>
  <c r="N1997" i="1"/>
  <c r="N1998" i="1"/>
  <c r="P1998" i="1" s="1"/>
  <c r="N1999" i="1"/>
  <c r="P1999" i="1" s="1"/>
  <c r="N2000" i="1"/>
  <c r="O2000" i="1" s="1"/>
  <c r="N2001" i="1"/>
  <c r="O2001" i="1" s="1"/>
  <c r="N2002" i="1"/>
  <c r="N2003" i="1"/>
  <c r="O2003" i="1" s="1"/>
  <c r="N2004" i="1"/>
  <c r="O2004" i="1" s="1"/>
  <c r="N2005" i="1"/>
  <c r="N2006" i="1"/>
  <c r="P2006" i="1" s="1"/>
  <c r="N2007" i="1"/>
  <c r="O2007" i="1" s="1"/>
  <c r="N2008" i="1"/>
  <c r="O2008" i="1" s="1"/>
  <c r="N2009" i="1"/>
  <c r="P2009" i="1" s="1"/>
  <c r="N2010" i="1"/>
  <c r="N2011" i="1"/>
  <c r="O2011" i="1" s="1"/>
  <c r="N2012" i="1"/>
  <c r="O2012" i="1" s="1"/>
  <c r="N2013" i="1"/>
  <c r="N2014" i="1"/>
  <c r="P2014" i="1" s="1"/>
  <c r="N2015" i="1"/>
  <c r="P2015" i="1" s="1"/>
  <c r="N2016" i="1"/>
  <c r="O2016" i="1" s="1"/>
  <c r="N2017" i="1"/>
  <c r="O2017" i="1" s="1"/>
  <c r="N2018" i="1"/>
  <c r="N2019" i="1"/>
  <c r="O2019" i="1" s="1"/>
  <c r="N2020" i="1"/>
  <c r="O2020" i="1" s="1"/>
  <c r="N2021" i="1"/>
  <c r="N2022" i="1"/>
  <c r="P2022" i="1" s="1"/>
  <c r="N2023" i="1"/>
  <c r="O2023" i="1" s="1"/>
  <c r="N2024" i="1"/>
  <c r="O2024" i="1" s="1"/>
  <c r="N2025" i="1"/>
  <c r="O2025" i="1" s="1"/>
  <c r="N2026" i="1"/>
  <c r="O2026" i="1" s="1"/>
  <c r="N2027" i="1"/>
  <c r="P2027" i="1" s="1"/>
  <c r="N2028" i="1"/>
  <c r="O2028" i="1" s="1"/>
  <c r="N2029" i="1"/>
  <c r="N2030" i="1"/>
  <c r="P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N2038" i="1"/>
  <c r="P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N2046" i="1"/>
  <c r="P2046" i="1" s="1"/>
  <c r="N2047" i="1"/>
  <c r="O2047" i="1" s="1"/>
  <c r="N2048" i="1"/>
  <c r="O2048" i="1" s="1"/>
  <c r="N2049" i="1"/>
  <c r="O2049" i="1" s="1"/>
  <c r="N2050" i="1"/>
  <c r="O2050" i="1" s="1"/>
  <c r="N2051" i="1"/>
  <c r="P2051" i="1" s="1"/>
  <c r="N2052" i="1"/>
  <c r="O2052" i="1" s="1"/>
  <c r="N2053" i="1"/>
  <c r="N2054" i="1"/>
  <c r="P2054" i="1" s="1"/>
  <c r="N2055" i="1"/>
  <c r="P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N2062" i="1"/>
  <c r="P2062" i="1" s="1"/>
  <c r="N2063" i="1"/>
  <c r="P2063" i="1" s="1"/>
  <c r="N2064" i="1"/>
  <c r="P2064" i="1" s="1"/>
  <c r="N2065" i="1"/>
  <c r="P2065" i="1" s="1"/>
  <c r="N2066" i="1"/>
  <c r="O2066" i="1" s="1"/>
  <c r="N2067" i="1"/>
  <c r="O2067" i="1" s="1"/>
  <c r="N2068" i="1"/>
  <c r="O2068" i="1" s="1"/>
  <c r="N2069" i="1"/>
  <c r="N2070" i="1"/>
  <c r="P2070" i="1" s="1"/>
  <c r="N2071" i="1"/>
  <c r="O2071" i="1" s="1"/>
  <c r="N2072" i="1"/>
  <c r="O2072" i="1" s="1"/>
  <c r="N2073" i="1"/>
  <c r="O2073" i="1" s="1"/>
  <c r="N2074" i="1"/>
  <c r="O2074" i="1" s="1"/>
  <c r="N2075" i="1"/>
  <c r="P2075" i="1" s="1"/>
  <c r="N2076" i="1"/>
  <c r="O2076" i="1" s="1"/>
  <c r="N2077" i="1"/>
  <c r="N2078" i="1"/>
  <c r="P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N2086" i="1"/>
  <c r="P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N2094" i="1"/>
  <c r="P2094" i="1" s="1"/>
  <c r="N2095" i="1"/>
  <c r="P2095" i="1" s="1"/>
  <c r="N2096" i="1"/>
  <c r="P2096" i="1" s="1"/>
  <c r="N2097" i="1"/>
  <c r="O2097" i="1" s="1"/>
  <c r="N2098" i="1"/>
  <c r="N2099" i="1"/>
  <c r="P2099" i="1" s="1"/>
  <c r="N2100" i="1"/>
  <c r="O2100" i="1" s="1"/>
  <c r="N2101" i="1"/>
  <c r="P2101" i="1" s="1"/>
  <c r="N2102" i="1"/>
  <c r="O2102" i="1" s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O2255" i="1" s="1"/>
  <c r="N2256" i="1"/>
  <c r="O2256" i="1" s="1"/>
  <c r="N2257" i="1"/>
  <c r="O2257" i="1" s="1"/>
  <c r="N2258" i="1"/>
  <c r="P2258" i="1" s="1"/>
  <c r="N2259" i="1"/>
  <c r="O2259" i="1" s="1"/>
  <c r="N2260" i="1"/>
  <c r="O2260" i="1" s="1"/>
  <c r="N2261" i="1"/>
  <c r="O2261" i="1" s="1"/>
  <c r="N2262" i="1"/>
  <c r="N2263" i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N2271" i="1"/>
  <c r="O2271" i="1" s="1"/>
  <c r="N2272" i="1"/>
  <c r="P2272" i="1" s="1"/>
  <c r="N2273" i="1"/>
  <c r="N2274" i="1"/>
  <c r="N2275" i="1"/>
  <c r="O2275" i="1" s="1"/>
  <c r="N2276" i="1"/>
  <c r="N2277" i="1"/>
  <c r="O2277" i="1" s="1"/>
  <c r="N2278" i="1"/>
  <c r="N2279" i="1"/>
  <c r="N2280" i="1"/>
  <c r="O2280" i="1" s="1"/>
  <c r="N2281" i="1"/>
  <c r="O2281" i="1" s="1"/>
  <c r="N2282" i="1"/>
  <c r="P2282" i="1" s="1"/>
  <c r="N2283" i="1"/>
  <c r="O2283" i="1" s="1"/>
  <c r="N2284" i="1"/>
  <c r="P2284" i="1" s="1"/>
  <c r="N2285" i="1"/>
  <c r="O2285" i="1" s="1"/>
  <c r="N2286" i="1"/>
  <c r="N2287" i="1"/>
  <c r="P2287" i="1" s="1"/>
  <c r="N2288" i="1"/>
  <c r="P2288" i="1" s="1"/>
  <c r="N2289" i="1"/>
  <c r="O2289" i="1" s="1"/>
  <c r="N2290" i="1"/>
  <c r="N2291" i="1"/>
  <c r="O2291" i="1" s="1"/>
  <c r="N2292" i="1"/>
  <c r="P2292" i="1" s="1"/>
  <c r="N2293" i="1"/>
  <c r="O2293" i="1" s="1"/>
  <c r="N2294" i="1"/>
  <c r="N2295" i="1"/>
  <c r="N2296" i="1"/>
  <c r="P2296" i="1" s="1"/>
  <c r="N2297" i="1"/>
  <c r="O2297" i="1" s="1"/>
  <c r="N2298" i="1"/>
  <c r="O2298" i="1" s="1"/>
  <c r="N2299" i="1"/>
  <c r="O2299" i="1" s="1"/>
  <c r="N2300" i="1"/>
  <c r="P2300" i="1" s="1"/>
  <c r="N2301" i="1"/>
  <c r="O2301" i="1" s="1"/>
  <c r="N2302" i="1"/>
  <c r="N2303" i="1"/>
  <c r="P2303" i="1" s="1"/>
  <c r="N2304" i="1"/>
  <c r="O2304" i="1" s="1"/>
  <c r="N2305" i="1"/>
  <c r="O2305" i="1" s="1"/>
  <c r="N2306" i="1"/>
  <c r="O2306" i="1" s="1"/>
  <c r="N2307" i="1"/>
  <c r="O2307" i="1" s="1"/>
  <c r="N2308" i="1"/>
  <c r="P2308" i="1" s="1"/>
  <c r="N2309" i="1"/>
  <c r="O2309" i="1" s="1"/>
  <c r="N2310" i="1"/>
  <c r="N2311" i="1"/>
  <c r="O2311" i="1" s="1"/>
  <c r="N2312" i="1"/>
  <c r="O2312" i="1" s="1"/>
  <c r="N2313" i="1"/>
  <c r="O2313" i="1" s="1"/>
  <c r="N2314" i="1"/>
  <c r="N2315" i="1"/>
  <c r="O2315" i="1" s="1"/>
  <c r="N2316" i="1"/>
  <c r="P2316" i="1" s="1"/>
  <c r="N2317" i="1"/>
  <c r="P2317" i="1" s="1"/>
  <c r="N2318" i="1"/>
  <c r="N2319" i="1"/>
  <c r="O2319" i="1" s="1"/>
  <c r="N2320" i="1"/>
  <c r="P2320" i="1" s="1"/>
  <c r="N2321" i="1"/>
  <c r="O2321" i="1" s="1"/>
  <c r="N2322" i="1"/>
  <c r="N2323" i="1"/>
  <c r="O2323" i="1" s="1"/>
  <c r="N2324" i="1"/>
  <c r="N2325" i="1"/>
  <c r="O2325" i="1" s="1"/>
  <c r="N2326" i="1"/>
  <c r="N2327" i="1"/>
  <c r="O2327" i="1" s="1"/>
  <c r="N2328" i="1"/>
  <c r="O2328" i="1" s="1"/>
  <c r="N2329" i="1"/>
  <c r="O2329" i="1" s="1"/>
  <c r="N2330" i="1"/>
  <c r="N2331" i="1"/>
  <c r="O2331" i="1" s="1"/>
  <c r="N2332" i="1"/>
  <c r="O2332" i="1" s="1"/>
  <c r="N2333" i="1"/>
  <c r="P2333" i="1" s="1"/>
  <c r="N2334" i="1"/>
  <c r="N2335" i="1"/>
  <c r="O2335" i="1" s="1"/>
  <c r="N2336" i="1"/>
  <c r="P2336" i="1" s="1"/>
  <c r="N2337" i="1"/>
  <c r="O2337" i="1" s="1"/>
  <c r="N2338" i="1"/>
  <c r="N2339" i="1"/>
  <c r="O2339" i="1" s="1"/>
  <c r="N2340" i="1"/>
  <c r="N2341" i="1"/>
  <c r="P2341" i="1" s="1"/>
  <c r="N2342" i="1"/>
  <c r="N2343" i="1"/>
  <c r="P2343" i="1" s="1"/>
  <c r="N2344" i="1"/>
  <c r="P2344" i="1" s="1"/>
  <c r="N2345" i="1"/>
  <c r="O2345" i="1" s="1"/>
  <c r="N2346" i="1"/>
  <c r="N2347" i="1"/>
  <c r="O2347" i="1" s="1"/>
  <c r="N2348" i="1"/>
  <c r="P2348" i="1" s="1"/>
  <c r="N2349" i="1"/>
  <c r="P2349" i="1" s="1"/>
  <c r="N2350" i="1"/>
  <c r="N2351" i="1"/>
  <c r="O2351" i="1" s="1"/>
  <c r="N2352" i="1"/>
  <c r="O2352" i="1" s="1"/>
  <c r="N2353" i="1"/>
  <c r="O2353" i="1" s="1"/>
  <c r="N2354" i="1"/>
  <c r="N2355" i="1"/>
  <c r="O2355" i="1" s="1"/>
  <c r="N2356" i="1"/>
  <c r="P2356" i="1" s="1"/>
  <c r="N2357" i="1"/>
  <c r="O2357" i="1" s="1"/>
  <c r="N2358" i="1"/>
  <c r="N2359" i="1"/>
  <c r="O2359" i="1" s="1"/>
  <c r="N2360" i="1"/>
  <c r="O2360" i="1" s="1"/>
  <c r="N2361" i="1"/>
  <c r="N2362" i="1"/>
  <c r="N2363" i="1"/>
  <c r="O2363" i="1" s="1"/>
  <c r="N2364" i="1"/>
  <c r="P2364" i="1" s="1"/>
  <c r="N2365" i="1"/>
  <c r="P2365" i="1" s="1"/>
  <c r="N2366" i="1"/>
  <c r="N2367" i="1"/>
  <c r="P2367" i="1" s="1"/>
  <c r="N2368" i="1"/>
  <c r="O2368" i="1" s="1"/>
  <c r="N2369" i="1"/>
  <c r="O2369" i="1" s="1"/>
  <c r="N2370" i="1"/>
  <c r="O2370" i="1" s="1"/>
  <c r="N2371" i="1"/>
  <c r="O2371" i="1" s="1"/>
  <c r="N2372" i="1"/>
  <c r="P2372" i="1" s="1"/>
  <c r="N2373" i="1"/>
  <c r="O2373" i="1" s="1"/>
  <c r="N2374" i="1"/>
  <c r="N2375" i="1"/>
  <c r="P2375" i="1" s="1"/>
  <c r="N2376" i="1"/>
  <c r="P2376" i="1" s="1"/>
  <c r="N2377" i="1"/>
  <c r="O2377" i="1" s="1"/>
  <c r="N2378" i="1"/>
  <c r="P2378" i="1" s="1"/>
  <c r="N2379" i="1"/>
  <c r="N2380" i="1"/>
  <c r="P2380" i="1" s="1"/>
  <c r="N2381" i="1"/>
  <c r="P2381" i="1" s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P2447" i="1" s="1"/>
  <c r="N2448" i="1"/>
  <c r="O2448" i="1" s="1"/>
  <c r="N2449" i="1"/>
  <c r="O2449" i="1" s="1"/>
  <c r="N2450" i="1"/>
  <c r="N2451" i="1"/>
  <c r="O2451" i="1" s="1"/>
  <c r="N2452" i="1"/>
  <c r="N2453" i="1"/>
  <c r="P2453" i="1" s="1"/>
  <c r="N2454" i="1"/>
  <c r="N2455" i="1"/>
  <c r="O2455" i="1" s="1"/>
  <c r="N2456" i="1"/>
  <c r="P2456" i="1" s="1"/>
  <c r="N2457" i="1"/>
  <c r="P2457" i="1" s="1"/>
  <c r="N2458" i="1"/>
  <c r="O2458" i="1" s="1"/>
  <c r="N2459" i="1"/>
  <c r="O2459" i="1" s="1"/>
  <c r="N2460" i="1"/>
  <c r="O2460" i="1" s="1"/>
  <c r="N2461" i="1"/>
  <c r="O2461" i="1" s="1"/>
  <c r="N2462" i="1"/>
  <c r="N2463" i="1"/>
  <c r="N2464" i="1"/>
  <c r="P2464" i="1" s="1"/>
  <c r="N2465" i="1"/>
  <c r="P2465" i="1" s="1"/>
  <c r="N2466" i="1"/>
  <c r="N2467" i="1"/>
  <c r="O2467" i="1" s="1"/>
  <c r="N2468" i="1"/>
  <c r="N2469" i="1"/>
  <c r="O2469" i="1" s="1"/>
  <c r="N2470" i="1"/>
  <c r="N2471" i="1"/>
  <c r="O2471" i="1" s="1"/>
  <c r="N2472" i="1"/>
  <c r="O2472" i="1" s="1"/>
  <c r="N2473" i="1"/>
  <c r="N2474" i="1"/>
  <c r="O2474" i="1" s="1"/>
  <c r="N2475" i="1"/>
  <c r="O2475" i="1" s="1"/>
  <c r="N2476" i="1"/>
  <c r="P2476" i="1" s="1"/>
  <c r="N2477" i="1"/>
  <c r="O2477" i="1" s="1"/>
  <c r="N2478" i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P2484" i="1" s="1"/>
  <c r="N2485" i="1"/>
  <c r="O2485" i="1" s="1"/>
  <c r="N2486" i="1"/>
  <c r="N2487" i="1"/>
  <c r="P2487" i="1" s="1"/>
  <c r="N2488" i="1"/>
  <c r="O2488" i="1" s="1"/>
  <c r="N2489" i="1"/>
  <c r="O2489" i="1" s="1"/>
  <c r="N2490" i="1"/>
  <c r="P2490" i="1" s="1"/>
  <c r="N2491" i="1"/>
  <c r="N2492" i="1"/>
  <c r="P2492" i="1" s="1"/>
  <c r="N2493" i="1"/>
  <c r="P2493" i="1" s="1"/>
  <c r="N2494" i="1"/>
  <c r="N2495" i="1"/>
  <c r="P2495" i="1" s="1"/>
  <c r="N2496" i="1"/>
  <c r="O2496" i="1" s="1"/>
  <c r="N2497" i="1"/>
  <c r="O2497" i="1" s="1"/>
  <c r="N2498" i="1"/>
  <c r="N2499" i="1"/>
  <c r="O2499" i="1" s="1"/>
  <c r="N2500" i="1"/>
  <c r="P2500" i="1" s="1"/>
  <c r="N2501" i="1"/>
  <c r="O2501" i="1" s="1"/>
  <c r="N2502" i="1"/>
  <c r="N2503" i="1"/>
  <c r="O2503" i="1" s="1"/>
  <c r="N2504" i="1"/>
  <c r="O2504" i="1" s="1"/>
  <c r="N2505" i="1"/>
  <c r="O2505" i="1" s="1"/>
  <c r="N2506" i="1"/>
  <c r="P2506" i="1" s="1"/>
  <c r="N2507" i="1"/>
  <c r="O2507" i="1" s="1"/>
  <c r="N2508" i="1"/>
  <c r="P2508" i="1" s="1"/>
  <c r="N2509" i="1"/>
  <c r="O2509" i="1" s="1"/>
  <c r="N2510" i="1"/>
  <c r="N2511" i="1"/>
  <c r="O2511" i="1" s="1"/>
  <c r="N2512" i="1"/>
  <c r="O2512" i="1" s="1"/>
  <c r="N2513" i="1"/>
  <c r="P2513" i="1" s="1"/>
  <c r="N2514" i="1"/>
  <c r="O2514" i="1" s="1"/>
  <c r="N2515" i="1"/>
  <c r="O2515" i="1" s="1"/>
  <c r="N2516" i="1"/>
  <c r="O2516" i="1" s="1"/>
  <c r="N2517" i="1"/>
  <c r="O2517" i="1" s="1"/>
  <c r="N2518" i="1"/>
  <c r="N2519" i="1"/>
  <c r="P2519" i="1" s="1"/>
  <c r="N2520" i="1"/>
  <c r="P2520" i="1" s="1"/>
  <c r="N2521" i="1"/>
  <c r="O2521" i="1" s="1"/>
  <c r="N2522" i="1"/>
  <c r="O2522" i="1" s="1"/>
  <c r="N2523" i="1"/>
  <c r="P2523" i="1" s="1"/>
  <c r="N2524" i="1"/>
  <c r="O2524" i="1" s="1"/>
  <c r="N2525" i="1"/>
  <c r="P2525" i="1" s="1"/>
  <c r="N2526" i="1"/>
  <c r="N2527" i="1"/>
  <c r="O2527" i="1" s="1"/>
  <c r="N2528" i="1"/>
  <c r="P2528" i="1" s="1"/>
  <c r="N2529" i="1"/>
  <c r="O2529" i="1" s="1"/>
  <c r="N2530" i="1"/>
  <c r="N2531" i="1"/>
  <c r="N2532" i="1"/>
  <c r="P2532" i="1" s="1"/>
  <c r="N2533" i="1"/>
  <c r="O2533" i="1" s="1"/>
  <c r="N2534" i="1"/>
  <c r="N2535" i="1"/>
  <c r="P2535" i="1" s="1"/>
  <c r="N2536" i="1"/>
  <c r="O2536" i="1" s="1"/>
  <c r="N2537" i="1"/>
  <c r="O2537" i="1" s="1"/>
  <c r="N2538" i="1"/>
  <c r="N2539" i="1"/>
  <c r="P2539" i="1" s="1"/>
  <c r="N2540" i="1"/>
  <c r="P2540" i="1" s="1"/>
  <c r="N2541" i="1"/>
  <c r="P2541" i="1" s="1"/>
  <c r="N2542" i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P2548" i="1" s="1"/>
  <c r="N2549" i="1"/>
  <c r="P2549" i="1" s="1"/>
  <c r="N2550" i="1"/>
  <c r="N2551" i="1"/>
  <c r="P2551" i="1" s="1"/>
  <c r="N2552" i="1"/>
  <c r="O2552" i="1" s="1"/>
  <c r="N2553" i="1"/>
  <c r="O2553" i="1" s="1"/>
  <c r="N2554" i="1"/>
  <c r="P2554" i="1" s="1"/>
  <c r="N2555" i="1"/>
  <c r="O2555" i="1" s="1"/>
  <c r="N2556" i="1"/>
  <c r="P2556" i="1" s="1"/>
  <c r="N2557" i="1"/>
  <c r="O2557" i="1" s="1"/>
  <c r="N2558" i="1"/>
  <c r="N2559" i="1"/>
  <c r="O2559" i="1" s="1"/>
  <c r="N2560" i="1"/>
  <c r="O2560" i="1" s="1"/>
  <c r="N2561" i="1"/>
  <c r="O2561" i="1" s="1"/>
  <c r="N2562" i="1"/>
  <c r="N2563" i="1"/>
  <c r="O2563" i="1" s="1"/>
  <c r="N2564" i="1"/>
  <c r="P2564" i="1" s="1"/>
  <c r="N2565" i="1"/>
  <c r="O2565" i="1" s="1"/>
  <c r="N2566" i="1"/>
  <c r="N2567" i="1"/>
  <c r="P2567" i="1" s="1"/>
  <c r="N2568" i="1"/>
  <c r="P2568" i="1" s="1"/>
  <c r="N2569" i="1"/>
  <c r="O2569" i="1" s="1"/>
  <c r="N2570" i="1"/>
  <c r="P2570" i="1" s="1"/>
  <c r="N2571" i="1"/>
  <c r="N2572" i="1"/>
  <c r="P2572" i="1" s="1"/>
  <c r="N2573" i="1"/>
  <c r="P2573" i="1" s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P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P2653" i="1" s="1"/>
  <c r="N2654" i="1"/>
  <c r="N2655" i="1"/>
  <c r="O2655" i="1" s="1"/>
  <c r="N2656" i="1"/>
  <c r="O2656" i="1" s="1"/>
  <c r="N2657" i="1"/>
  <c r="P2657" i="1" s="1"/>
  <c r="N2658" i="1"/>
  <c r="P2658" i="1" s="1"/>
  <c r="N2659" i="1"/>
  <c r="O2659" i="1" s="1"/>
  <c r="N2660" i="1"/>
  <c r="P2660" i="1" s="1"/>
  <c r="N2661" i="1"/>
  <c r="P2661" i="1" s="1"/>
  <c r="N2662" i="1"/>
  <c r="N2663" i="1"/>
  <c r="P2663" i="1" s="1"/>
  <c r="N2664" i="1"/>
  <c r="O2664" i="1" s="1"/>
  <c r="N2665" i="1"/>
  <c r="O2665" i="1" s="1"/>
  <c r="N2666" i="1"/>
  <c r="N2667" i="1"/>
  <c r="O2667" i="1" s="1"/>
  <c r="N2668" i="1"/>
  <c r="P2668" i="1" s="1"/>
  <c r="N2669" i="1"/>
  <c r="O2669" i="1" s="1"/>
  <c r="N2670" i="1"/>
  <c r="N2671" i="1"/>
  <c r="O2671" i="1" s="1"/>
  <c r="N2672" i="1"/>
  <c r="O2672" i="1" s="1"/>
  <c r="N2673" i="1"/>
  <c r="O2673" i="1" s="1"/>
  <c r="N2674" i="1"/>
  <c r="N2675" i="1"/>
  <c r="P2675" i="1" s="1"/>
  <c r="N2676" i="1"/>
  <c r="P2676" i="1" s="1"/>
  <c r="N2677" i="1"/>
  <c r="P2677" i="1" s="1"/>
  <c r="N2678" i="1"/>
  <c r="N2679" i="1"/>
  <c r="P2679" i="1" s="1"/>
  <c r="N2680" i="1"/>
  <c r="O2680" i="1" s="1"/>
  <c r="N2681" i="1"/>
  <c r="P2681" i="1" s="1"/>
  <c r="N2682" i="1"/>
  <c r="O2682" i="1" s="1"/>
  <c r="N2683" i="1"/>
  <c r="O2683" i="1" s="1"/>
  <c r="N2684" i="1"/>
  <c r="P2684" i="1" s="1"/>
  <c r="N2685" i="1"/>
  <c r="O2685" i="1" s="1"/>
  <c r="N2686" i="1"/>
  <c r="N2687" i="1"/>
  <c r="O2687" i="1" s="1"/>
  <c r="N2688" i="1"/>
  <c r="P2688" i="1" s="1"/>
  <c r="N2689" i="1"/>
  <c r="P2689" i="1" s="1"/>
  <c r="N2690" i="1"/>
  <c r="O2690" i="1" s="1"/>
  <c r="N2691" i="1"/>
  <c r="O2691" i="1" s="1"/>
  <c r="N2692" i="1"/>
  <c r="P2692" i="1" s="1"/>
  <c r="N2693" i="1"/>
  <c r="O2693" i="1" s="1"/>
  <c r="N2694" i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P2700" i="1" s="1"/>
  <c r="N2701" i="1"/>
  <c r="O2701" i="1" s="1"/>
  <c r="N2702" i="1"/>
  <c r="N2703" i="1"/>
  <c r="P2703" i="1" s="1"/>
  <c r="N2704" i="1"/>
  <c r="O2704" i="1" s="1"/>
  <c r="N2705" i="1"/>
  <c r="O2705" i="1" s="1"/>
  <c r="N2706" i="1"/>
  <c r="P2706" i="1" s="1"/>
  <c r="N2707" i="1"/>
  <c r="P2707" i="1" s="1"/>
  <c r="N2708" i="1"/>
  <c r="O2708" i="1" s="1"/>
  <c r="N2709" i="1"/>
  <c r="P2709" i="1" s="1"/>
  <c r="N2710" i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N2719" i="1"/>
  <c r="O2719" i="1" s="1"/>
  <c r="N2720" i="1"/>
  <c r="O2720" i="1" s="1"/>
  <c r="N2721" i="1"/>
  <c r="P2721" i="1" s="1"/>
  <c r="N2722" i="1"/>
  <c r="N2723" i="1"/>
  <c r="P2723" i="1" s="1"/>
  <c r="N2724" i="1"/>
  <c r="N2725" i="1"/>
  <c r="O2725" i="1" s="1"/>
  <c r="N2726" i="1"/>
  <c r="N2727" i="1"/>
  <c r="O2727" i="1" s="1"/>
  <c r="N2728" i="1"/>
  <c r="O2728" i="1" s="1"/>
  <c r="N2729" i="1"/>
  <c r="O2729" i="1" s="1"/>
  <c r="N2730" i="1"/>
  <c r="O2730" i="1" s="1"/>
  <c r="N2731" i="1"/>
  <c r="N2732" i="1"/>
  <c r="P2732" i="1" s="1"/>
  <c r="N2733" i="1"/>
  <c r="P2733" i="1" s="1"/>
  <c r="N2734" i="1"/>
  <c r="N2735" i="1"/>
  <c r="O2735" i="1" s="1"/>
  <c r="N2736" i="1"/>
  <c r="O2736" i="1" s="1"/>
  <c r="N2737" i="1"/>
  <c r="O2737" i="1" s="1"/>
  <c r="N2738" i="1"/>
  <c r="N2739" i="1"/>
  <c r="O2739" i="1" s="1"/>
  <c r="N2740" i="1"/>
  <c r="P2740" i="1" s="1"/>
  <c r="N2741" i="1"/>
  <c r="P2741" i="1" s="1"/>
  <c r="N2742" i="1"/>
  <c r="N2743" i="1"/>
  <c r="O2743" i="1" s="1"/>
  <c r="N2744" i="1"/>
  <c r="P2744" i="1" s="1"/>
  <c r="N2745" i="1"/>
  <c r="O2745" i="1" s="1"/>
  <c r="N2746" i="1"/>
  <c r="N2747" i="1"/>
  <c r="O2747" i="1" s="1"/>
  <c r="N2748" i="1"/>
  <c r="P2748" i="1" s="1"/>
  <c r="N2749" i="1"/>
  <c r="O2749" i="1" s="1"/>
  <c r="N2750" i="1"/>
  <c r="N2751" i="1"/>
  <c r="O2751" i="1" s="1"/>
  <c r="N2752" i="1"/>
  <c r="O2752" i="1" s="1"/>
  <c r="N2753" i="1"/>
  <c r="N2754" i="1"/>
  <c r="O2754" i="1" s="1"/>
  <c r="N2755" i="1"/>
  <c r="O2755" i="1" s="1"/>
  <c r="N2756" i="1"/>
  <c r="P2756" i="1" s="1"/>
  <c r="N2757" i="1"/>
  <c r="O2757" i="1" s="1"/>
  <c r="N2758" i="1"/>
  <c r="N2759" i="1"/>
  <c r="O2759" i="1" s="1"/>
  <c r="N2760" i="1"/>
  <c r="P2760" i="1" s="1"/>
  <c r="N2761" i="1"/>
  <c r="O2761" i="1" s="1"/>
  <c r="N2762" i="1"/>
  <c r="O2762" i="1" s="1"/>
  <c r="N2763" i="1"/>
  <c r="N2764" i="1"/>
  <c r="P2764" i="1" s="1"/>
  <c r="N2765" i="1"/>
  <c r="O2765" i="1" s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O2831" i="1" s="1"/>
  <c r="N2832" i="1"/>
  <c r="O2832" i="1" s="1"/>
  <c r="N2833" i="1"/>
  <c r="O2833" i="1" s="1"/>
  <c r="N2834" i="1"/>
  <c r="P2834" i="1" s="1"/>
  <c r="N2835" i="1"/>
  <c r="O2835" i="1" s="1"/>
  <c r="N2836" i="1"/>
  <c r="N2837" i="1"/>
  <c r="O2837" i="1" s="1"/>
  <c r="N2838" i="1"/>
  <c r="N2839" i="1"/>
  <c r="O2839" i="1" s="1"/>
  <c r="N2840" i="1"/>
  <c r="O2840" i="1" s="1"/>
  <c r="N2841" i="1"/>
  <c r="N2842" i="1"/>
  <c r="O2842" i="1" s="1"/>
  <c r="N2843" i="1"/>
  <c r="N2844" i="1"/>
  <c r="P2844" i="1" s="1"/>
  <c r="N2845" i="1"/>
  <c r="O2845" i="1" s="1"/>
  <c r="N2846" i="1"/>
  <c r="N2847" i="1"/>
  <c r="N2848" i="1"/>
  <c r="O2848" i="1" s="1"/>
  <c r="N2849" i="1"/>
  <c r="N2850" i="1"/>
  <c r="N2851" i="1"/>
  <c r="N2852" i="1"/>
  <c r="O2852" i="1" s="1"/>
  <c r="N2853" i="1"/>
  <c r="O2853" i="1" s="1"/>
  <c r="N2854" i="1"/>
  <c r="N2855" i="1"/>
  <c r="N2856" i="1"/>
  <c r="O2856" i="1" s="1"/>
  <c r="N2857" i="1"/>
  <c r="N2858" i="1"/>
  <c r="O2858" i="1" s="1"/>
  <c r="N2859" i="1"/>
  <c r="N2860" i="1"/>
  <c r="N2861" i="1"/>
  <c r="P2861" i="1" s="1"/>
  <c r="N2862" i="1"/>
  <c r="N2863" i="1"/>
  <c r="O2863" i="1" s="1"/>
  <c r="N2864" i="1"/>
  <c r="O2864" i="1" s="1"/>
  <c r="N2865" i="1"/>
  <c r="N2866" i="1"/>
  <c r="P2866" i="1" s="1"/>
  <c r="N2867" i="1"/>
  <c r="N2868" i="1"/>
  <c r="N2869" i="1"/>
  <c r="O2869" i="1" s="1"/>
  <c r="N2870" i="1"/>
  <c r="N2871" i="1"/>
  <c r="N2872" i="1"/>
  <c r="O2872" i="1" s="1"/>
  <c r="N2873" i="1"/>
  <c r="N2874" i="1"/>
  <c r="N2875" i="1"/>
  <c r="N2876" i="1"/>
  <c r="N2877" i="1"/>
  <c r="O2877" i="1" s="1"/>
  <c r="N2878" i="1"/>
  <c r="N2879" i="1"/>
  <c r="N2880" i="1"/>
  <c r="O2880" i="1" s="1"/>
  <c r="N2881" i="1"/>
  <c r="N2882" i="1"/>
  <c r="O2882" i="1" s="1"/>
  <c r="N2883" i="1"/>
  <c r="N2884" i="1"/>
  <c r="N2885" i="1"/>
  <c r="P2885" i="1" s="1"/>
  <c r="N2886" i="1"/>
  <c r="N2887" i="1"/>
  <c r="O2887" i="1" s="1"/>
  <c r="N2888" i="1"/>
  <c r="O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N2895" i="1"/>
  <c r="N2896" i="1"/>
  <c r="O2896" i="1" s="1"/>
  <c r="N2897" i="1"/>
  <c r="P2897" i="1" s="1"/>
  <c r="N2898" i="1"/>
  <c r="O2898" i="1" s="1"/>
  <c r="N2899" i="1"/>
  <c r="N2900" i="1"/>
  <c r="O2900" i="1" s="1"/>
  <c r="N2901" i="1"/>
  <c r="P2901" i="1" s="1"/>
  <c r="N2902" i="1"/>
  <c r="N2903" i="1"/>
  <c r="N2904" i="1"/>
  <c r="O2904" i="1" s="1"/>
  <c r="N2905" i="1"/>
  <c r="N2906" i="1"/>
  <c r="P2906" i="1" s="1"/>
  <c r="N2907" i="1"/>
  <c r="N2908" i="1"/>
  <c r="N2909" i="1"/>
  <c r="O2909" i="1" s="1"/>
  <c r="N2910" i="1"/>
  <c r="N2911" i="1"/>
  <c r="N2912" i="1"/>
  <c r="O2912" i="1" s="1"/>
  <c r="N2913" i="1"/>
  <c r="N2914" i="1"/>
  <c r="N2915" i="1"/>
  <c r="P2915" i="1" s="1"/>
  <c r="N2916" i="1"/>
  <c r="O2916" i="1" s="1"/>
  <c r="N2917" i="1"/>
  <c r="O2917" i="1" s="1"/>
  <c r="N2918" i="1"/>
  <c r="N2919" i="1"/>
  <c r="N2920" i="1"/>
  <c r="O2920" i="1" s="1"/>
  <c r="N2921" i="1"/>
  <c r="N2922" i="1"/>
  <c r="O2922" i="1" s="1"/>
  <c r="N2923" i="1"/>
  <c r="N2924" i="1"/>
  <c r="P2924" i="1" s="1"/>
  <c r="N2925" i="1"/>
  <c r="O2925" i="1" s="1"/>
  <c r="N2926" i="1"/>
  <c r="N2927" i="1"/>
  <c r="N2928" i="1"/>
  <c r="O2928" i="1" s="1"/>
  <c r="N2929" i="1"/>
  <c r="N2930" i="1"/>
  <c r="O2930" i="1" s="1"/>
  <c r="N2931" i="1"/>
  <c r="N2932" i="1"/>
  <c r="P2932" i="1" s="1"/>
  <c r="N2933" i="1"/>
  <c r="P2933" i="1" s="1"/>
  <c r="N2934" i="1"/>
  <c r="O2934" i="1" s="1"/>
  <c r="N2935" i="1"/>
  <c r="N2936" i="1"/>
  <c r="O2936" i="1" s="1"/>
  <c r="N2937" i="1"/>
  <c r="N2938" i="1"/>
  <c r="P2938" i="1" s="1"/>
  <c r="N2939" i="1"/>
  <c r="N2940" i="1"/>
  <c r="O2940" i="1" s="1"/>
  <c r="N2941" i="1"/>
  <c r="O2941" i="1" s="1"/>
  <c r="N2942" i="1"/>
  <c r="N2943" i="1"/>
  <c r="O2943" i="1" s="1"/>
  <c r="N2944" i="1"/>
  <c r="O2944" i="1" s="1"/>
  <c r="N2945" i="1"/>
  <c r="N2946" i="1"/>
  <c r="N2947" i="1"/>
  <c r="N2948" i="1"/>
  <c r="N2949" i="1"/>
  <c r="P2949" i="1" s="1"/>
  <c r="N2950" i="1"/>
  <c r="N2951" i="1"/>
  <c r="N2952" i="1"/>
  <c r="O2952" i="1" s="1"/>
  <c r="N2953" i="1"/>
  <c r="P2953" i="1" s="1"/>
  <c r="N2954" i="1"/>
  <c r="P2954" i="1" s="1"/>
  <c r="N2955" i="1"/>
  <c r="P2955" i="1" s="1"/>
  <c r="N2956" i="1"/>
  <c r="N2957" i="1"/>
  <c r="O2957" i="1" s="1"/>
  <c r="N2958" i="1"/>
  <c r="P2958" i="1" s="1"/>
  <c r="N2959" i="1"/>
  <c r="P2959" i="1" s="1"/>
  <c r="N2960" i="1"/>
  <c r="O2960" i="1" s="1"/>
  <c r="N2961" i="1"/>
  <c r="N2962" i="1"/>
  <c r="O2962" i="1" s="1"/>
  <c r="N2963" i="1"/>
  <c r="N2964" i="1"/>
  <c r="N2965" i="1"/>
  <c r="O2965" i="1" s="1"/>
  <c r="N2966" i="1"/>
  <c r="N2967" i="1"/>
  <c r="O2967" i="1" s="1"/>
  <c r="N2968" i="1"/>
  <c r="N2969" i="1"/>
  <c r="N2970" i="1"/>
  <c r="P2970" i="1" s="1"/>
  <c r="N2971" i="1"/>
  <c r="P2971" i="1" s="1"/>
  <c r="N2972" i="1"/>
  <c r="O2972" i="1" s="1"/>
  <c r="N2973" i="1"/>
  <c r="O2973" i="1" s="1"/>
  <c r="N2974" i="1"/>
  <c r="N2975" i="1"/>
  <c r="O2975" i="1" s="1"/>
  <c r="N2976" i="1"/>
  <c r="N2977" i="1"/>
  <c r="N2978" i="1"/>
  <c r="N2979" i="1"/>
  <c r="O2979" i="1" s="1"/>
  <c r="N2980" i="1"/>
  <c r="N2981" i="1"/>
  <c r="P2981" i="1" s="1"/>
  <c r="N2982" i="1"/>
  <c r="N2983" i="1"/>
  <c r="O2983" i="1" s="1"/>
  <c r="N2984" i="1"/>
  <c r="N2985" i="1"/>
  <c r="N2986" i="1"/>
  <c r="O2986" i="1" s="1"/>
  <c r="N2987" i="1"/>
  <c r="N2988" i="1"/>
  <c r="N2989" i="1"/>
  <c r="P2989" i="1" s="1"/>
  <c r="N2990" i="1"/>
  <c r="N2991" i="1"/>
  <c r="O2991" i="1" s="1"/>
  <c r="N2992" i="1"/>
  <c r="N2993" i="1"/>
  <c r="N2994" i="1"/>
  <c r="N2995" i="1"/>
  <c r="N2996" i="1"/>
  <c r="O2996" i="1" s="1"/>
  <c r="N2997" i="1"/>
  <c r="O2997" i="1" s="1"/>
  <c r="N2998" i="1"/>
  <c r="N2999" i="1"/>
  <c r="O2999" i="1" s="1"/>
  <c r="N3000" i="1"/>
  <c r="N3001" i="1"/>
  <c r="N3002" i="1"/>
  <c r="N3003" i="1"/>
  <c r="P3003" i="1" s="1"/>
  <c r="N3004" i="1"/>
  <c r="P3004" i="1" s="1"/>
  <c r="N3005" i="1"/>
  <c r="O3005" i="1" s="1"/>
  <c r="N3006" i="1"/>
  <c r="P3006" i="1" s="1"/>
  <c r="N3007" i="1"/>
  <c r="N3008" i="1"/>
  <c r="N3009" i="1"/>
  <c r="N3010" i="1"/>
  <c r="N3011" i="1"/>
  <c r="N3012" i="1"/>
  <c r="N3013" i="1"/>
  <c r="O3013" i="1" s="1"/>
  <c r="N3014" i="1"/>
  <c r="O3014" i="1" s="1"/>
  <c r="N3015" i="1"/>
  <c r="N3016" i="1"/>
  <c r="N3017" i="1"/>
  <c r="P3017" i="1" s="1"/>
  <c r="N3018" i="1"/>
  <c r="N3019" i="1"/>
  <c r="N3020" i="1"/>
  <c r="N3021" i="1"/>
  <c r="P3021" i="1" s="1"/>
  <c r="N3022" i="1"/>
  <c r="N3023" i="1"/>
  <c r="O3023" i="1" s="1"/>
  <c r="N3024" i="1"/>
  <c r="N3025" i="1"/>
  <c r="P3025" i="1" s="1"/>
  <c r="N3026" i="1"/>
  <c r="O3026" i="1" s="1"/>
  <c r="N3027" i="1"/>
  <c r="O3027" i="1" s="1"/>
  <c r="N3028" i="1"/>
  <c r="O3028" i="1" s="1"/>
  <c r="N3029" i="1"/>
  <c r="P3029" i="1" s="1"/>
  <c r="N3030" i="1"/>
  <c r="N3031" i="1"/>
  <c r="N3032" i="1"/>
  <c r="N3033" i="1"/>
  <c r="N3034" i="1"/>
  <c r="P3034" i="1" s="1"/>
  <c r="N3035" i="1"/>
  <c r="N3036" i="1"/>
  <c r="O3036" i="1" s="1"/>
  <c r="N3037" i="1"/>
  <c r="P3037" i="1" s="1"/>
  <c r="N3038" i="1"/>
  <c r="N3039" i="1"/>
  <c r="N3040" i="1"/>
  <c r="N3041" i="1"/>
  <c r="N3042" i="1"/>
  <c r="P3042" i="1" s="1"/>
  <c r="N3043" i="1"/>
  <c r="N3044" i="1"/>
  <c r="N3045" i="1"/>
  <c r="O3045" i="1" s="1"/>
  <c r="N3046" i="1"/>
  <c r="N3047" i="1"/>
  <c r="N3048" i="1"/>
  <c r="N3049" i="1"/>
  <c r="N3050" i="1"/>
  <c r="N3051" i="1"/>
  <c r="N3052" i="1"/>
  <c r="N3053" i="1"/>
  <c r="P3053" i="1" s="1"/>
  <c r="N3054" i="1"/>
  <c r="N3055" i="1"/>
  <c r="N3056" i="1"/>
  <c r="N3057" i="1"/>
  <c r="N3058" i="1"/>
  <c r="P3058" i="1" s="1"/>
  <c r="N3059" i="1"/>
  <c r="P3059" i="1" s="1"/>
  <c r="N3060" i="1"/>
  <c r="O3060" i="1" s="1"/>
  <c r="N3061" i="1"/>
  <c r="O3061" i="1" s="1"/>
  <c r="N3062" i="1"/>
  <c r="N3063" i="1"/>
  <c r="N3064" i="1"/>
  <c r="N3065" i="1"/>
  <c r="N3066" i="1"/>
  <c r="O3066" i="1" s="1"/>
  <c r="N3067" i="1"/>
  <c r="N3068" i="1"/>
  <c r="P3068" i="1" s="1"/>
  <c r="N3069" i="1"/>
  <c r="O3069" i="1" s="1"/>
  <c r="N3070" i="1"/>
  <c r="P3070" i="1" s="1"/>
  <c r="N3071" i="1"/>
  <c r="N3072" i="1"/>
  <c r="N3073" i="1"/>
  <c r="N3074" i="1"/>
  <c r="P3074" i="1" s="1"/>
  <c r="N3075" i="1"/>
  <c r="N3076" i="1"/>
  <c r="N3077" i="1"/>
  <c r="P3077" i="1" s="1"/>
  <c r="N3078" i="1"/>
  <c r="O3078" i="1" s="1"/>
  <c r="N3079" i="1"/>
  <c r="N3080" i="1"/>
  <c r="N3081" i="1"/>
  <c r="N3082" i="1"/>
  <c r="P3082" i="1" s="1"/>
  <c r="N3083" i="1"/>
  <c r="N3084" i="1"/>
  <c r="P3084" i="1" s="1"/>
  <c r="N3085" i="1"/>
  <c r="O3085" i="1" s="1"/>
  <c r="N3086" i="1"/>
  <c r="N3087" i="1"/>
  <c r="P3087" i="1" s="1"/>
  <c r="N3088" i="1"/>
  <c r="N3089" i="1"/>
  <c r="P3089" i="1" s="1"/>
  <c r="N3090" i="1"/>
  <c r="N3091" i="1"/>
  <c r="N3092" i="1"/>
  <c r="O3092" i="1" s="1"/>
  <c r="N3093" i="1"/>
  <c r="P3093" i="1" s="1"/>
  <c r="N3094" i="1"/>
  <c r="P3094" i="1" s="1"/>
  <c r="N3095" i="1"/>
  <c r="P3095" i="1" s="1"/>
  <c r="N3096" i="1"/>
  <c r="N3097" i="1"/>
  <c r="N3098" i="1"/>
  <c r="P3098" i="1" s="1"/>
  <c r="N3099" i="1"/>
  <c r="P3099" i="1" s="1"/>
  <c r="N3100" i="1"/>
  <c r="O3100" i="1" s="1"/>
  <c r="N3101" i="1"/>
  <c r="O3101" i="1" s="1"/>
  <c r="N3102" i="1"/>
  <c r="N3103" i="1"/>
  <c r="P3103" i="1" s="1"/>
  <c r="N3104" i="1"/>
  <c r="N3105" i="1"/>
  <c r="N3106" i="1"/>
  <c r="N3107" i="1"/>
  <c r="N3108" i="1"/>
  <c r="N3109" i="1"/>
  <c r="O3109" i="1" s="1"/>
  <c r="N3110" i="1"/>
  <c r="N3111" i="1"/>
  <c r="P3111" i="1" s="1"/>
  <c r="N3112" i="1"/>
  <c r="N3113" i="1"/>
  <c r="N3114" i="1"/>
  <c r="P3114" i="1" s="1"/>
  <c r="N3115" i="1"/>
  <c r="N3116" i="1"/>
  <c r="P3116" i="1" s="1"/>
  <c r="N3117" i="1"/>
  <c r="O3117" i="1" s="1"/>
  <c r="N3118" i="1"/>
  <c r="N3119" i="1"/>
  <c r="N3120" i="1"/>
  <c r="N3121" i="1"/>
  <c r="N3122" i="1"/>
  <c r="N3123" i="1"/>
  <c r="N3124" i="1"/>
  <c r="O3124" i="1" s="1"/>
  <c r="N3125" i="1"/>
  <c r="O3125" i="1" s="1"/>
  <c r="N3126" i="1"/>
  <c r="N3127" i="1"/>
  <c r="N3128" i="1"/>
  <c r="N3129" i="1"/>
  <c r="N3130" i="1"/>
  <c r="N3131" i="1"/>
  <c r="O3131" i="1" s="1"/>
  <c r="N3132" i="1"/>
  <c r="O3132" i="1" s="1"/>
  <c r="N3133" i="1"/>
  <c r="O3133" i="1" s="1"/>
  <c r="N3134" i="1"/>
  <c r="N3135" i="1"/>
  <c r="N3136" i="1"/>
  <c r="N3137" i="1"/>
  <c r="N3138" i="1"/>
  <c r="P3138" i="1" s="1"/>
  <c r="N3139" i="1"/>
  <c r="N3140" i="1"/>
  <c r="N3141" i="1"/>
  <c r="O3141" i="1" s="1"/>
  <c r="N3142" i="1"/>
  <c r="O3142" i="1" s="1"/>
  <c r="N3143" i="1"/>
  <c r="N3144" i="1"/>
  <c r="N3145" i="1"/>
  <c r="P3145" i="1" s="1"/>
  <c r="N3146" i="1"/>
  <c r="N3147" i="1"/>
  <c r="O3147" i="1" s="1"/>
  <c r="N3148" i="1"/>
  <c r="P3148" i="1" s="1"/>
  <c r="N3149" i="1"/>
  <c r="P3149" i="1" s="1"/>
  <c r="N3150" i="1"/>
  <c r="N3151" i="1"/>
  <c r="N3152" i="1"/>
  <c r="N3153" i="1"/>
  <c r="P3153" i="1" s="1"/>
  <c r="N3154" i="1"/>
  <c r="N3155" i="1"/>
  <c r="N3156" i="1"/>
  <c r="O3156" i="1" s="1"/>
  <c r="N3157" i="1"/>
  <c r="P3157" i="1" s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P3916" i="1" s="1"/>
  <c r="N3917" i="1"/>
  <c r="O3917" i="1" s="1"/>
  <c r="N3918" i="1"/>
  <c r="P3918" i="1" s="1"/>
  <c r="N3919" i="1"/>
  <c r="P3919" i="1" s="1"/>
  <c r="N3920" i="1"/>
  <c r="N3921" i="1"/>
  <c r="O3921" i="1" s="1"/>
  <c r="N3922" i="1"/>
  <c r="P3922" i="1" s="1"/>
  <c r="N3923" i="1"/>
  <c r="O3923" i="1" s="1"/>
  <c r="N3924" i="1"/>
  <c r="O3924" i="1" s="1"/>
  <c r="N3925" i="1"/>
  <c r="O3925" i="1" s="1"/>
  <c r="N3926" i="1"/>
  <c r="P3926" i="1" s="1"/>
  <c r="N3927" i="1"/>
  <c r="P3927" i="1" s="1"/>
  <c r="N3928" i="1"/>
  <c r="P3928" i="1" s="1"/>
  <c r="N3929" i="1"/>
  <c r="P3929" i="1" s="1"/>
  <c r="N3930" i="1"/>
  <c r="O3930" i="1" s="1"/>
  <c r="N3931" i="1"/>
  <c r="P3931" i="1" s="1"/>
  <c r="N3932" i="1"/>
  <c r="O3932" i="1" s="1"/>
  <c r="N3933" i="1"/>
  <c r="O3933" i="1" s="1"/>
  <c r="N3934" i="1"/>
  <c r="P3934" i="1" s="1"/>
  <c r="N3935" i="1"/>
  <c r="O3935" i="1" s="1"/>
  <c r="N3936" i="1"/>
  <c r="N3937" i="1"/>
  <c r="O3937" i="1" s="1"/>
  <c r="N3938" i="1"/>
  <c r="P3938" i="1" s="1"/>
  <c r="N3939" i="1"/>
  <c r="P3939" i="1" s="1"/>
  <c r="N3940" i="1"/>
  <c r="P3940" i="1" s="1"/>
  <c r="N3941" i="1"/>
  <c r="O3941" i="1" s="1"/>
  <c r="N3942" i="1"/>
  <c r="P3942" i="1" s="1"/>
  <c r="N3943" i="1"/>
  <c r="O3943" i="1" s="1"/>
  <c r="N3944" i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P3950" i="1" s="1"/>
  <c r="N3951" i="1"/>
  <c r="P3951" i="1" s="1"/>
  <c r="N3952" i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P3958" i="1" s="1"/>
  <c r="N3959" i="1"/>
  <c r="O3959" i="1" s="1"/>
  <c r="N3960" i="1"/>
  <c r="P3960" i="1" s="1"/>
  <c r="N3961" i="1"/>
  <c r="P3961" i="1" s="1"/>
  <c r="N3962" i="1"/>
  <c r="P3962" i="1" s="1"/>
  <c r="N3963" i="1"/>
  <c r="O3963" i="1" s="1"/>
  <c r="N3964" i="1"/>
  <c r="O3964" i="1" s="1"/>
  <c r="N3965" i="1"/>
  <c r="O3965" i="1" s="1"/>
  <c r="N3966" i="1"/>
  <c r="P3966" i="1" s="1"/>
  <c r="N3967" i="1"/>
  <c r="O3967" i="1" s="1"/>
  <c r="N3968" i="1"/>
  <c r="P3968" i="1" s="1"/>
  <c r="N3969" i="1"/>
  <c r="O3969" i="1" s="1"/>
  <c r="N3970" i="1"/>
  <c r="P3970" i="1" s="1"/>
  <c r="N3971" i="1"/>
  <c r="O3971" i="1" s="1"/>
  <c r="N3972" i="1"/>
  <c r="O3972" i="1" s="1"/>
  <c r="N3973" i="1"/>
  <c r="O3973" i="1" s="1"/>
  <c r="N3974" i="1"/>
  <c r="P3974" i="1" s="1"/>
  <c r="N3975" i="1"/>
  <c r="P3975" i="1" s="1"/>
  <c r="N3976" i="1"/>
  <c r="N3977" i="1"/>
  <c r="O3977" i="1" s="1"/>
  <c r="N3978" i="1"/>
  <c r="P3978" i="1" s="1"/>
  <c r="N3979" i="1"/>
  <c r="O3979" i="1" s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O4044" i="1" s="1"/>
  <c r="N4045" i="1"/>
  <c r="P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O4052" i="1" s="1"/>
  <c r="N4053" i="1"/>
  <c r="N4054" i="1"/>
  <c r="O4054" i="1" s="1"/>
  <c r="N4055" i="1"/>
  <c r="O4055" i="1" s="1"/>
  <c r="N4056" i="1"/>
  <c r="O4056" i="1" s="1"/>
  <c r="N4057" i="1"/>
  <c r="P4057" i="1" s="1"/>
  <c r="N4058" i="1"/>
  <c r="O4058" i="1" s="1"/>
  <c r="N4059" i="1"/>
  <c r="P4059" i="1" s="1"/>
  <c r="N4060" i="1"/>
  <c r="O4060" i="1" s="1"/>
  <c r="N4061" i="1"/>
  <c r="N4062" i="1"/>
  <c r="O4062" i="1" s="1"/>
  <c r="N4063" i="1"/>
  <c r="O4063" i="1" s="1"/>
  <c r="N4064" i="1"/>
  <c r="P4064" i="1" s="1"/>
  <c r="N4065" i="1"/>
  <c r="O4065" i="1" s="1"/>
  <c r="N4066" i="1"/>
  <c r="O4066" i="1" s="1"/>
  <c r="N4067" i="1"/>
  <c r="P4067" i="1" s="1"/>
  <c r="N4068" i="1"/>
  <c r="O4068" i="1" s="1"/>
  <c r="N4069" i="1"/>
  <c r="N4070" i="1"/>
  <c r="P4070" i="1" s="1"/>
  <c r="N4071" i="1"/>
  <c r="P4071" i="1" s="1"/>
  <c r="N4072" i="1"/>
  <c r="O4072" i="1" s="1"/>
  <c r="N4073" i="1"/>
  <c r="O4073" i="1" s="1"/>
  <c r="N4074" i="1"/>
  <c r="P4074" i="1" s="1"/>
  <c r="N4075" i="1"/>
  <c r="O4075" i="1" s="1"/>
  <c r="N4076" i="1"/>
  <c r="O4076" i="1" s="1"/>
  <c r="N4077" i="1"/>
  <c r="N4078" i="1"/>
  <c r="P4078" i="1" s="1"/>
  <c r="N4079" i="1"/>
  <c r="O4079" i="1" s="1"/>
  <c r="N4080" i="1"/>
  <c r="O4080" i="1" s="1"/>
  <c r="N4081" i="1"/>
  <c r="P4081" i="1" s="1"/>
  <c r="N4082" i="1"/>
  <c r="O4082" i="1" s="1"/>
  <c r="N4083" i="1"/>
  <c r="P4083" i="1" s="1"/>
  <c r="N4084" i="1"/>
  <c r="O4084" i="1" s="1"/>
  <c r="N4085" i="1"/>
  <c r="N4086" i="1"/>
  <c r="O4086" i="1" s="1"/>
  <c r="N4087" i="1"/>
  <c r="O4087" i="1" s="1"/>
  <c r="N4088" i="1"/>
  <c r="O4088" i="1" s="1"/>
  <c r="N4089" i="1"/>
  <c r="O4089" i="1" s="1"/>
  <c r="N4090" i="1"/>
  <c r="P4090" i="1" s="1"/>
  <c r="N4091" i="1"/>
  <c r="O4091" i="1" s="1"/>
  <c r="N4092" i="1"/>
  <c r="O4092" i="1" s="1"/>
  <c r="N4093" i="1"/>
  <c r="N4094" i="1"/>
  <c r="O4094" i="1" s="1"/>
  <c r="N4095" i="1"/>
  <c r="P4095" i="1" s="1"/>
  <c r="N4096" i="1"/>
  <c r="P4096" i="1" s="1"/>
  <c r="N4097" i="1"/>
  <c r="P4097" i="1" s="1"/>
  <c r="N4098" i="1"/>
  <c r="P4098" i="1" s="1"/>
  <c r="N4099" i="1"/>
  <c r="O4099" i="1" s="1"/>
  <c r="N4100" i="1"/>
  <c r="N4101" i="1"/>
  <c r="P4101" i="1" s="1"/>
  <c r="N4102" i="1"/>
  <c r="N4103" i="1"/>
  <c r="O4103" i="1" s="1"/>
  <c r="N4104" i="1"/>
  <c r="O4104" i="1" s="1"/>
  <c r="N4105" i="1"/>
  <c r="O4105" i="1" s="1"/>
  <c r="N4106" i="1"/>
  <c r="P4106" i="1" s="1"/>
  <c r="N4107" i="1"/>
  <c r="O4107" i="1" s="1"/>
  <c r="N4108" i="1"/>
  <c r="O4108" i="1" s="1"/>
  <c r="N4109" i="1"/>
  <c r="P4109" i="1" s="1"/>
  <c r="N4110" i="1"/>
  <c r="P4110" i="1" s="1"/>
  <c r="N4111" i="1"/>
  <c r="O4111" i="1" s="1"/>
  <c r="N4112" i="1"/>
  <c r="O4112" i="1" s="1"/>
  <c r="N4113" i="1"/>
  <c r="O4113" i="1" s="1"/>
  <c r="N4114" i="1"/>
  <c r="O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O4121" i="1" s="1"/>
  <c r="N4122" i="1"/>
  <c r="O4122" i="1" s="1"/>
  <c r="N4123" i="1"/>
  <c r="O4123" i="1" s="1"/>
  <c r="N4124" i="1"/>
  <c r="P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O4130" i="1" s="1"/>
  <c r="N4131" i="1"/>
  <c r="N4132" i="1"/>
  <c r="P4132" i="1" s="1"/>
  <c r="N4133" i="1"/>
  <c r="P4133" i="1" s="1"/>
  <c r="N4134" i="1"/>
  <c r="P4134" i="1" s="1"/>
  <c r="N4135" i="1"/>
  <c r="O4135" i="1" s="1"/>
  <c r="N4136" i="1"/>
  <c r="P4136" i="1" s="1"/>
  <c r="N4137" i="1"/>
  <c r="O4137" i="1" s="1"/>
  <c r="N4138" i="1"/>
  <c r="O4138" i="1" s="1"/>
  <c r="N4139" i="1"/>
  <c r="P4139" i="1" s="1"/>
  <c r="N4140" i="1"/>
  <c r="O4140" i="1" s="1"/>
  <c r="N4141" i="1"/>
  <c r="P4141" i="1" s="1"/>
  <c r="N4142" i="1"/>
  <c r="P4142" i="1" s="1"/>
  <c r="N4143" i="1"/>
  <c r="P4143" i="1" s="1"/>
  <c r="N4144" i="1"/>
  <c r="P4144" i="1" s="1"/>
  <c r="N4145" i="1"/>
  <c r="O4145" i="1" s="1"/>
  <c r="N4146" i="1"/>
  <c r="P4146" i="1" s="1"/>
  <c r="N4147" i="1"/>
  <c r="O4147" i="1" s="1"/>
  <c r="N4148" i="1"/>
  <c r="P4148" i="1" s="1"/>
  <c r="N4149" i="1"/>
  <c r="P4149" i="1" s="1"/>
  <c r="N4150" i="1"/>
  <c r="O4150" i="1" s="1"/>
  <c r="N4151" i="1"/>
  <c r="O4151" i="1" s="1"/>
  <c r="N4152" i="1"/>
  <c r="P4152" i="1" s="1"/>
  <c r="N4153" i="1"/>
  <c r="P4153" i="1" s="1"/>
  <c r="N4154" i="1"/>
  <c r="P4154" i="1" s="1"/>
  <c r="N4155" i="1"/>
  <c r="O4155" i="1" s="1"/>
  <c r="N4156" i="1"/>
  <c r="O4156" i="1" s="1"/>
  <c r="N4157" i="1"/>
  <c r="P4157" i="1" s="1"/>
  <c r="N4158" i="1"/>
  <c r="P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P4164" i="1" s="1"/>
  <c r="N4165" i="1"/>
  <c r="P4165" i="1" s="1"/>
  <c r="N4166" i="1"/>
  <c r="O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O4175" i="1" s="1"/>
  <c r="N4176" i="1"/>
  <c r="O4176" i="1" s="1"/>
  <c r="N4177" i="1"/>
  <c r="O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O4183" i="1" s="1"/>
  <c r="N4184" i="1"/>
  <c r="P4184" i="1" s="1"/>
  <c r="N4185" i="1"/>
  <c r="O4185" i="1" s="1"/>
  <c r="N4186" i="1"/>
  <c r="O4186" i="1" s="1"/>
  <c r="N4187" i="1"/>
  <c r="O4187" i="1" s="1"/>
  <c r="N4188" i="1"/>
  <c r="P4188" i="1" s="1"/>
  <c r="N4189" i="1"/>
  <c r="P4189" i="1" s="1"/>
  <c r="N4190" i="1"/>
  <c r="P4190" i="1" s="1"/>
  <c r="N4191" i="1"/>
  <c r="P4191" i="1" s="1"/>
  <c r="N4192" i="1"/>
  <c r="O4192" i="1" s="1"/>
  <c r="N4193" i="1"/>
  <c r="O4193" i="1" s="1"/>
  <c r="N4194" i="1"/>
  <c r="P4194" i="1" s="1"/>
  <c r="N4195" i="1"/>
  <c r="O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O4201" i="1" s="1"/>
  <c r="N4202" i="1"/>
  <c r="P4202" i="1" s="1"/>
  <c r="N4203" i="1"/>
  <c r="P4203" i="1" s="1"/>
  <c r="N4204" i="1"/>
  <c r="O4204" i="1" s="1"/>
  <c r="N4205" i="1"/>
  <c r="P4205" i="1" s="1"/>
  <c r="N4206" i="1"/>
  <c r="P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P4212" i="1" s="1"/>
  <c r="N4213" i="1"/>
  <c r="P4213" i="1" s="1"/>
  <c r="N4214" i="1"/>
  <c r="O4214" i="1" s="1"/>
  <c r="N4215" i="1"/>
  <c r="P4215" i="1" s="1"/>
  <c r="N4216" i="1"/>
  <c r="P4216" i="1" s="1"/>
  <c r="N4217" i="1"/>
  <c r="O4217" i="1" s="1"/>
  <c r="N4218" i="1"/>
  <c r="O4218" i="1" s="1"/>
  <c r="N4219" i="1"/>
  <c r="P4219" i="1" s="1"/>
  <c r="N4220" i="1"/>
  <c r="O4220" i="1" s="1"/>
  <c r="N4221" i="1"/>
  <c r="P4221" i="1" s="1"/>
  <c r="N4222" i="1"/>
  <c r="P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P4228" i="1" s="1"/>
  <c r="N4229" i="1"/>
  <c r="P4229" i="1" s="1"/>
  <c r="N4230" i="1"/>
  <c r="O4230" i="1" s="1"/>
  <c r="N4231" i="1"/>
  <c r="O4231" i="1" s="1"/>
  <c r="N4232" i="1"/>
  <c r="P4232" i="1" s="1"/>
  <c r="N4233" i="1"/>
  <c r="O4233" i="1" s="1"/>
  <c r="N4234" i="1"/>
  <c r="O4234" i="1" s="1"/>
  <c r="N4235" i="1"/>
  <c r="O4235" i="1" s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P4263" i="1" s="1"/>
  <c r="N4264" i="1"/>
  <c r="N4265" i="1"/>
  <c r="O4265" i="1" s="1"/>
  <c r="N4266" i="1"/>
  <c r="O4266" i="1" s="1"/>
  <c r="N4267" i="1"/>
  <c r="P4267" i="1" s="1"/>
  <c r="N4268" i="1"/>
  <c r="O4268" i="1" s="1"/>
  <c r="N4269" i="1"/>
  <c r="P4269" i="1" s="1"/>
  <c r="N4270" i="1"/>
  <c r="O4270" i="1" s="1"/>
  <c r="N4271" i="1"/>
  <c r="P4271" i="1" s="1"/>
  <c r="N4272" i="1"/>
  <c r="N4273" i="1"/>
  <c r="O4273" i="1" s="1"/>
  <c r="N4274" i="1"/>
  <c r="O4274" i="1" s="1"/>
  <c r="N4275" i="1"/>
  <c r="O4275" i="1" s="1"/>
  <c r="N4276" i="1"/>
  <c r="P4276" i="1" s="1"/>
  <c r="N4277" i="1"/>
  <c r="P4277" i="1" s="1"/>
  <c r="N4278" i="1"/>
  <c r="O4278" i="1" s="1"/>
  <c r="N4279" i="1"/>
  <c r="O4279" i="1" s="1"/>
  <c r="N4280" i="1"/>
  <c r="N4281" i="1"/>
  <c r="O4281" i="1" s="1"/>
  <c r="N4282" i="1"/>
  <c r="P4282" i="1" s="1"/>
  <c r="N4283" i="1"/>
  <c r="O4283" i="1" s="1"/>
  <c r="N4284" i="1"/>
  <c r="N4285" i="1"/>
  <c r="O4285" i="1" s="1"/>
  <c r="N4286" i="1"/>
  <c r="P4286" i="1" s="1"/>
  <c r="N4287" i="1"/>
  <c r="O4287" i="1" s="1"/>
  <c r="N4288" i="1"/>
  <c r="N4289" i="1"/>
  <c r="P4289" i="1" s="1"/>
  <c r="N4290" i="1"/>
  <c r="O4290" i="1" s="1"/>
  <c r="N4291" i="1"/>
  <c r="O4291" i="1" s="1"/>
  <c r="N4292" i="1"/>
  <c r="P4292" i="1" s="1"/>
  <c r="N4293" i="1"/>
  <c r="O4293" i="1" s="1"/>
  <c r="N4294" i="1"/>
  <c r="P4294" i="1" s="1"/>
  <c r="N4295" i="1"/>
  <c r="O4295" i="1" s="1"/>
  <c r="N4296" i="1"/>
  <c r="N4297" i="1"/>
  <c r="P4297" i="1" s="1"/>
  <c r="N4298" i="1"/>
  <c r="O4298" i="1" s="1"/>
  <c r="N4299" i="1"/>
  <c r="N4300" i="1"/>
  <c r="P4300" i="1" s="1"/>
  <c r="N4301" i="1"/>
  <c r="O4301" i="1" s="1"/>
  <c r="N4302" i="1"/>
  <c r="P4302" i="1" s="1"/>
  <c r="N4303" i="1"/>
  <c r="O4303" i="1" s="1"/>
  <c r="N4304" i="1"/>
  <c r="N4305" i="1"/>
  <c r="P4305" i="1" s="1"/>
  <c r="N4306" i="1"/>
  <c r="O4306" i="1" s="1"/>
  <c r="N4307" i="1"/>
  <c r="O4307" i="1" s="1"/>
  <c r="N4308" i="1"/>
  <c r="O4308" i="1" s="1"/>
  <c r="N4309" i="1"/>
  <c r="P4309" i="1" s="1"/>
  <c r="N4310" i="1"/>
  <c r="N4311" i="1"/>
  <c r="O4311" i="1" s="1"/>
  <c r="N4312" i="1"/>
  <c r="N4313" i="1"/>
  <c r="O4313" i="1" s="1"/>
  <c r="N4314" i="1"/>
  <c r="P4314" i="1" s="1"/>
  <c r="N4315" i="1"/>
  <c r="O4315" i="1" s="1"/>
  <c r="N4316" i="1"/>
  <c r="O4316" i="1" s="1"/>
  <c r="N4317" i="1"/>
  <c r="O4317" i="1" s="1"/>
  <c r="N4318" i="1"/>
  <c r="P4318" i="1" s="1"/>
  <c r="N4319" i="1"/>
  <c r="O4319" i="1" s="1"/>
  <c r="N4320" i="1"/>
  <c r="N4321" i="1"/>
  <c r="P4321" i="1" s="1"/>
  <c r="N4322" i="1"/>
  <c r="P4322" i="1" s="1"/>
  <c r="N4323" i="1"/>
  <c r="N4324" i="1"/>
  <c r="O4324" i="1" s="1"/>
  <c r="N4325" i="1"/>
  <c r="P4325" i="1" s="1"/>
  <c r="N4326" i="1"/>
  <c r="P4326" i="1" s="1"/>
  <c r="N4327" i="1"/>
  <c r="O4327" i="1" s="1"/>
  <c r="N4328" i="1"/>
  <c r="N4329" i="1"/>
  <c r="O4329" i="1" s="1"/>
  <c r="N4330" i="1"/>
  <c r="P4330" i="1" s="1"/>
  <c r="N4331" i="1"/>
  <c r="P4331" i="1" s="1"/>
  <c r="N4332" i="1"/>
  <c r="O4332" i="1" s="1"/>
  <c r="N4333" i="1"/>
  <c r="O4333" i="1" s="1"/>
  <c r="N4334" i="1"/>
  <c r="O4334" i="1" s="1"/>
  <c r="N4335" i="1"/>
  <c r="P4335" i="1" s="1"/>
  <c r="N4336" i="1"/>
  <c r="N4337" i="1"/>
  <c r="O4337" i="1" s="1"/>
  <c r="N4338" i="1"/>
  <c r="P4338" i="1" s="1"/>
  <c r="N4339" i="1"/>
  <c r="P4339" i="1" s="1"/>
  <c r="N4340" i="1"/>
  <c r="O4340" i="1" s="1"/>
  <c r="N4341" i="1"/>
  <c r="O4341" i="1" s="1"/>
  <c r="N4342" i="1"/>
  <c r="P4342" i="1" s="1"/>
  <c r="N4343" i="1"/>
  <c r="O4343" i="1" s="1"/>
  <c r="N4344" i="1"/>
  <c r="N4345" i="1"/>
  <c r="O4345" i="1" s="1"/>
  <c r="N4346" i="1"/>
  <c r="O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N4353" i="1"/>
  <c r="P4353" i="1" s="1"/>
  <c r="N4354" i="1"/>
  <c r="O4354" i="1" s="1"/>
  <c r="N4355" i="1"/>
  <c r="O4355" i="1" s="1"/>
  <c r="N4356" i="1"/>
  <c r="O4356" i="1" s="1"/>
  <c r="N4357" i="1"/>
  <c r="P4357" i="1" s="1"/>
  <c r="N4358" i="1"/>
  <c r="O4358" i="1" s="1"/>
  <c r="N4359" i="1"/>
  <c r="O4359" i="1" s="1"/>
  <c r="N4360" i="1"/>
  <c r="N4361" i="1"/>
  <c r="P4361" i="1" s="1"/>
  <c r="N4362" i="1"/>
  <c r="O4362" i="1" s="1"/>
  <c r="N4363" i="1"/>
  <c r="P4363" i="1" s="1"/>
  <c r="N4364" i="1"/>
  <c r="O4364" i="1" s="1"/>
  <c r="N4365" i="1"/>
  <c r="O4365" i="1" s="1"/>
  <c r="N4366" i="1"/>
  <c r="O4366" i="1" s="1"/>
  <c r="N4367" i="1"/>
  <c r="P4367" i="1" s="1"/>
  <c r="N4368" i="1"/>
  <c r="N4369" i="1"/>
  <c r="P4369" i="1" s="1"/>
  <c r="N4370" i="1"/>
  <c r="P4370" i="1" s="1"/>
  <c r="N4371" i="1"/>
  <c r="P4371" i="1" s="1"/>
  <c r="N4372" i="1"/>
  <c r="O4372" i="1" s="1"/>
  <c r="N4373" i="1"/>
  <c r="O4373" i="1" s="1"/>
  <c r="N4374" i="1"/>
  <c r="O4374" i="1" s="1"/>
  <c r="N4375" i="1"/>
  <c r="O4375" i="1" s="1"/>
  <c r="N4376" i="1"/>
  <c r="N4377" i="1"/>
  <c r="O4377" i="1" s="1"/>
  <c r="N4378" i="1"/>
  <c r="O4378" i="1" s="1"/>
  <c r="N4379" i="1"/>
  <c r="P4379" i="1" s="1"/>
  <c r="N4380" i="1"/>
  <c r="O4380" i="1" s="1"/>
  <c r="N4381" i="1"/>
  <c r="O4381" i="1" s="1"/>
  <c r="N4382" i="1"/>
  <c r="P4382" i="1" s="1"/>
  <c r="N4383" i="1"/>
  <c r="O4383" i="1" s="1"/>
  <c r="N4384" i="1"/>
  <c r="N4385" i="1"/>
  <c r="P4385" i="1" s="1"/>
  <c r="N4386" i="1"/>
  <c r="O4386" i="1" s="1"/>
  <c r="N4387" i="1"/>
  <c r="O4387" i="1" s="1"/>
  <c r="N4388" i="1"/>
  <c r="O4388" i="1" s="1"/>
  <c r="N4389" i="1"/>
  <c r="O4389" i="1" s="1"/>
  <c r="N4390" i="1"/>
  <c r="P4390" i="1" s="1"/>
  <c r="N4391" i="1"/>
  <c r="O4391" i="1" s="1"/>
  <c r="N4392" i="1"/>
  <c r="O4392" i="1" s="1"/>
  <c r="N4393" i="1"/>
  <c r="P4393" i="1" s="1"/>
  <c r="N4394" i="1"/>
  <c r="O4394" i="1" s="1"/>
  <c r="N4395" i="1"/>
  <c r="O4395" i="1" s="1"/>
  <c r="N4396" i="1"/>
  <c r="O4396" i="1" s="1"/>
  <c r="N4397" i="1"/>
  <c r="O4397" i="1" s="1"/>
  <c r="N4398" i="1"/>
  <c r="P4398" i="1" s="1"/>
  <c r="N4399" i="1"/>
  <c r="O4399" i="1" s="1"/>
  <c r="N4400" i="1"/>
  <c r="O4400" i="1" s="1"/>
  <c r="N4401" i="1"/>
  <c r="P4401" i="1" s="1"/>
  <c r="N4402" i="1"/>
  <c r="P4402" i="1" s="1"/>
  <c r="N4403" i="1"/>
  <c r="O4403" i="1" s="1"/>
  <c r="N4404" i="1"/>
  <c r="N4405" i="1"/>
  <c r="P4405" i="1" s="1"/>
  <c r="N4406" i="1"/>
  <c r="P4406" i="1" s="1"/>
  <c r="N4407" i="1"/>
  <c r="P4407" i="1" s="1"/>
  <c r="N4408" i="1"/>
  <c r="O4408" i="1" s="1"/>
  <c r="N4409" i="1"/>
  <c r="O4409" i="1" s="1"/>
  <c r="N4410" i="1"/>
  <c r="O4410" i="1" s="1"/>
  <c r="N4411" i="1"/>
  <c r="N4412" i="1"/>
  <c r="P4412" i="1" s="1"/>
  <c r="N4413" i="1"/>
  <c r="P4413" i="1" s="1"/>
  <c r="N4414" i="1"/>
  <c r="P4414" i="1" s="1"/>
  <c r="N4415" i="1"/>
  <c r="O4415" i="1" s="1"/>
  <c r="N4416" i="1"/>
  <c r="O4416" i="1" s="1"/>
  <c r="N4417" i="1"/>
  <c r="O4417" i="1" s="1"/>
  <c r="N4418" i="1"/>
  <c r="P4418" i="1" s="1"/>
  <c r="N4419" i="1"/>
  <c r="P4419" i="1" s="1"/>
  <c r="N4420" i="1"/>
  <c r="P4420" i="1" s="1"/>
  <c r="N4421" i="1"/>
  <c r="O4421" i="1" s="1"/>
  <c r="N4422" i="1"/>
  <c r="P4422" i="1" s="1"/>
  <c r="N4423" i="1"/>
  <c r="O4423" i="1" s="1"/>
  <c r="N4424" i="1"/>
  <c r="O4424" i="1" s="1"/>
  <c r="N4425" i="1"/>
  <c r="O4425" i="1" s="1"/>
  <c r="N4426" i="1"/>
  <c r="P4426" i="1" s="1"/>
  <c r="N4427" i="1"/>
  <c r="O4427" i="1" s="1"/>
  <c r="N4428" i="1"/>
  <c r="P4428" i="1" s="1"/>
  <c r="N4429" i="1"/>
  <c r="O4429" i="1" s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P4435" i="1" s="1"/>
  <c r="N4436" i="1"/>
  <c r="O4436" i="1" s="1"/>
  <c r="N4437" i="1"/>
  <c r="P4437" i="1" s="1"/>
  <c r="N4438" i="1"/>
  <c r="P4438" i="1" s="1"/>
  <c r="N4439" i="1"/>
  <c r="P4439" i="1" s="1"/>
  <c r="N4440" i="1"/>
  <c r="O4440" i="1" s="1"/>
  <c r="N4441" i="1"/>
  <c r="P4441" i="1" s="1"/>
  <c r="N4442" i="1"/>
  <c r="P4442" i="1" s="1"/>
  <c r="N4443" i="1"/>
  <c r="N4444" i="1"/>
  <c r="N4445" i="1"/>
  <c r="P4445" i="1" s="1"/>
  <c r="N4446" i="1"/>
  <c r="P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P4452" i="1" s="1"/>
  <c r="N4453" i="1"/>
  <c r="P4453" i="1" s="1"/>
  <c r="N4454" i="1"/>
  <c r="O4454" i="1" s="1"/>
  <c r="N4455" i="1"/>
  <c r="O4455" i="1" s="1"/>
  <c r="N4456" i="1"/>
  <c r="O4456" i="1" s="1"/>
  <c r="N4457" i="1"/>
  <c r="N4458" i="1"/>
  <c r="O4458" i="1" s="1"/>
  <c r="N4459" i="1"/>
  <c r="O4459" i="1" s="1"/>
  <c r="N4460" i="1"/>
  <c r="O4460" i="1" s="1"/>
  <c r="N4461" i="1"/>
  <c r="P4461" i="1" s="1"/>
  <c r="N4462" i="1"/>
  <c r="P4462" i="1" s="1"/>
  <c r="N4463" i="1"/>
  <c r="O4463" i="1" s="1"/>
  <c r="N4464" i="1"/>
  <c r="O4464" i="1" s="1"/>
  <c r="N4465" i="1"/>
  <c r="P4465" i="1" s="1"/>
  <c r="N4466" i="1"/>
  <c r="P4466" i="1" s="1"/>
  <c r="N4467" i="1"/>
  <c r="O4467" i="1" s="1"/>
  <c r="N4468" i="1"/>
  <c r="P4468" i="1" s="1"/>
  <c r="N4469" i="1"/>
  <c r="O4469" i="1" s="1"/>
  <c r="N4470" i="1"/>
  <c r="P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P4477" i="1" s="1"/>
  <c r="N4478" i="1"/>
  <c r="P4478" i="1" s="1"/>
  <c r="N4479" i="1"/>
  <c r="O4479" i="1" s="1"/>
  <c r="N4480" i="1"/>
  <c r="O4480" i="1" s="1"/>
  <c r="N4481" i="1"/>
  <c r="O4481" i="1" s="1"/>
  <c r="N4482" i="1"/>
  <c r="P4482" i="1" s="1"/>
  <c r="N4483" i="1"/>
  <c r="P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N4492" i="1"/>
  <c r="N4493" i="1"/>
  <c r="O4493" i="1" s="1"/>
  <c r="N4494" i="1"/>
  <c r="P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P4502" i="1" s="1"/>
  <c r="N4503" i="1"/>
  <c r="O4503" i="1" s="1"/>
  <c r="N4504" i="1"/>
  <c r="O4504" i="1" s="1"/>
  <c r="N4505" i="1"/>
  <c r="P4505" i="1" s="1"/>
  <c r="N4506" i="1"/>
  <c r="P4506" i="1" s="1"/>
  <c r="N4507" i="1"/>
  <c r="N4508" i="1"/>
  <c r="O4508" i="1" s="1"/>
  <c r="N4509" i="1"/>
  <c r="O4509" i="1" s="1"/>
  <c r="N4510" i="1"/>
  <c r="P4510" i="1" s="1"/>
  <c r="N4511" i="1"/>
  <c r="O4511" i="1" s="1"/>
  <c r="N4512" i="1"/>
  <c r="O4512" i="1" s="1"/>
  <c r="N4513" i="1"/>
  <c r="P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P4521" i="1" s="1"/>
  <c r="N4522" i="1"/>
  <c r="O4522" i="1" s="1"/>
  <c r="N4523" i="1"/>
  <c r="O4523" i="1" s="1"/>
  <c r="N4524" i="1"/>
  <c r="O4524" i="1" s="1"/>
  <c r="N4525" i="1"/>
  <c r="O4525" i="1" s="1"/>
  <c r="N4526" i="1"/>
  <c r="N4527" i="1"/>
  <c r="P4527" i="1" s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N4535" i="1"/>
  <c r="O4535" i="1" s="1"/>
  <c r="N4536" i="1"/>
  <c r="O4536" i="1" s="1"/>
  <c r="N4537" i="1"/>
  <c r="O4537" i="1" s="1"/>
  <c r="N4538" i="1"/>
  <c r="P4538" i="1" s="1"/>
  <c r="N4539" i="1"/>
  <c r="O4539" i="1" s="1"/>
  <c r="N4540" i="1"/>
  <c r="N4541" i="1"/>
  <c r="O4541" i="1" s="1"/>
  <c r="N4542" i="1"/>
  <c r="N4543" i="1"/>
  <c r="O4543" i="1" s="1"/>
  <c r="N4544" i="1"/>
  <c r="O4544" i="1" s="1"/>
  <c r="N4545" i="1"/>
  <c r="O4545" i="1" s="1"/>
  <c r="N4546" i="1"/>
  <c r="O4546" i="1" s="1"/>
  <c r="N4547" i="1"/>
  <c r="N4548" i="1"/>
  <c r="O4548" i="1" s="1"/>
  <c r="N4549" i="1"/>
  <c r="P4549" i="1" s="1"/>
  <c r="N4550" i="1"/>
  <c r="N4551" i="1"/>
  <c r="O4551" i="1" s="1"/>
  <c r="N4552" i="1"/>
  <c r="O4552" i="1" s="1"/>
  <c r="N4553" i="1"/>
  <c r="O4553" i="1" s="1"/>
  <c r="N4554" i="1"/>
  <c r="P4554" i="1" s="1"/>
  <c r="N4555" i="1"/>
  <c r="O4555" i="1" s="1"/>
  <c r="N4556" i="1"/>
  <c r="N4557" i="1"/>
  <c r="O4557" i="1" s="1"/>
  <c r="N4558" i="1"/>
  <c r="N4559" i="1"/>
  <c r="P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P4565" i="1" s="1"/>
  <c r="N4566" i="1"/>
  <c r="N4567" i="1"/>
  <c r="P4567" i="1" s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O4573" i="1" s="1"/>
  <c r="N4574" i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P4581" i="1" s="1"/>
  <c r="N4582" i="1"/>
  <c r="N4583" i="1"/>
  <c r="O4583" i="1" s="1"/>
  <c r="N4584" i="1"/>
  <c r="O4584" i="1" s="1"/>
  <c r="N4585" i="1"/>
  <c r="O4585" i="1" s="1"/>
  <c r="N4586" i="1"/>
  <c r="P4586" i="1" s="1"/>
  <c r="N4587" i="1"/>
  <c r="O4587" i="1" s="1"/>
  <c r="N4588" i="1"/>
  <c r="N4589" i="1"/>
  <c r="O4589" i="1" s="1"/>
  <c r="N4590" i="1"/>
  <c r="N4591" i="1"/>
  <c r="O4591" i="1" s="1"/>
  <c r="N4592" i="1"/>
  <c r="O4592" i="1" s="1"/>
  <c r="N4593" i="1"/>
  <c r="P4593" i="1" s="1"/>
  <c r="N4594" i="1"/>
  <c r="O4594" i="1" s="1"/>
  <c r="N4595" i="1"/>
  <c r="O4595" i="1" s="1"/>
  <c r="N4596" i="1"/>
  <c r="N4597" i="1"/>
  <c r="P4597" i="1" s="1"/>
  <c r="N4598" i="1"/>
  <c r="N4599" i="1"/>
  <c r="O4599" i="1" s="1"/>
  <c r="N4600" i="1"/>
  <c r="O4600" i="1" s="1"/>
  <c r="N4601" i="1"/>
  <c r="N4602" i="1"/>
  <c r="O4602" i="1" s="1"/>
  <c r="N4603" i="1"/>
  <c r="P4603" i="1" s="1"/>
  <c r="N4604" i="1"/>
  <c r="O4604" i="1" s="1"/>
  <c r="N4605" i="1"/>
  <c r="P4605" i="1" s="1"/>
  <c r="N4606" i="1"/>
  <c r="N4607" i="1"/>
  <c r="P4607" i="1" s="1"/>
  <c r="N4608" i="1"/>
  <c r="O4608" i="1" s="1"/>
  <c r="N4609" i="1"/>
  <c r="N4610" i="1"/>
  <c r="O4610" i="1" s="1"/>
  <c r="N4611" i="1"/>
  <c r="O4611" i="1" s="1"/>
  <c r="N4612" i="1"/>
  <c r="O4612" i="1" s="1"/>
  <c r="N4613" i="1"/>
  <c r="O4613" i="1" s="1"/>
  <c r="N4614" i="1"/>
  <c r="N4615" i="1"/>
  <c r="P4615" i="1" s="1"/>
  <c r="N4616" i="1"/>
  <c r="O4616" i="1" s="1"/>
  <c r="N4617" i="1"/>
  <c r="O4617" i="1" s="1"/>
  <c r="N4618" i="1"/>
  <c r="O4618" i="1" s="1"/>
  <c r="N4619" i="1"/>
  <c r="P4619" i="1" s="1"/>
  <c r="N4620" i="1"/>
  <c r="P4620" i="1" s="1"/>
  <c r="N4621" i="1"/>
  <c r="P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P4627" i="1" s="1"/>
  <c r="N4628" i="1"/>
  <c r="N4629" i="1"/>
  <c r="O4629" i="1" s="1"/>
  <c r="N4630" i="1"/>
  <c r="N4631" i="1"/>
  <c r="P4631" i="1" s="1"/>
  <c r="N4632" i="1"/>
  <c r="O4632" i="1" s="1"/>
  <c r="N4633" i="1"/>
  <c r="P4633" i="1" s="1"/>
  <c r="N4634" i="1"/>
  <c r="O4634" i="1" s="1"/>
  <c r="N4635" i="1"/>
  <c r="O4635" i="1" s="1"/>
  <c r="N4636" i="1"/>
  <c r="O4636" i="1" s="1"/>
  <c r="N4637" i="1"/>
  <c r="O4637" i="1" s="1"/>
  <c r="N4638" i="1"/>
  <c r="N4639" i="1"/>
  <c r="O4639" i="1" s="1"/>
  <c r="N4640" i="1"/>
  <c r="O4640" i="1" s="1"/>
  <c r="N4641" i="1"/>
  <c r="O4641" i="1" s="1"/>
  <c r="N4642" i="1"/>
  <c r="O4642" i="1" s="1"/>
  <c r="N4643" i="1"/>
  <c r="N4644" i="1"/>
  <c r="O4644" i="1" s="1"/>
  <c r="N4645" i="1"/>
  <c r="P4645" i="1" s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3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P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O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P5153" i="1" s="1"/>
  <c r="W524" i="7"/>
  <c r="X524" i="7"/>
  <c r="W525" i="7"/>
  <c r="X525" i="7"/>
  <c r="W526" i="7"/>
  <c r="O5156" i="1" s="1"/>
  <c r="X526" i="7"/>
  <c r="P5156" i="1" s="1"/>
  <c r="W527" i="7"/>
  <c r="X527" i="7"/>
  <c r="W528" i="7"/>
  <c r="X528" i="7"/>
  <c r="W529" i="7"/>
  <c r="X529" i="7"/>
  <c r="W530" i="7"/>
  <c r="X530" i="7"/>
  <c r="W531" i="7"/>
  <c r="X531" i="7"/>
  <c r="P5161" i="1" s="1"/>
  <c r="W532" i="7"/>
  <c r="X532" i="7"/>
  <c r="W533" i="7"/>
  <c r="X533" i="7"/>
  <c r="W534" i="7"/>
  <c r="O5164" i="1" s="1"/>
  <c r="X534" i="7"/>
  <c r="P5164" i="1" s="1"/>
  <c r="W535" i="7"/>
  <c r="X535" i="7"/>
  <c r="W536" i="7"/>
  <c r="X536" i="7"/>
  <c r="W537" i="7"/>
  <c r="X537" i="7"/>
  <c r="W538" i="7"/>
  <c r="X538" i="7"/>
  <c r="W539" i="7"/>
  <c r="X539" i="7"/>
  <c r="P5169" i="1" s="1"/>
  <c r="W540" i="7"/>
  <c r="X540" i="7"/>
  <c r="W541" i="7"/>
  <c r="X541" i="7"/>
  <c r="W542" i="7"/>
  <c r="O5172" i="1" s="1"/>
  <c r="X542" i="7"/>
  <c r="P5172" i="1" s="1"/>
  <c r="W543" i="7"/>
  <c r="X543" i="7"/>
  <c r="W544" i="7"/>
  <c r="X544" i="7"/>
  <c r="W545" i="7"/>
  <c r="X545" i="7"/>
  <c r="W546" i="7"/>
  <c r="X546" i="7"/>
  <c r="W547" i="7"/>
  <c r="X547" i="7"/>
  <c r="P5177" i="1" s="1"/>
  <c r="W548" i="7"/>
  <c r="X548" i="7"/>
  <c r="W549" i="7"/>
  <c r="X549" i="7"/>
  <c r="W550" i="7"/>
  <c r="O5180" i="1" s="1"/>
  <c r="X550" i="7"/>
  <c r="P5180" i="1" s="1"/>
  <c r="W551" i="7"/>
  <c r="X551" i="7"/>
  <c r="W552" i="7"/>
  <c r="X552" i="7"/>
  <c r="W553" i="7"/>
  <c r="X553" i="7"/>
  <c r="W554" i="7"/>
  <c r="X554" i="7"/>
  <c r="W555" i="7"/>
  <c r="X555" i="7"/>
  <c r="P5185" i="1" s="1"/>
  <c r="W556" i="7"/>
  <c r="X556" i="7"/>
  <c r="W557" i="7"/>
  <c r="X557" i="7"/>
  <c r="W558" i="7"/>
  <c r="O5188" i="1" s="1"/>
  <c r="X558" i="7"/>
  <c r="P5188" i="1" s="1"/>
  <c r="W559" i="7"/>
  <c r="X559" i="7"/>
  <c r="W560" i="7"/>
  <c r="X560" i="7"/>
  <c r="W561" i="7"/>
  <c r="X561" i="7"/>
  <c r="W562" i="7"/>
  <c r="X562" i="7"/>
  <c r="W563" i="7"/>
  <c r="X563" i="7"/>
  <c r="P5193" i="1" s="1"/>
  <c r="W564" i="7"/>
  <c r="X564" i="7"/>
  <c r="W565" i="7"/>
  <c r="X565" i="7"/>
  <c r="W566" i="7"/>
  <c r="O5196" i="1" s="1"/>
  <c r="X566" i="7"/>
  <c r="P5196" i="1" s="1"/>
  <c r="W567" i="7"/>
  <c r="X567" i="7"/>
  <c r="W568" i="7"/>
  <c r="X568" i="7"/>
  <c r="W569" i="7"/>
  <c r="X569" i="7"/>
  <c r="W570" i="7"/>
  <c r="X570" i="7"/>
  <c r="W571" i="7"/>
  <c r="X571" i="7"/>
  <c r="P5201" i="1" s="1"/>
  <c r="W572" i="7"/>
  <c r="X572" i="7"/>
  <c r="W573" i="7"/>
  <c r="X573" i="7"/>
  <c r="W574" i="7"/>
  <c r="O5204" i="1" s="1"/>
  <c r="X574" i="7"/>
  <c r="P5204" i="1" s="1"/>
  <c r="W575" i="7"/>
  <c r="X575" i="7"/>
  <c r="W576" i="7"/>
  <c r="X576" i="7"/>
  <c r="W577" i="7"/>
  <c r="X577" i="7"/>
  <c r="W578" i="7"/>
  <c r="X578" i="7"/>
  <c r="W579" i="7"/>
  <c r="X579" i="7"/>
  <c r="P5209" i="1" s="1"/>
  <c r="W580" i="7"/>
  <c r="X580" i="7"/>
  <c r="W581" i="7"/>
  <c r="X581" i="7"/>
  <c r="W582" i="7"/>
  <c r="O5212" i="1" s="1"/>
  <c r="X582" i="7"/>
  <c r="P5212" i="1" s="1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O4760" i="1" s="1"/>
  <c r="X462" i="7"/>
  <c r="P5220" i="1" s="1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O4752" i="1" s="1"/>
  <c r="X470" i="7"/>
  <c r="P5228" i="1" s="1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O5235" i="1" s="1"/>
  <c r="X477" i="7"/>
  <c r="W478" i="7"/>
  <c r="O4744" i="1" s="1"/>
  <c r="X478" i="7"/>
  <c r="P5236" i="1" s="1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O4736" i="1" s="1"/>
  <c r="X486" i="7"/>
  <c r="P5244" i="1" s="1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O4728" i="1" s="1"/>
  <c r="X494" i="7"/>
  <c r="P5252" i="1" s="1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O4720" i="1" s="1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O5267" i="1" s="1"/>
  <c r="X509" i="7"/>
  <c r="W510" i="7"/>
  <c r="O4712" i="1" s="1"/>
  <c r="X510" i="7"/>
  <c r="P5268" i="1" s="1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O4704" i="1" s="1"/>
  <c r="X518" i="7"/>
  <c r="P5276" i="1" s="1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P5295" i="1" s="1"/>
  <c r="W410" i="7"/>
  <c r="X410" i="7"/>
  <c r="W411" i="7"/>
  <c r="X411" i="7"/>
  <c r="W412" i="7"/>
  <c r="X412" i="7"/>
  <c r="W413" i="7"/>
  <c r="X413" i="7"/>
  <c r="W414" i="7"/>
  <c r="O5300" i="1" s="1"/>
  <c r="X414" i="7"/>
  <c r="W415" i="7"/>
  <c r="X415" i="7"/>
  <c r="W416" i="7"/>
  <c r="X416" i="7"/>
  <c r="W417" i="7"/>
  <c r="X417" i="7"/>
  <c r="P5303" i="1" s="1"/>
  <c r="W418" i="7"/>
  <c r="X418" i="7"/>
  <c r="W419" i="7"/>
  <c r="X419" i="7"/>
  <c r="W420" i="7"/>
  <c r="X420" i="7"/>
  <c r="W421" i="7"/>
  <c r="X421" i="7"/>
  <c r="W422" i="7"/>
  <c r="X422" i="7"/>
  <c r="P5308" i="1" s="1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P5280" i="1" s="1"/>
  <c r="W394" i="7"/>
  <c r="W331" i="7"/>
  <c r="X331" i="7"/>
  <c r="P5062" i="1" s="1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O5071" i="1" s="1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O5087" i="1" s="1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O4914" i="1" s="1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O4898" i="1" s="1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P5089" i="1" s="1"/>
  <c r="W268" i="7"/>
  <c r="X268" i="7"/>
  <c r="W269" i="7"/>
  <c r="X269" i="7"/>
  <c r="W270" i="7"/>
  <c r="O5092" i="1" s="1"/>
  <c r="X270" i="7"/>
  <c r="P5092" i="1" s="1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O5100" i="1" s="1"/>
  <c r="X278" i="7"/>
  <c r="P5100" i="1" s="1"/>
  <c r="W279" i="7"/>
  <c r="X279" i="7"/>
  <c r="W280" i="7"/>
  <c r="X280" i="7"/>
  <c r="W281" i="7"/>
  <c r="X281" i="7"/>
  <c r="W282" i="7"/>
  <c r="X282" i="7"/>
  <c r="W283" i="7"/>
  <c r="X283" i="7"/>
  <c r="P5105" i="1" s="1"/>
  <c r="W284" i="7"/>
  <c r="X284" i="7"/>
  <c r="W285" i="7"/>
  <c r="X285" i="7"/>
  <c r="W286" i="7"/>
  <c r="O5108" i="1" s="1"/>
  <c r="X286" i="7"/>
  <c r="P5108" i="1" s="1"/>
  <c r="W287" i="7"/>
  <c r="X287" i="7"/>
  <c r="P5109" i="1" s="1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O5116" i="1" s="1"/>
  <c r="X294" i="7"/>
  <c r="P5116" i="1" s="1"/>
  <c r="W295" i="7"/>
  <c r="X295" i="7"/>
  <c r="W296" i="7"/>
  <c r="X296" i="7"/>
  <c r="W297" i="7"/>
  <c r="X297" i="7"/>
  <c r="W298" i="7"/>
  <c r="X298" i="7"/>
  <c r="W299" i="7"/>
  <c r="O5121" i="1" s="1"/>
  <c r="X299" i="7"/>
  <c r="W300" i="7"/>
  <c r="X300" i="7"/>
  <c r="W301" i="7"/>
  <c r="X301" i="7"/>
  <c r="W302" i="7"/>
  <c r="O5124" i="1" s="1"/>
  <c r="X302" i="7"/>
  <c r="P5124" i="1" s="1"/>
  <c r="W303" i="7"/>
  <c r="X303" i="7"/>
  <c r="P5125" i="1" s="1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O5132" i="1" s="1"/>
  <c r="X310" i="7"/>
  <c r="P5132" i="1" s="1"/>
  <c r="W311" i="7"/>
  <c r="X311" i="7"/>
  <c r="P5133" i="1" s="1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O5140" i="1" s="1"/>
  <c r="X318" i="7"/>
  <c r="P5140" i="1" s="1"/>
  <c r="W319" i="7"/>
  <c r="X319" i="7"/>
  <c r="P5141" i="1" s="1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O5148" i="1" s="1"/>
  <c r="X326" i="7"/>
  <c r="P5148" i="1" s="1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O5314" i="1" s="1"/>
  <c r="X142" i="7"/>
  <c r="W143" i="7"/>
  <c r="X143" i="7"/>
  <c r="W144" i="7"/>
  <c r="X144" i="7"/>
  <c r="P5316" i="1" s="1"/>
  <c r="W145" i="7"/>
  <c r="X145" i="7"/>
  <c r="P5317" i="1" s="1"/>
  <c r="W146" i="7"/>
  <c r="X146" i="7"/>
  <c r="W147" i="7"/>
  <c r="X147" i="7"/>
  <c r="W148" i="7"/>
  <c r="X148" i="7"/>
  <c r="W149" i="7"/>
  <c r="X149" i="7"/>
  <c r="W150" i="7"/>
  <c r="O5322" i="1" s="1"/>
  <c r="X150" i="7"/>
  <c r="W151" i="7"/>
  <c r="X151" i="7"/>
  <c r="W152" i="7"/>
  <c r="X152" i="7"/>
  <c r="P5324" i="1" s="1"/>
  <c r="W153" i="7"/>
  <c r="X153" i="7"/>
  <c r="P5325" i="1" s="1"/>
  <c r="W154" i="7"/>
  <c r="X154" i="7"/>
  <c r="W155" i="7"/>
  <c r="X155" i="7"/>
  <c r="W156" i="7"/>
  <c r="X156" i="7"/>
  <c r="W157" i="7"/>
  <c r="X157" i="7"/>
  <c r="W158" i="7"/>
  <c r="O5330" i="1" s="1"/>
  <c r="X158" i="7"/>
  <c r="W159" i="7"/>
  <c r="X159" i="7"/>
  <c r="W160" i="7"/>
  <c r="X160" i="7"/>
  <c r="P5332" i="1" s="1"/>
  <c r="W161" i="7"/>
  <c r="X161" i="7"/>
  <c r="P5333" i="1" s="1"/>
  <c r="W162" i="7"/>
  <c r="X162" i="7"/>
  <c r="W163" i="7"/>
  <c r="X163" i="7"/>
  <c r="W164" i="7"/>
  <c r="X164" i="7"/>
  <c r="W165" i="7"/>
  <c r="X165" i="7"/>
  <c r="W166" i="7"/>
  <c r="O5338" i="1" s="1"/>
  <c r="X166" i="7"/>
  <c r="W167" i="7"/>
  <c r="X167" i="7"/>
  <c r="W168" i="7"/>
  <c r="X168" i="7"/>
  <c r="P5340" i="1" s="1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O5366" i="1" s="1"/>
  <c r="X176" i="7"/>
  <c r="W177" i="7"/>
  <c r="O5365" i="1" s="1"/>
  <c r="X177" i="7"/>
  <c r="P5365" i="1" s="1"/>
  <c r="W178" i="7"/>
  <c r="X178" i="7"/>
  <c r="W179" i="7"/>
  <c r="X179" i="7"/>
  <c r="W180" i="7"/>
  <c r="X180" i="7"/>
  <c r="W181" i="7"/>
  <c r="X181" i="7"/>
  <c r="W182" i="7"/>
  <c r="X182" i="7"/>
  <c r="P5360" i="1" s="1"/>
  <c r="W183" i="7"/>
  <c r="X183" i="7"/>
  <c r="W184" i="7"/>
  <c r="O5358" i="1" s="1"/>
  <c r="X184" i="7"/>
  <c r="W185" i="7"/>
  <c r="O5357" i="1" s="1"/>
  <c r="X185" i="7"/>
  <c r="P5357" i="1" s="1"/>
  <c r="W186" i="7"/>
  <c r="X186" i="7"/>
  <c r="W187" i="7"/>
  <c r="X187" i="7"/>
  <c r="W188" i="7"/>
  <c r="X188" i="7"/>
  <c r="W189" i="7"/>
  <c r="X189" i="7"/>
  <c r="W190" i="7"/>
  <c r="X190" i="7"/>
  <c r="P5352" i="1" s="1"/>
  <c r="W191" i="7"/>
  <c r="X191" i="7"/>
  <c r="W192" i="7"/>
  <c r="O5350" i="1" s="1"/>
  <c r="X192" i="7"/>
  <c r="W193" i="7"/>
  <c r="O5349" i="1" s="1"/>
  <c r="X193" i="7"/>
  <c r="P5349" i="1" s="1"/>
  <c r="W194" i="7"/>
  <c r="X194" i="7"/>
  <c r="W195" i="7"/>
  <c r="X195" i="7"/>
  <c r="W196" i="7"/>
  <c r="X196" i="7"/>
  <c r="W197" i="7"/>
  <c r="X197" i="7"/>
  <c r="W198" i="7"/>
  <c r="X198" i="7"/>
  <c r="P5344" i="1" s="1"/>
  <c r="W199" i="7"/>
  <c r="X199" i="7"/>
  <c r="W200" i="7"/>
  <c r="O5342" i="1" s="1"/>
  <c r="X200" i="7"/>
  <c r="W201" i="7"/>
  <c r="X201" i="7"/>
  <c r="X138" i="7"/>
  <c r="P5310" i="1" s="1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57" i="7"/>
  <c r="V59" i="7"/>
  <c r="V60" i="7"/>
  <c r="V69" i="7"/>
  <c r="V62" i="7"/>
  <c r="U57" i="7"/>
  <c r="U58" i="7"/>
  <c r="U29" i="7"/>
  <c r="U44" i="7"/>
  <c r="U62" i="7"/>
  <c r="V67" i="7"/>
  <c r="V14" i="7"/>
  <c r="V23" i="7"/>
  <c r="U66" i="7"/>
  <c r="U45" i="7"/>
  <c r="U15" i="7"/>
  <c r="V12" i="7"/>
  <c r="U9" i="7"/>
  <c r="U71" i="7"/>
  <c r="V20" i="7"/>
  <c r="U28" i="7"/>
  <c r="V27" i="7"/>
  <c r="U38" i="7"/>
  <c r="V58" i="7"/>
  <c r="V55" i="7"/>
  <c r="V16" i="7"/>
  <c r="U67" i="7"/>
  <c r="U39" i="7"/>
  <c r="U46" i="7"/>
  <c r="V65" i="7"/>
  <c r="V68" i="7"/>
  <c r="V71" i="7"/>
  <c r="U65" i="7"/>
  <c r="U12" i="7"/>
  <c r="U68" i="7"/>
  <c r="U8" i="7"/>
  <c r="V10" i="7"/>
  <c r="U10" i="7"/>
  <c r="U21" i="7"/>
  <c r="V19" i="7"/>
  <c r="U19" i="7"/>
  <c r="U37" i="7"/>
  <c r="V47" i="7"/>
  <c r="V66" i="7"/>
  <c r="V8" i="7"/>
  <c r="U55" i="7"/>
  <c r="V11" i="7"/>
  <c r="V31" i="7"/>
  <c r="U20" i="7"/>
  <c r="V18" i="7"/>
  <c r="V38" i="7"/>
  <c r="U18" i="7"/>
  <c r="U16" i="7"/>
  <c r="U47" i="7"/>
  <c r="V25" i="7"/>
  <c r="U26" i="7"/>
  <c r="U63" i="7"/>
  <c r="V21" i="7"/>
  <c r="V37" i="7"/>
  <c r="U35" i="7"/>
  <c r="V40" i="7"/>
  <c r="V46" i="7"/>
  <c r="U32" i="7"/>
  <c r="V5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44" i="7"/>
  <c r="V53" i="7"/>
  <c r="V70" i="7"/>
  <c r="V13" i="7"/>
  <c r="V24" i="7"/>
  <c r="U41" i="7"/>
  <c r="U42" i="7"/>
  <c r="U51" i="7"/>
  <c r="U60" i="7"/>
  <c r="U70" i="7"/>
  <c r="U64" i="7"/>
  <c r="U14" i="7"/>
  <c r="U40" i="7"/>
  <c r="V22" i="7"/>
  <c r="U11" i="7"/>
  <c r="U31" i="7"/>
  <c r="V39" i="7"/>
  <c r="V28" i="7"/>
  <c r="U36" i="7"/>
  <c r="V41" i="7"/>
  <c r="V9" i="7"/>
  <c r="V32" i="7"/>
  <c r="U61" i="7"/>
  <c r="V17" i="7"/>
  <c r="V29" i="7"/>
  <c r="U17" i="7"/>
  <c r="U22" i="7"/>
  <c r="V26" i="7"/>
  <c r="U25" i="7"/>
  <c r="U53" i="7"/>
  <c r="R5694" i="1" l="1"/>
  <c r="Q5694" i="1"/>
  <c r="S5694" i="1" s="1"/>
  <c r="R5686" i="1"/>
  <c r="Q5686" i="1"/>
  <c r="S5686" i="1" s="1"/>
  <c r="R5678" i="1"/>
  <c r="Q5678" i="1"/>
  <c r="S5678" i="1" s="1"/>
  <c r="R5670" i="1"/>
  <c r="Q5670" i="1"/>
  <c r="S5670" i="1" s="1"/>
  <c r="R5662" i="1"/>
  <c r="Q5662" i="1"/>
  <c r="S5662" i="1" s="1"/>
  <c r="R5654" i="1"/>
  <c r="Q5654" i="1"/>
  <c r="S5654" i="1" s="1"/>
  <c r="R5646" i="1"/>
  <c r="Q5646" i="1"/>
  <c r="S5646" i="1" s="1"/>
  <c r="R5638" i="1"/>
  <c r="Q5638" i="1"/>
  <c r="S5638" i="1" s="1"/>
  <c r="R5630" i="1"/>
  <c r="Q5630" i="1"/>
  <c r="S5630" i="1" s="1"/>
  <c r="R5622" i="1"/>
  <c r="Q5622" i="1"/>
  <c r="S5622" i="1" s="1"/>
  <c r="R5614" i="1"/>
  <c r="Q5614" i="1"/>
  <c r="S5614" i="1" s="1"/>
  <c r="R5606" i="1"/>
  <c r="Q5606" i="1"/>
  <c r="S5606" i="1" s="1"/>
  <c r="R5598" i="1"/>
  <c r="Q5598" i="1"/>
  <c r="S5598" i="1" s="1"/>
  <c r="R5590" i="1"/>
  <c r="Q5590" i="1"/>
  <c r="S5590" i="1" s="1"/>
  <c r="R5582" i="1"/>
  <c r="Q5582" i="1"/>
  <c r="S5582" i="1" s="1"/>
  <c r="S5673" i="1"/>
  <c r="S5641" i="1"/>
  <c r="S5609" i="1"/>
  <c r="S5577" i="1"/>
  <c r="R5553" i="1"/>
  <c r="R5489" i="1"/>
  <c r="R5473" i="1"/>
  <c r="S5681" i="1"/>
  <c r="S5649" i="1"/>
  <c r="S5617" i="1"/>
  <c r="S5585" i="1"/>
  <c r="S5553" i="1"/>
  <c r="R5545" i="1"/>
  <c r="Q5545" i="1"/>
  <c r="Q5529" i="1"/>
  <c r="S5529" i="1" s="1"/>
  <c r="S5489" i="1"/>
  <c r="R5481" i="1"/>
  <c r="Q5481" i="1"/>
  <c r="Q5521" i="1"/>
  <c r="S5521" i="1" s="1"/>
  <c r="Q5497" i="1"/>
  <c r="R5543" i="1"/>
  <c r="P5506" i="1"/>
  <c r="R5556" i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R5505" i="1"/>
  <c r="R5552" i="1"/>
  <c r="Q5536" i="1"/>
  <c r="Q5504" i="1"/>
  <c r="R5488" i="1"/>
  <c r="Q5472" i="1"/>
  <c r="Q5696" i="1"/>
  <c r="S5696" i="1" s="1"/>
  <c r="Q5505" i="1"/>
  <c r="S5505" i="1" s="1"/>
  <c r="P5529" i="1"/>
  <c r="R5529" i="1" s="1"/>
  <c r="R5479" i="1"/>
  <c r="R5455" i="1"/>
  <c r="O5537" i="1"/>
  <c r="P5422" i="1"/>
  <c r="P5538" i="1"/>
  <c r="P5514" i="1"/>
  <c r="R5514" i="1" s="1"/>
  <c r="P5490" i="1"/>
  <c r="Q5490" i="1" s="1"/>
  <c r="S5490" i="1" s="1"/>
  <c r="P5466" i="1"/>
  <c r="R5566" i="1"/>
  <c r="O5449" i="1"/>
  <c r="R5449" i="1" s="1"/>
  <c r="Q5574" i="1"/>
  <c r="O5383" i="1"/>
  <c r="Q5473" i="1"/>
  <c r="S5473" i="1" s="1"/>
  <c r="P5513" i="1"/>
  <c r="Q5513" i="1" s="1"/>
  <c r="P5465" i="1"/>
  <c r="R5465" i="1" s="1"/>
  <c r="Q5484" i="1"/>
  <c r="Q5701" i="1"/>
  <c r="S5701" i="1" s="1"/>
  <c r="Q5693" i="1"/>
  <c r="S5693" i="1" s="1"/>
  <c r="Q5685" i="1"/>
  <c r="S5685" i="1" s="1"/>
  <c r="Q5677" i="1"/>
  <c r="S5677" i="1" s="1"/>
  <c r="Q5669" i="1"/>
  <c r="S5669" i="1" s="1"/>
  <c r="Q5661" i="1"/>
  <c r="S5661" i="1" s="1"/>
  <c r="Q5653" i="1"/>
  <c r="S5653" i="1" s="1"/>
  <c r="Q5645" i="1"/>
  <c r="S5645" i="1" s="1"/>
  <c r="Q5637" i="1"/>
  <c r="S5637" i="1" s="1"/>
  <c r="Q5629" i="1"/>
  <c r="S5629" i="1" s="1"/>
  <c r="Q5621" i="1"/>
  <c r="S5621" i="1" s="1"/>
  <c r="P5562" i="1"/>
  <c r="R5524" i="1"/>
  <c r="R5511" i="1"/>
  <c r="P5474" i="1"/>
  <c r="R5474" i="1" s="1"/>
  <c r="P5450" i="1"/>
  <c r="O5561" i="1"/>
  <c r="Q5561" i="1" s="1"/>
  <c r="Q5548" i="1"/>
  <c r="Q5532" i="1"/>
  <c r="P5443" i="1"/>
  <c r="R5572" i="1"/>
  <c r="P5546" i="1"/>
  <c r="R5546" i="1" s="1"/>
  <c r="P5522" i="1"/>
  <c r="Q5522" i="1" s="1"/>
  <c r="S5522" i="1" s="1"/>
  <c r="P5498" i="1"/>
  <c r="R5568" i="1"/>
  <c r="Q5568" i="1"/>
  <c r="S5568" i="1" s="1"/>
  <c r="S5536" i="1"/>
  <c r="S5472" i="1"/>
  <c r="Q5552" i="1"/>
  <c r="Q5516" i="1"/>
  <c r="R5516" i="1"/>
  <c r="Q5460" i="1"/>
  <c r="R5460" i="1"/>
  <c r="Q5452" i="1"/>
  <c r="R5452" i="1"/>
  <c r="R5536" i="1"/>
  <c r="R5472" i="1"/>
  <c r="R5561" i="1"/>
  <c r="R5497" i="1"/>
  <c r="S5497" i="1" s="1"/>
  <c r="S5457" i="1"/>
  <c r="R5503" i="1"/>
  <c r="R5471" i="1"/>
  <c r="Q5564" i="1"/>
  <c r="S5564" i="1" s="1"/>
  <c r="R5526" i="1"/>
  <c r="O5512" i="1"/>
  <c r="Q5512" i="1" s="1"/>
  <c r="Q5500" i="1"/>
  <c r="S5500" i="1" s="1"/>
  <c r="R5462" i="1"/>
  <c r="O5448" i="1"/>
  <c r="Q5448" i="1" s="1"/>
  <c r="R5504" i="1"/>
  <c r="S5504" i="1" s="1"/>
  <c r="P5342" i="1"/>
  <c r="P5350" i="1"/>
  <c r="P5358" i="1"/>
  <c r="P5366" i="1"/>
  <c r="P4898" i="1"/>
  <c r="P4906" i="1"/>
  <c r="P4914" i="1"/>
  <c r="R4914" i="1" s="1"/>
  <c r="P5087" i="1"/>
  <c r="P5079" i="1"/>
  <c r="P5427" i="1"/>
  <c r="R5427" i="1" s="1"/>
  <c r="R5492" i="1"/>
  <c r="P5554" i="1"/>
  <c r="P5544" i="1"/>
  <c r="R5544" i="1" s="1"/>
  <c r="P5480" i="1"/>
  <c r="R5480" i="1" s="1"/>
  <c r="R5550" i="1"/>
  <c r="Q5524" i="1"/>
  <c r="S5524" i="1" s="1"/>
  <c r="R5486" i="1"/>
  <c r="R5574" i="1"/>
  <c r="S5574" i="1" s="1"/>
  <c r="O5446" i="1"/>
  <c r="S5545" i="1"/>
  <c r="S5481" i="1"/>
  <c r="Q5449" i="1"/>
  <c r="S5449" i="1" s="1"/>
  <c r="R5447" i="1"/>
  <c r="O5560" i="1"/>
  <c r="Q5560" i="1" s="1"/>
  <c r="S5548" i="1"/>
  <c r="O5496" i="1"/>
  <c r="Q5496" i="1" s="1"/>
  <c r="S5484" i="1"/>
  <c r="O5434" i="1"/>
  <c r="R5446" i="1"/>
  <c r="P5520" i="1"/>
  <c r="R5520" i="1" s="1"/>
  <c r="P5456" i="1"/>
  <c r="R5456" i="1" s="1"/>
  <c r="Q5572" i="1"/>
  <c r="S5572" i="1" s="1"/>
  <c r="R5534" i="1"/>
  <c r="Q5508" i="1"/>
  <c r="S5508" i="1" s="1"/>
  <c r="R5470" i="1"/>
  <c r="O5141" i="1"/>
  <c r="O5117" i="1"/>
  <c r="O5109" i="1"/>
  <c r="R5109" i="1" s="1"/>
  <c r="O5101" i="1"/>
  <c r="P5277" i="1"/>
  <c r="P5269" i="1"/>
  <c r="P5253" i="1"/>
  <c r="P5245" i="1"/>
  <c r="P5229" i="1"/>
  <c r="P5221" i="1"/>
  <c r="P5213" i="1"/>
  <c r="P5205" i="1"/>
  <c r="P5197" i="1"/>
  <c r="P5189" i="1"/>
  <c r="P5181" i="1"/>
  <c r="P5173" i="1"/>
  <c r="P5165" i="1"/>
  <c r="P5157" i="1"/>
  <c r="O5403" i="1"/>
  <c r="Q5403" i="1" s="1"/>
  <c r="R5558" i="1"/>
  <c r="S5532" i="1"/>
  <c r="R5494" i="1"/>
  <c r="S5468" i="1"/>
  <c r="O5310" i="1"/>
  <c r="O5213" i="1"/>
  <c r="O5205" i="1"/>
  <c r="O5197" i="1"/>
  <c r="O5189" i="1"/>
  <c r="O5181" i="1"/>
  <c r="O5173" i="1"/>
  <c r="O5165" i="1"/>
  <c r="O5157" i="1"/>
  <c r="R5540" i="1"/>
  <c r="S5540" i="1" s="1"/>
  <c r="R5476" i="1"/>
  <c r="S5476" i="1" s="1"/>
  <c r="P5528" i="1"/>
  <c r="R5528" i="1" s="1"/>
  <c r="P5464" i="1"/>
  <c r="R5464" i="1" s="1"/>
  <c r="Q5556" i="1"/>
  <c r="S5556" i="1" s="1"/>
  <c r="R5518" i="1"/>
  <c r="S5492" i="1"/>
  <c r="R5454" i="1"/>
  <c r="R5569" i="1"/>
  <c r="S5569" i="1" s="1"/>
  <c r="R5527" i="1"/>
  <c r="R5463" i="1"/>
  <c r="Q5567" i="1"/>
  <c r="S5567" i="1" s="1"/>
  <c r="R5542" i="1"/>
  <c r="R5478" i="1"/>
  <c r="S5552" i="1"/>
  <c r="S5488" i="1"/>
  <c r="R5570" i="1"/>
  <c r="Q5570" i="1"/>
  <c r="S5570" i="1" s="1"/>
  <c r="R5562" i="1"/>
  <c r="Q5562" i="1"/>
  <c r="S5562" i="1" s="1"/>
  <c r="R5554" i="1"/>
  <c r="Q5554" i="1"/>
  <c r="R5538" i="1"/>
  <c r="Q5538" i="1"/>
  <c r="S5538" i="1" s="1"/>
  <c r="R5530" i="1"/>
  <c r="Q5530" i="1"/>
  <c r="S5530" i="1" s="1"/>
  <c r="R5522" i="1"/>
  <c r="R5506" i="1"/>
  <c r="Q5506" i="1"/>
  <c r="S5506" i="1" s="1"/>
  <c r="R5498" i="1"/>
  <c r="Q5498" i="1"/>
  <c r="S5498" i="1" s="1"/>
  <c r="R5490" i="1"/>
  <c r="R5482" i="1"/>
  <c r="Q5482" i="1"/>
  <c r="R5466" i="1"/>
  <c r="Q5466" i="1"/>
  <c r="S5466" i="1" s="1"/>
  <c r="R5458" i="1"/>
  <c r="Q5458" i="1"/>
  <c r="R5450" i="1"/>
  <c r="Q5450" i="1"/>
  <c r="O5395" i="1"/>
  <c r="Q5395" i="1" s="1"/>
  <c r="O5442" i="1"/>
  <c r="R5442" i="1" s="1"/>
  <c r="P5339" i="1"/>
  <c r="P4895" i="1"/>
  <c r="P4903" i="1"/>
  <c r="P4911" i="1"/>
  <c r="O5202" i="1"/>
  <c r="O5186" i="1"/>
  <c r="O5162" i="1"/>
  <c r="O5426" i="1"/>
  <c r="R5426" i="1" s="1"/>
  <c r="Q5559" i="1"/>
  <c r="S5559" i="1" s="1"/>
  <c r="Q5551" i="1"/>
  <c r="S5551" i="1" s="1"/>
  <c r="Q5543" i="1"/>
  <c r="S5543" i="1" s="1"/>
  <c r="Q5535" i="1"/>
  <c r="S5535" i="1" s="1"/>
  <c r="Q5527" i="1"/>
  <c r="S5527" i="1" s="1"/>
  <c r="Q5519" i="1"/>
  <c r="S5519" i="1" s="1"/>
  <c r="Q5511" i="1"/>
  <c r="S5511" i="1" s="1"/>
  <c r="Q5503" i="1"/>
  <c r="S5503" i="1" s="1"/>
  <c r="Q5495" i="1"/>
  <c r="S5495" i="1" s="1"/>
  <c r="Q5487" i="1"/>
  <c r="S5487" i="1" s="1"/>
  <c r="Q5479" i="1"/>
  <c r="S5479" i="1" s="1"/>
  <c r="Q5471" i="1"/>
  <c r="Q5463" i="1"/>
  <c r="S5463" i="1" s="1"/>
  <c r="Q5455" i="1"/>
  <c r="S5455" i="1" s="1"/>
  <c r="Q5447" i="1"/>
  <c r="S5447" i="1" s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P5331" i="1"/>
  <c r="P5323" i="1"/>
  <c r="P5315" i="1"/>
  <c r="O5210" i="1"/>
  <c r="O5194" i="1"/>
  <c r="O5178" i="1"/>
  <c r="O5170" i="1"/>
  <c r="O5154" i="1"/>
  <c r="O5347" i="1"/>
  <c r="O5355" i="1"/>
  <c r="O5363" i="1"/>
  <c r="O5376" i="1"/>
  <c r="Q5446" i="1"/>
  <c r="Q5566" i="1"/>
  <c r="S5566" i="1" s="1"/>
  <c r="Q5558" i="1"/>
  <c r="S5558" i="1" s="1"/>
  <c r="Q5550" i="1"/>
  <c r="Q5542" i="1"/>
  <c r="S5542" i="1" s="1"/>
  <c r="Q5534" i="1"/>
  <c r="Q5526" i="1"/>
  <c r="S5526" i="1" s="1"/>
  <c r="Q5518" i="1"/>
  <c r="S5518" i="1" s="1"/>
  <c r="Q5510" i="1"/>
  <c r="S5510" i="1" s="1"/>
  <c r="Q5502" i="1"/>
  <c r="S5502" i="1" s="1"/>
  <c r="Q5494" i="1"/>
  <c r="S5494" i="1" s="1"/>
  <c r="Q5486" i="1"/>
  <c r="S5486" i="1" s="1"/>
  <c r="Q5478" i="1"/>
  <c r="S5478" i="1" s="1"/>
  <c r="Q5470" i="1"/>
  <c r="S5470" i="1" s="1"/>
  <c r="Q5462" i="1"/>
  <c r="S5462" i="1" s="1"/>
  <c r="Q5454" i="1"/>
  <c r="O5368" i="1"/>
  <c r="Q5368" i="1" s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P5401" i="1"/>
  <c r="R5401" i="1" s="1"/>
  <c r="P5433" i="1"/>
  <c r="Q5433" i="1" s="1"/>
  <c r="Q5422" i="1"/>
  <c r="P5432" i="1"/>
  <c r="R5432" i="1" s="1"/>
  <c r="O5424" i="1"/>
  <c r="R5424" i="1" s="1"/>
  <c r="P5413" i="1"/>
  <c r="R5413" i="1" s="1"/>
  <c r="P5397" i="1"/>
  <c r="R5397" i="1" s="1"/>
  <c r="P5440" i="1"/>
  <c r="R5440" i="1" s="1"/>
  <c r="O5394" i="1"/>
  <c r="Q5394" i="1" s="1"/>
  <c r="O5411" i="1"/>
  <c r="Q5411" i="1" s="1"/>
  <c r="Q5443" i="1"/>
  <c r="R5443" i="1"/>
  <c r="Q5435" i="1"/>
  <c r="R5435" i="1"/>
  <c r="Q5427" i="1"/>
  <c r="R5434" i="1"/>
  <c r="Q5434" i="1"/>
  <c r="Q5441" i="1"/>
  <c r="R5441" i="1"/>
  <c r="Q5425" i="1"/>
  <c r="R5425" i="1"/>
  <c r="O5418" i="1"/>
  <c r="P5439" i="1"/>
  <c r="R5439" i="1" s="1"/>
  <c r="P5431" i="1"/>
  <c r="R5431" i="1" s="1"/>
  <c r="P5423" i="1"/>
  <c r="R5423" i="1" s="1"/>
  <c r="O5438" i="1"/>
  <c r="O5430" i="1"/>
  <c r="P5341" i="1"/>
  <c r="O5341" i="1"/>
  <c r="O5417" i="1"/>
  <c r="Q5417" i="1" s="1"/>
  <c r="O5396" i="1"/>
  <c r="R5396" i="1" s="1"/>
  <c r="O5445" i="1"/>
  <c r="O5437" i="1"/>
  <c r="O5429" i="1"/>
  <c r="O5444" i="1"/>
  <c r="O5436" i="1"/>
  <c r="O5428" i="1"/>
  <c r="O5410" i="1"/>
  <c r="R5410" i="1" s="1"/>
  <c r="O5402" i="1"/>
  <c r="Q5402" i="1" s="1"/>
  <c r="P5351" i="1"/>
  <c r="O5158" i="1"/>
  <c r="P5409" i="1"/>
  <c r="R5409" i="1" s="1"/>
  <c r="P5343" i="1"/>
  <c r="P5359" i="1"/>
  <c r="O5214" i="1"/>
  <c r="O5206" i="1"/>
  <c r="O5198" i="1"/>
  <c r="O5190" i="1"/>
  <c r="O5182" i="1"/>
  <c r="O5174" i="1"/>
  <c r="O5166" i="1"/>
  <c r="O5343" i="1"/>
  <c r="O5351" i="1"/>
  <c r="O5359" i="1"/>
  <c r="P5375" i="1"/>
  <c r="Q5375" i="1" s="1"/>
  <c r="O5404" i="1"/>
  <c r="R5404" i="1" s="1"/>
  <c r="O5344" i="1"/>
  <c r="O5352" i="1"/>
  <c r="Q5352" i="1" s="1"/>
  <c r="O5360" i="1"/>
  <c r="Q5360" i="1" s="1"/>
  <c r="O4900" i="1"/>
  <c r="O4908" i="1"/>
  <c r="O5073" i="1"/>
  <c r="P5416" i="1"/>
  <c r="R5416" i="1" s="1"/>
  <c r="O5420" i="1"/>
  <c r="R5420" i="1" s="1"/>
  <c r="R5422" i="1"/>
  <c r="O5392" i="1"/>
  <c r="R5392" i="1" s="1"/>
  <c r="O5419" i="1"/>
  <c r="Q5419" i="1" s="1"/>
  <c r="O5408" i="1"/>
  <c r="Q5408" i="1" s="1"/>
  <c r="P5136" i="1"/>
  <c r="P5128" i="1"/>
  <c r="P5120" i="1"/>
  <c r="P5400" i="1"/>
  <c r="R5400" i="1" s="1"/>
  <c r="P5096" i="1"/>
  <c r="R5411" i="1"/>
  <c r="R5395" i="1"/>
  <c r="S5395" i="1" s="1"/>
  <c r="P5144" i="1"/>
  <c r="O5353" i="1"/>
  <c r="O5336" i="1"/>
  <c r="O5312" i="1"/>
  <c r="O5374" i="1"/>
  <c r="Q5374" i="1" s="1"/>
  <c r="O5345" i="1"/>
  <c r="O5361" i="1"/>
  <c r="O5328" i="1"/>
  <c r="O5320" i="1"/>
  <c r="O5370" i="1"/>
  <c r="Q5370" i="1" s="1"/>
  <c r="O5412" i="1"/>
  <c r="R5412" i="1" s="1"/>
  <c r="Q5401" i="1"/>
  <c r="R5421" i="1"/>
  <c r="Q5421" i="1"/>
  <c r="Q5413" i="1"/>
  <c r="R5405" i="1"/>
  <c r="Q5405" i="1"/>
  <c r="Q5418" i="1"/>
  <c r="R5418" i="1"/>
  <c r="O5340" i="1"/>
  <c r="R5340" i="1" s="1"/>
  <c r="O5332" i="1"/>
  <c r="R5332" i="1" s="1"/>
  <c r="O5324" i="1"/>
  <c r="Q5324" i="1" s="1"/>
  <c r="O5316" i="1"/>
  <c r="R5316" i="1" s="1"/>
  <c r="O5379" i="1"/>
  <c r="Q5379" i="1" s="1"/>
  <c r="O5378" i="1"/>
  <c r="Q5378" i="1" s="1"/>
  <c r="Q5396" i="1"/>
  <c r="S5396" i="1" s="1"/>
  <c r="P5415" i="1"/>
  <c r="Q5415" i="1" s="1"/>
  <c r="P5407" i="1"/>
  <c r="Q5407" i="1" s="1"/>
  <c r="P5399" i="1"/>
  <c r="Q5399" i="1" s="1"/>
  <c r="P5305" i="1"/>
  <c r="O5393" i="1"/>
  <c r="Q5393" i="1" s="1"/>
  <c r="O5377" i="1"/>
  <c r="R5377" i="1" s="1"/>
  <c r="P5414" i="1"/>
  <c r="R5414" i="1" s="1"/>
  <c r="P5406" i="1"/>
  <c r="R5406" i="1" s="1"/>
  <c r="P5398" i="1"/>
  <c r="R5398" i="1" s="1"/>
  <c r="P5391" i="1"/>
  <c r="R5391" i="1" s="1"/>
  <c r="P5384" i="1"/>
  <c r="R5384" i="1" s="1"/>
  <c r="O5387" i="1"/>
  <c r="Q5387" i="1" s="1"/>
  <c r="O5371" i="1"/>
  <c r="Q5371" i="1" s="1"/>
  <c r="R5383" i="1"/>
  <c r="P5382" i="1"/>
  <c r="R5382" i="1" s="1"/>
  <c r="O5369" i="1"/>
  <c r="Q5369" i="1" s="1"/>
  <c r="O5390" i="1"/>
  <c r="O5386" i="1"/>
  <c r="R5386" i="1" s="1"/>
  <c r="Q5376" i="1"/>
  <c r="Q5383" i="1"/>
  <c r="P5385" i="1"/>
  <c r="Q5385" i="1" s="1"/>
  <c r="P5309" i="1"/>
  <c r="P5301" i="1"/>
  <c r="P5293" i="1"/>
  <c r="P5285" i="1"/>
  <c r="O5309" i="1"/>
  <c r="O5301" i="1"/>
  <c r="O5293" i="1"/>
  <c r="R5293" i="1" s="1"/>
  <c r="P5389" i="1"/>
  <c r="Q5389" i="1" s="1"/>
  <c r="P5381" i="1"/>
  <c r="R5381" i="1" s="1"/>
  <c r="P5373" i="1"/>
  <c r="Q5373" i="1" s="1"/>
  <c r="R5376" i="1"/>
  <c r="R5368" i="1"/>
  <c r="P5388" i="1"/>
  <c r="Q5388" i="1" s="1"/>
  <c r="P5380" i="1"/>
  <c r="R5380" i="1" s="1"/>
  <c r="P5372" i="1"/>
  <c r="R5372" i="1" s="1"/>
  <c r="P5367" i="1"/>
  <c r="Q5367" i="1" s="1"/>
  <c r="Q5342" i="1"/>
  <c r="R5342" i="1"/>
  <c r="Q5350" i="1"/>
  <c r="R5350" i="1"/>
  <c r="Q5344" i="1"/>
  <c r="R5366" i="1"/>
  <c r="Q5366" i="1"/>
  <c r="Q5357" i="1"/>
  <c r="R5357" i="1"/>
  <c r="R5365" i="1"/>
  <c r="Q5365" i="1"/>
  <c r="Q5358" i="1"/>
  <c r="R5358" i="1"/>
  <c r="Q5349" i="1"/>
  <c r="R5349" i="1"/>
  <c r="O5364" i="1"/>
  <c r="O5356" i="1"/>
  <c r="O5348" i="1"/>
  <c r="P5363" i="1"/>
  <c r="Q5363" i="1" s="1"/>
  <c r="P5355" i="1"/>
  <c r="Q5355" i="1" s="1"/>
  <c r="P5347" i="1"/>
  <c r="O5362" i="1"/>
  <c r="O5354" i="1"/>
  <c r="O5346" i="1"/>
  <c r="P5361" i="1"/>
  <c r="P5353" i="1"/>
  <c r="P5345" i="1"/>
  <c r="O5323" i="1"/>
  <c r="Q5323" i="1" s="1"/>
  <c r="O5315" i="1"/>
  <c r="Q5315" i="1" s="1"/>
  <c r="R5344" i="1"/>
  <c r="P5362" i="1"/>
  <c r="P5354" i="1"/>
  <c r="P5346" i="1"/>
  <c r="O5339" i="1"/>
  <c r="R5339" i="1" s="1"/>
  <c r="O5331" i="1"/>
  <c r="P5338" i="1"/>
  <c r="R5338" i="1" s="1"/>
  <c r="P5330" i="1"/>
  <c r="R5330" i="1" s="1"/>
  <c r="P5322" i="1"/>
  <c r="R5322" i="1" s="1"/>
  <c r="P5314" i="1"/>
  <c r="Q5314" i="1" s="1"/>
  <c r="O5280" i="1"/>
  <c r="R5280" i="1" s="1"/>
  <c r="P5304" i="1"/>
  <c r="P5296" i="1"/>
  <c r="P5364" i="1"/>
  <c r="P5356" i="1"/>
  <c r="P5348" i="1"/>
  <c r="O5144" i="1"/>
  <c r="P5337" i="1"/>
  <c r="P5329" i="1"/>
  <c r="P5321" i="1"/>
  <c r="P5313" i="1"/>
  <c r="O5208" i="1"/>
  <c r="O5200" i="1"/>
  <c r="O5192" i="1"/>
  <c r="O5184" i="1"/>
  <c r="O5176" i="1"/>
  <c r="O5168" i="1"/>
  <c r="O5160" i="1"/>
  <c r="O5337" i="1"/>
  <c r="O5329" i="1"/>
  <c r="O5321" i="1"/>
  <c r="O5313" i="1"/>
  <c r="P5302" i="1"/>
  <c r="P5294" i="1"/>
  <c r="P5286" i="1"/>
  <c r="O5120" i="1"/>
  <c r="O5096" i="1"/>
  <c r="R5096" i="1" s="1"/>
  <c r="O5302" i="1"/>
  <c r="O5112" i="1"/>
  <c r="O5294" i="1"/>
  <c r="O5128" i="1"/>
  <c r="O5286" i="1"/>
  <c r="Q5310" i="1"/>
  <c r="Q5340" i="1"/>
  <c r="O5260" i="1"/>
  <c r="P5260" i="1"/>
  <c r="O5252" i="1"/>
  <c r="R5252" i="1" s="1"/>
  <c r="O5228" i="1"/>
  <c r="Q5228" i="1" s="1"/>
  <c r="O5304" i="1"/>
  <c r="O5296" i="1"/>
  <c r="O5288" i="1"/>
  <c r="P5336" i="1"/>
  <c r="Q5336" i="1" s="1"/>
  <c r="P5328" i="1"/>
  <c r="P5320" i="1"/>
  <c r="P5312" i="1"/>
  <c r="P5142" i="1"/>
  <c r="O5244" i="1"/>
  <c r="Q5244" i="1" s="1"/>
  <c r="O5275" i="1"/>
  <c r="P5267" i="1"/>
  <c r="R5267" i="1" s="1"/>
  <c r="P5259" i="1"/>
  <c r="O5251" i="1"/>
  <c r="O5243" i="1"/>
  <c r="P5235" i="1"/>
  <c r="R5235" i="1" s="1"/>
  <c r="O5227" i="1"/>
  <c r="P5219" i="1"/>
  <c r="O5303" i="1"/>
  <c r="Q5303" i="1" s="1"/>
  <c r="O5295" i="1"/>
  <c r="R5295" i="1" s="1"/>
  <c r="O5287" i="1"/>
  <c r="P5335" i="1"/>
  <c r="P5327" i="1"/>
  <c r="P5319" i="1"/>
  <c r="P5311" i="1"/>
  <c r="O5236" i="1"/>
  <c r="Q5236" i="1" s="1"/>
  <c r="P5274" i="1"/>
  <c r="P5266" i="1"/>
  <c r="P5258" i="1"/>
  <c r="P5250" i="1"/>
  <c r="P5242" i="1"/>
  <c r="P5234" i="1"/>
  <c r="P5226" i="1"/>
  <c r="P5218" i="1"/>
  <c r="P5334" i="1"/>
  <c r="P5326" i="1"/>
  <c r="P5318" i="1"/>
  <c r="P5273" i="1"/>
  <c r="P5265" i="1"/>
  <c r="P5257" i="1"/>
  <c r="P5249" i="1"/>
  <c r="P5241" i="1"/>
  <c r="P5233" i="1"/>
  <c r="P5225" i="1"/>
  <c r="P5217" i="1"/>
  <c r="O5285" i="1"/>
  <c r="R5285" i="1" s="1"/>
  <c r="O5333" i="1"/>
  <c r="Q5333" i="1" s="1"/>
  <c r="O5325" i="1"/>
  <c r="R5325" i="1" s="1"/>
  <c r="O5317" i="1"/>
  <c r="Q5317" i="1" s="1"/>
  <c r="O5220" i="1"/>
  <c r="Q5220" i="1" s="1"/>
  <c r="P5272" i="1"/>
  <c r="P5264" i="1"/>
  <c r="P5256" i="1"/>
  <c r="P5248" i="1"/>
  <c r="P5240" i="1"/>
  <c r="P5232" i="1"/>
  <c r="P5224" i="1"/>
  <c r="O5308" i="1"/>
  <c r="R5308" i="1" s="1"/>
  <c r="P5300" i="1"/>
  <c r="Q5300" i="1" s="1"/>
  <c r="P5292" i="1"/>
  <c r="O5284" i="1"/>
  <c r="O5276" i="1"/>
  <c r="Q5276" i="1" s="1"/>
  <c r="P5279" i="1"/>
  <c r="P5271" i="1"/>
  <c r="P5263" i="1"/>
  <c r="P5255" i="1"/>
  <c r="P5247" i="1"/>
  <c r="P5239" i="1"/>
  <c r="P5231" i="1"/>
  <c r="P5223" i="1"/>
  <c r="P5307" i="1"/>
  <c r="P5299" i="1"/>
  <c r="P5291" i="1"/>
  <c r="P5283" i="1"/>
  <c r="O5216" i="1"/>
  <c r="O5268" i="1"/>
  <c r="Q5268" i="1" s="1"/>
  <c r="P5278" i="1"/>
  <c r="P5270" i="1"/>
  <c r="P5262" i="1"/>
  <c r="P5254" i="1"/>
  <c r="P5246" i="1"/>
  <c r="P5238" i="1"/>
  <c r="P5230" i="1"/>
  <c r="P5222" i="1"/>
  <c r="P5306" i="1"/>
  <c r="P5298" i="1"/>
  <c r="P5290" i="1"/>
  <c r="P5282" i="1"/>
  <c r="O5277" i="1"/>
  <c r="Q5277" i="1" s="1"/>
  <c r="O5269" i="1"/>
  <c r="Q5269" i="1" s="1"/>
  <c r="O5261" i="1"/>
  <c r="O5253" i="1"/>
  <c r="Q5253" i="1" s="1"/>
  <c r="O5245" i="1"/>
  <c r="Q5245" i="1" s="1"/>
  <c r="O5237" i="1"/>
  <c r="O5229" i="1"/>
  <c r="Q5229" i="1" s="1"/>
  <c r="O5221" i="1"/>
  <c r="R5221" i="1" s="1"/>
  <c r="O5305" i="1"/>
  <c r="O5297" i="1"/>
  <c r="O5289" i="1"/>
  <c r="O5281" i="1"/>
  <c r="P4713" i="1"/>
  <c r="P4729" i="1"/>
  <c r="P4761" i="1"/>
  <c r="P5138" i="1"/>
  <c r="P5053" i="1"/>
  <c r="O4705" i="1"/>
  <c r="O4713" i="1"/>
  <c r="O4721" i="1"/>
  <c r="O4729" i="1"/>
  <c r="O4737" i="1"/>
  <c r="O4745" i="1"/>
  <c r="O4753" i="1"/>
  <c r="O4761" i="1"/>
  <c r="R5310" i="1"/>
  <c r="P4705" i="1"/>
  <c r="P4721" i="1"/>
  <c r="R4721" i="1" s="1"/>
  <c r="P4737" i="1"/>
  <c r="P4753" i="1"/>
  <c r="O5037" i="1"/>
  <c r="P5210" i="1"/>
  <c r="R5210" i="1" s="1"/>
  <c r="P5202" i="1"/>
  <c r="P5194" i="1"/>
  <c r="R5194" i="1" s="1"/>
  <c r="P5186" i="1"/>
  <c r="R5186" i="1" s="1"/>
  <c r="P5178" i="1"/>
  <c r="P5170" i="1"/>
  <c r="R5170" i="1" s="1"/>
  <c r="P5162" i="1"/>
  <c r="R5162" i="1" s="1"/>
  <c r="P5154" i="1"/>
  <c r="R5154" i="1" s="1"/>
  <c r="O5335" i="1"/>
  <c r="O5327" i="1"/>
  <c r="O5319" i="1"/>
  <c r="O5311" i="1"/>
  <c r="O5334" i="1"/>
  <c r="O5326" i="1"/>
  <c r="O5318" i="1"/>
  <c r="P5281" i="1"/>
  <c r="O5248" i="1"/>
  <c r="P4745" i="1"/>
  <c r="P4893" i="1"/>
  <c r="P5251" i="1"/>
  <c r="P5227" i="1"/>
  <c r="P5275" i="1"/>
  <c r="O5259" i="1"/>
  <c r="P5284" i="1"/>
  <c r="O4893" i="1"/>
  <c r="O5219" i="1"/>
  <c r="O5292" i="1"/>
  <c r="P4701" i="1"/>
  <c r="P5243" i="1"/>
  <c r="P5289" i="1"/>
  <c r="P5288" i="1"/>
  <c r="P4900" i="1"/>
  <c r="P4908" i="1"/>
  <c r="R4908" i="1" s="1"/>
  <c r="P5297" i="1"/>
  <c r="P5287" i="1"/>
  <c r="P5131" i="1"/>
  <c r="P5123" i="1"/>
  <c r="P5046" i="1"/>
  <c r="O5139" i="1"/>
  <c r="P5211" i="1"/>
  <c r="P5187" i="1"/>
  <c r="P5179" i="1"/>
  <c r="P5163" i="1"/>
  <c r="P5203" i="1"/>
  <c r="P5155" i="1"/>
  <c r="O5211" i="1"/>
  <c r="O5203" i="1"/>
  <c r="O5195" i="1"/>
  <c r="O5187" i="1"/>
  <c r="O5179" i="1"/>
  <c r="O5171" i="1"/>
  <c r="O5163" i="1"/>
  <c r="O5155" i="1"/>
  <c r="R5155" i="1" s="1"/>
  <c r="O5264" i="1"/>
  <c r="O5307" i="1"/>
  <c r="O5299" i="1"/>
  <c r="O5291" i="1"/>
  <c r="O5283" i="1"/>
  <c r="P5195" i="1"/>
  <c r="P5171" i="1"/>
  <c r="P4706" i="1"/>
  <c r="P4714" i="1"/>
  <c r="P4722" i="1"/>
  <c r="P4730" i="1"/>
  <c r="P4738" i="1"/>
  <c r="P4746" i="1"/>
  <c r="P4754" i="1"/>
  <c r="P4762" i="1"/>
  <c r="O5306" i="1"/>
  <c r="O5298" i="1"/>
  <c r="O5290" i="1"/>
  <c r="O5282" i="1"/>
  <c r="P5261" i="1"/>
  <c r="O5232" i="1"/>
  <c r="O5091" i="1"/>
  <c r="P5237" i="1"/>
  <c r="O5266" i="1"/>
  <c r="O5250" i="1"/>
  <c r="O5234" i="1"/>
  <c r="O5218" i="1"/>
  <c r="P5134" i="1"/>
  <c r="P5110" i="1"/>
  <c r="O5274" i="1"/>
  <c r="O5258" i="1"/>
  <c r="O5242" i="1"/>
  <c r="O5226" i="1"/>
  <c r="P5126" i="1"/>
  <c r="P5118" i="1"/>
  <c r="O5015" i="1"/>
  <c r="P5214" i="1"/>
  <c r="R5214" i="1" s="1"/>
  <c r="P5206" i="1"/>
  <c r="P5198" i="1"/>
  <c r="R5198" i="1" s="1"/>
  <c r="P5190" i="1"/>
  <c r="P5182" i="1"/>
  <c r="Q5182" i="1" s="1"/>
  <c r="P5174" i="1"/>
  <c r="Q5174" i="1" s="1"/>
  <c r="P5166" i="1"/>
  <c r="P5158" i="1"/>
  <c r="Q5158" i="1" s="1"/>
  <c r="O5272" i="1"/>
  <c r="O5256" i="1"/>
  <c r="O5240" i="1"/>
  <c r="O5224" i="1"/>
  <c r="O5273" i="1"/>
  <c r="O5265" i="1"/>
  <c r="O5257" i="1"/>
  <c r="O5249" i="1"/>
  <c r="O5241" i="1"/>
  <c r="O5233" i="1"/>
  <c r="O5225" i="1"/>
  <c r="O5217" i="1"/>
  <c r="O5279" i="1"/>
  <c r="O5271" i="1"/>
  <c r="O5263" i="1"/>
  <c r="O5255" i="1"/>
  <c r="O5247" i="1"/>
  <c r="O5239" i="1"/>
  <c r="O5231" i="1"/>
  <c r="O5223" i="1"/>
  <c r="O5278" i="1"/>
  <c r="O5270" i="1"/>
  <c r="O5262" i="1"/>
  <c r="O5254" i="1"/>
  <c r="O5246" i="1"/>
  <c r="O5238" i="1"/>
  <c r="O5230" i="1"/>
  <c r="O5222" i="1"/>
  <c r="P5216" i="1"/>
  <c r="R5197" i="1"/>
  <c r="R5165" i="1"/>
  <c r="Q5140" i="1"/>
  <c r="R5092" i="1"/>
  <c r="O5209" i="1"/>
  <c r="R5209" i="1" s="1"/>
  <c r="O5201" i="1"/>
  <c r="R5201" i="1" s="1"/>
  <c r="O5193" i="1"/>
  <c r="Q5193" i="1" s="1"/>
  <c r="O5185" i="1"/>
  <c r="R5185" i="1" s="1"/>
  <c r="O5177" i="1"/>
  <c r="R5177" i="1" s="1"/>
  <c r="O5169" i="1"/>
  <c r="R5169" i="1" s="1"/>
  <c r="O5161" i="1"/>
  <c r="Q5161" i="1" s="1"/>
  <c r="O5153" i="1"/>
  <c r="R5153" i="1" s="1"/>
  <c r="R5116" i="1"/>
  <c r="R5212" i="1"/>
  <c r="R5204" i="1"/>
  <c r="R5196" i="1"/>
  <c r="R5188" i="1"/>
  <c r="O5056" i="1"/>
  <c r="O5048" i="1"/>
  <c r="O5040" i="1"/>
  <c r="O5032" i="1"/>
  <c r="O5055" i="1"/>
  <c r="O5047" i="1"/>
  <c r="O5039" i="1"/>
  <c r="O5026" i="1"/>
  <c r="O5018" i="1"/>
  <c r="O5010" i="1"/>
  <c r="O5002" i="1"/>
  <c r="P4909" i="1"/>
  <c r="O4944" i="1"/>
  <c r="O4936" i="1"/>
  <c r="O4928" i="1"/>
  <c r="O4920" i="1"/>
  <c r="P4970" i="1"/>
  <c r="P4962" i="1"/>
  <c r="P4954" i="1"/>
  <c r="P4981" i="1"/>
  <c r="O5025" i="1"/>
  <c r="O5017" i="1"/>
  <c r="O5009" i="1"/>
  <c r="O5085" i="1"/>
  <c r="O5077" i="1"/>
  <c r="O5069" i="1"/>
  <c r="O4943" i="1"/>
  <c r="O4935" i="1"/>
  <c r="O4927" i="1"/>
  <c r="O4919" i="1"/>
  <c r="O4969" i="1"/>
  <c r="P4961" i="1"/>
  <c r="O4953" i="1"/>
  <c r="O4996" i="1"/>
  <c r="O4988" i="1"/>
  <c r="O4980" i="1"/>
  <c r="O5001" i="1"/>
  <c r="R5181" i="1"/>
  <c r="Q5181" i="1"/>
  <c r="Q5212" i="1"/>
  <c r="Q5204" i="1"/>
  <c r="Q5196" i="1"/>
  <c r="Q5188" i="1"/>
  <c r="R5180" i="1"/>
  <c r="Q5180" i="1"/>
  <c r="R5172" i="1"/>
  <c r="Q5172" i="1"/>
  <c r="R5164" i="1"/>
  <c r="Q5164" i="1"/>
  <c r="R5156" i="1"/>
  <c r="Q5156" i="1"/>
  <c r="R5205" i="1"/>
  <c r="Q5205" i="1"/>
  <c r="Q5173" i="1"/>
  <c r="R5173" i="1"/>
  <c r="Q5189" i="1"/>
  <c r="R5189" i="1"/>
  <c r="R5108" i="1"/>
  <c r="Q5157" i="1"/>
  <c r="R5157" i="1"/>
  <c r="R5100" i="1"/>
  <c r="R5141" i="1"/>
  <c r="Q5109" i="1"/>
  <c r="O5076" i="1"/>
  <c r="P5068" i="1"/>
  <c r="O5147" i="1"/>
  <c r="P5139" i="1"/>
  <c r="O5131" i="1"/>
  <c r="O5123" i="1"/>
  <c r="O5115" i="1"/>
  <c r="O5107" i="1"/>
  <c r="O5099" i="1"/>
  <c r="P5091" i="1"/>
  <c r="P5208" i="1"/>
  <c r="P5200" i="1"/>
  <c r="P5192" i="1"/>
  <c r="P5184" i="1"/>
  <c r="P5176" i="1"/>
  <c r="P5168" i="1"/>
  <c r="P5160" i="1"/>
  <c r="O5084" i="1"/>
  <c r="P4899" i="1"/>
  <c r="O4942" i="1"/>
  <c r="P4934" i="1"/>
  <c r="O4926" i="1"/>
  <c r="O4918" i="1"/>
  <c r="P4968" i="1"/>
  <c r="O4960" i="1"/>
  <c r="P4952" i="1"/>
  <c r="O4995" i="1"/>
  <c r="O4987" i="1"/>
  <c r="O4979" i="1"/>
  <c r="O5024" i="1"/>
  <c r="O5016" i="1"/>
  <c r="O5008" i="1"/>
  <c r="O5045" i="1"/>
  <c r="O5054" i="1"/>
  <c r="O5046" i="1"/>
  <c r="O5038" i="1"/>
  <c r="O5083" i="1"/>
  <c r="O5075" i="1"/>
  <c r="O5067" i="1"/>
  <c r="O5088" i="1"/>
  <c r="O5146" i="1"/>
  <c r="O5138" i="1"/>
  <c r="P5130" i="1"/>
  <c r="P5122" i="1"/>
  <c r="O5114" i="1"/>
  <c r="O5106" i="1"/>
  <c r="O5098" i="1"/>
  <c r="P5090" i="1"/>
  <c r="P5215" i="1"/>
  <c r="P5207" i="1"/>
  <c r="P5199" i="1"/>
  <c r="P5191" i="1"/>
  <c r="P5183" i="1"/>
  <c r="P5175" i="1"/>
  <c r="P5167" i="1"/>
  <c r="P5159" i="1"/>
  <c r="O4997" i="1"/>
  <c r="O4906" i="1"/>
  <c r="R4906" i="1" s="1"/>
  <c r="P4941" i="1"/>
  <c r="P4933" i="1"/>
  <c r="P4925" i="1"/>
  <c r="P4917" i="1"/>
  <c r="P4946" i="1"/>
  <c r="O4967" i="1"/>
  <c r="O4959" i="1"/>
  <c r="O4951" i="1"/>
  <c r="O4974" i="1"/>
  <c r="P4994" i="1"/>
  <c r="P4986" i="1"/>
  <c r="P4978" i="1"/>
  <c r="O5023" i="1"/>
  <c r="P5015" i="1"/>
  <c r="O5007" i="1"/>
  <c r="O5053" i="1"/>
  <c r="P5045" i="1"/>
  <c r="P5037" i="1"/>
  <c r="O5082" i="1"/>
  <c r="O5074" i="1"/>
  <c r="O5066" i="1"/>
  <c r="O5145" i="1"/>
  <c r="O5137" i="1"/>
  <c r="O5129" i="1"/>
  <c r="P5121" i="1"/>
  <c r="Q5121" i="1" s="1"/>
  <c r="P5113" i="1"/>
  <c r="O5105" i="1"/>
  <c r="Q5105" i="1" s="1"/>
  <c r="O5097" i="1"/>
  <c r="O5089" i="1"/>
  <c r="R5089" i="1" s="1"/>
  <c r="O5152" i="1"/>
  <c r="O4989" i="1"/>
  <c r="P4940" i="1"/>
  <c r="P4932" i="1"/>
  <c r="P4924" i="1"/>
  <c r="P4916" i="1"/>
  <c r="O4966" i="1"/>
  <c r="O4958" i="1"/>
  <c r="O4950" i="1"/>
  <c r="P4993" i="1"/>
  <c r="P4985" i="1"/>
  <c r="P4977" i="1"/>
  <c r="P5030" i="1"/>
  <c r="O5022" i="1"/>
  <c r="O5014" i="1"/>
  <c r="O5006" i="1"/>
  <c r="P5060" i="1"/>
  <c r="P5052" i="1"/>
  <c r="O5044" i="1"/>
  <c r="O5036" i="1"/>
  <c r="P5081" i="1"/>
  <c r="P5073" i="1"/>
  <c r="P5065" i="1"/>
  <c r="O5136" i="1"/>
  <c r="R5136" i="1" s="1"/>
  <c r="P5112" i="1"/>
  <c r="R5112" i="1" s="1"/>
  <c r="O5104" i="1"/>
  <c r="Q5197" i="1"/>
  <c r="Q5165" i="1"/>
  <c r="P4912" i="1"/>
  <c r="P4904" i="1"/>
  <c r="P4896" i="1"/>
  <c r="O4915" i="1"/>
  <c r="P4939" i="1"/>
  <c r="P4931" i="1"/>
  <c r="P4923" i="1"/>
  <c r="O4973" i="1"/>
  <c r="O4965" i="1"/>
  <c r="O4957" i="1"/>
  <c r="O4949" i="1"/>
  <c r="O5000" i="1"/>
  <c r="P4992" i="1"/>
  <c r="P4984" i="1"/>
  <c r="O4976" i="1"/>
  <c r="O5029" i="1"/>
  <c r="P5021" i="1"/>
  <c r="P5013" i="1"/>
  <c r="O5005" i="1"/>
  <c r="P5059" i="1"/>
  <c r="P5051" i="1"/>
  <c r="O5043" i="1"/>
  <c r="O5035" i="1"/>
  <c r="P5080" i="1"/>
  <c r="P5072" i="1"/>
  <c r="P5064" i="1"/>
  <c r="P5151" i="1"/>
  <c r="P5143" i="1"/>
  <c r="P5135" i="1"/>
  <c r="P5127" i="1"/>
  <c r="P5119" i="1"/>
  <c r="P5111" i="1"/>
  <c r="P5103" i="1"/>
  <c r="P5095" i="1"/>
  <c r="P4938" i="1"/>
  <c r="P4930" i="1"/>
  <c r="P4922" i="1"/>
  <c r="P4972" i="1"/>
  <c r="P4964" i="1"/>
  <c r="P4956" i="1"/>
  <c r="P4948" i="1"/>
  <c r="P4999" i="1"/>
  <c r="O4991" i="1"/>
  <c r="O4983" i="1"/>
  <c r="O4975" i="1"/>
  <c r="P5028" i="1"/>
  <c r="P5020" i="1"/>
  <c r="P5012" i="1"/>
  <c r="P5004" i="1"/>
  <c r="O5031" i="1"/>
  <c r="P5058" i="1"/>
  <c r="P5050" i="1"/>
  <c r="P5042" i="1"/>
  <c r="P5034" i="1"/>
  <c r="O5061" i="1"/>
  <c r="O5079" i="1"/>
  <c r="R5079" i="1" s="1"/>
  <c r="P5071" i="1"/>
  <c r="R5071" i="1" s="1"/>
  <c r="P5063" i="1"/>
  <c r="O5150" i="1"/>
  <c r="O5142" i="1"/>
  <c r="O5134" i="1"/>
  <c r="O5126" i="1"/>
  <c r="O5118" i="1"/>
  <c r="O5110" i="1"/>
  <c r="O5102" i="1"/>
  <c r="O5094" i="1"/>
  <c r="P785" i="1"/>
  <c r="O4945" i="1"/>
  <c r="O4937" i="1"/>
  <c r="O4929" i="1"/>
  <c r="O4921" i="1"/>
  <c r="O4971" i="1"/>
  <c r="O4963" i="1"/>
  <c r="P4955" i="1"/>
  <c r="O4947" i="1"/>
  <c r="P4998" i="1"/>
  <c r="O4990" i="1"/>
  <c r="P4982" i="1"/>
  <c r="P5027" i="1"/>
  <c r="P5019" i="1"/>
  <c r="P5011" i="1"/>
  <c r="P5003" i="1"/>
  <c r="P5057" i="1"/>
  <c r="P5049" i="1"/>
  <c r="P5041" i="1"/>
  <c r="P5033" i="1"/>
  <c r="P5086" i="1"/>
  <c r="O5078" i="1"/>
  <c r="O5070" i="1"/>
  <c r="O5062" i="1"/>
  <c r="R5062" i="1" s="1"/>
  <c r="P5149" i="1"/>
  <c r="O5133" i="1"/>
  <c r="R5133" i="1" s="1"/>
  <c r="O5125" i="1"/>
  <c r="R5125" i="1" s="1"/>
  <c r="P5117" i="1"/>
  <c r="Q5117" i="1" s="1"/>
  <c r="P5101" i="1"/>
  <c r="Q5101" i="1" s="1"/>
  <c r="P5093" i="1"/>
  <c r="P5025" i="1"/>
  <c r="P5036" i="1"/>
  <c r="P5082" i="1"/>
  <c r="O5072" i="1"/>
  <c r="P5088" i="1"/>
  <c r="Q5108" i="1"/>
  <c r="Q5141" i="1"/>
  <c r="P5107" i="1"/>
  <c r="P5078" i="1"/>
  <c r="O5064" i="1"/>
  <c r="P5150" i="1"/>
  <c r="P5129" i="1"/>
  <c r="O5149" i="1"/>
  <c r="P5152" i="1"/>
  <c r="O5215" i="1"/>
  <c r="O5207" i="1"/>
  <c r="O5199" i="1"/>
  <c r="O5191" i="1"/>
  <c r="O5183" i="1"/>
  <c r="O5175" i="1"/>
  <c r="O5167" i="1"/>
  <c r="O5159" i="1"/>
  <c r="P5074" i="1"/>
  <c r="Q5148" i="1"/>
  <c r="R5132" i="1"/>
  <c r="P5070" i="1"/>
  <c r="P5147" i="1"/>
  <c r="P5137" i="1"/>
  <c r="P5115" i="1"/>
  <c r="P5099" i="1"/>
  <c r="R5140" i="1"/>
  <c r="P5145" i="1"/>
  <c r="P5097" i="1"/>
  <c r="P4749" i="1"/>
  <c r="P4757" i="1"/>
  <c r="R5124" i="1"/>
  <c r="O5113" i="1"/>
  <c r="O5060" i="1"/>
  <c r="P5146" i="1"/>
  <c r="O5122" i="1"/>
  <c r="O5090" i="1"/>
  <c r="P5085" i="1"/>
  <c r="P5069" i="1"/>
  <c r="Q5124" i="1"/>
  <c r="Q5092" i="1"/>
  <c r="P5098" i="1"/>
  <c r="O5130" i="1"/>
  <c r="P5106" i="1"/>
  <c r="P5017" i="1"/>
  <c r="P5114" i="1"/>
  <c r="P5077" i="1"/>
  <c r="O5081" i="1"/>
  <c r="Q5132" i="1"/>
  <c r="Q5116" i="1"/>
  <c r="Q5100" i="1"/>
  <c r="P5104" i="1"/>
  <c r="P5094" i="1"/>
  <c r="O5093" i="1"/>
  <c r="P5043" i="1"/>
  <c r="P5076" i="1"/>
  <c r="R5148" i="1"/>
  <c r="P5102" i="1"/>
  <c r="O5059" i="1"/>
  <c r="O5030" i="1"/>
  <c r="P5047" i="1"/>
  <c r="O5052" i="1"/>
  <c r="O5086" i="1"/>
  <c r="O5068" i="1"/>
  <c r="O5151" i="1"/>
  <c r="O5143" i="1"/>
  <c r="O5135" i="1"/>
  <c r="O5127" i="1"/>
  <c r="O5119" i="1"/>
  <c r="O5111" i="1"/>
  <c r="O5103" i="1"/>
  <c r="O5095" i="1"/>
  <c r="P5044" i="1"/>
  <c r="O5065" i="1"/>
  <c r="Q5144" i="1"/>
  <c r="Q5128" i="1"/>
  <c r="P4688" i="1"/>
  <c r="P4696" i="1"/>
  <c r="O4680" i="1"/>
  <c r="P4704" i="1"/>
  <c r="R4704" i="1" s="1"/>
  <c r="P4712" i="1"/>
  <c r="R4712" i="1" s="1"/>
  <c r="P4720" i="1"/>
  <c r="R4720" i="1" s="1"/>
  <c r="P4728" i="1"/>
  <c r="R4728" i="1" s="1"/>
  <c r="P4736" i="1"/>
  <c r="Q4736" i="1" s="1"/>
  <c r="P4744" i="1"/>
  <c r="R4744" i="1" s="1"/>
  <c r="P4752" i="1"/>
  <c r="Q4752" i="1" s="1"/>
  <c r="P4760" i="1"/>
  <c r="Q4760" i="1" s="1"/>
  <c r="Q5087" i="1"/>
  <c r="P5084" i="1"/>
  <c r="O5063" i="1"/>
  <c r="P4648" i="1"/>
  <c r="P4656" i="1"/>
  <c r="P4664" i="1"/>
  <c r="P4672" i="1"/>
  <c r="O4648" i="1"/>
  <c r="O4656" i="1"/>
  <c r="O4664" i="1"/>
  <c r="O4672" i="1"/>
  <c r="O1367" i="1"/>
  <c r="O1535" i="1"/>
  <c r="O1719" i="1"/>
  <c r="O4954" i="1"/>
  <c r="P5066" i="1"/>
  <c r="O5080" i="1"/>
  <c r="P5008" i="1"/>
  <c r="P5055" i="1"/>
  <c r="P5032" i="1"/>
  <c r="P4901" i="1"/>
  <c r="O4655" i="1"/>
  <c r="P5007" i="1"/>
  <c r="P5031" i="1"/>
  <c r="P5006" i="1"/>
  <c r="P5054" i="1"/>
  <c r="O5051" i="1"/>
  <c r="R5087" i="1"/>
  <c r="P5083" i="1"/>
  <c r="P5075" i="1"/>
  <c r="P5067" i="1"/>
  <c r="P4711" i="1"/>
  <c r="P4743" i="1"/>
  <c r="P5023" i="1"/>
  <c r="P5035" i="1"/>
  <c r="P5061" i="1"/>
  <c r="P4703" i="1"/>
  <c r="P4719" i="1"/>
  <c r="P4727" i="1"/>
  <c r="P4735" i="1"/>
  <c r="P4751" i="1"/>
  <c r="P4759" i="1"/>
  <c r="O4703" i="1"/>
  <c r="O4711" i="1"/>
  <c r="O4719" i="1"/>
  <c r="O4727" i="1"/>
  <c r="O4735" i="1"/>
  <c r="O4743" i="1"/>
  <c r="O4751" i="1"/>
  <c r="Q4751" i="1" s="1"/>
  <c r="O4759" i="1"/>
  <c r="R4759" i="1" s="1"/>
  <c r="P5022" i="1"/>
  <c r="P4739" i="1"/>
  <c r="P4763" i="1"/>
  <c r="P4867" i="1"/>
  <c r="R4867" i="1" s="1"/>
  <c r="O4982" i="1"/>
  <c r="O2161" i="1"/>
  <c r="O2153" i="1"/>
  <c r="O2145" i="1"/>
  <c r="O2137" i="1"/>
  <c r="O4001" i="1"/>
  <c r="O4674" i="1"/>
  <c r="O4690" i="1"/>
  <c r="P3545" i="1"/>
  <c r="P2617" i="1"/>
  <c r="P3625" i="1"/>
  <c r="P2593" i="1"/>
  <c r="P2393" i="1"/>
  <c r="P3593" i="1"/>
  <c r="P5056" i="1"/>
  <c r="O1937" i="1"/>
  <c r="P4723" i="1"/>
  <c r="P4731" i="1"/>
  <c r="P4747" i="1"/>
  <c r="P4969" i="1"/>
  <c r="O1945" i="1"/>
  <c r="O4715" i="1"/>
  <c r="O4731" i="1"/>
  <c r="O4739" i="1"/>
  <c r="O4763" i="1"/>
  <c r="O4961" i="1"/>
  <c r="O1961" i="1"/>
  <c r="P4707" i="1"/>
  <c r="P4755" i="1"/>
  <c r="O4707" i="1"/>
  <c r="O4723" i="1"/>
  <c r="O4747" i="1"/>
  <c r="O4755" i="1"/>
  <c r="O4650" i="1"/>
  <c r="O4666" i="1"/>
  <c r="P5040" i="1"/>
  <c r="O1161" i="1"/>
  <c r="P4715" i="1"/>
  <c r="P4897" i="1"/>
  <c r="P4905" i="1"/>
  <c r="P4913" i="1"/>
  <c r="P4990" i="1"/>
  <c r="P5014" i="1"/>
  <c r="P5039" i="1"/>
  <c r="O4647" i="1"/>
  <c r="O993" i="1"/>
  <c r="O2185" i="1"/>
  <c r="P833" i="1"/>
  <c r="P817" i="1"/>
  <c r="P809" i="1"/>
  <c r="P801" i="1"/>
  <c r="P793" i="1"/>
  <c r="P777" i="1"/>
  <c r="O4984" i="1"/>
  <c r="P5048" i="1"/>
  <c r="P5038" i="1"/>
  <c r="O5021" i="1"/>
  <c r="P5029" i="1"/>
  <c r="O5058" i="1"/>
  <c r="O5050" i="1"/>
  <c r="O5042" i="1"/>
  <c r="O5034" i="1"/>
  <c r="P4809" i="1"/>
  <c r="R4809" i="1" s="1"/>
  <c r="O5057" i="1"/>
  <c r="O5049" i="1"/>
  <c r="O5041" i="1"/>
  <c r="O5033" i="1"/>
  <c r="P4800" i="1"/>
  <c r="Q4800" i="1" s="1"/>
  <c r="P4976" i="1"/>
  <c r="O4992" i="1"/>
  <c r="O1715" i="1"/>
  <c r="P4991" i="1"/>
  <c r="O4999" i="1"/>
  <c r="P4987" i="1"/>
  <c r="P5016" i="1"/>
  <c r="P5005" i="1"/>
  <c r="O5013" i="1"/>
  <c r="O1755" i="1"/>
  <c r="P4983" i="1"/>
  <c r="P5001" i="1"/>
  <c r="P4787" i="1"/>
  <c r="R4787" i="1" s="1"/>
  <c r="P4771" i="1"/>
  <c r="Q4771" i="1" s="1"/>
  <c r="P5000" i="1"/>
  <c r="P4975" i="1"/>
  <c r="P5024" i="1"/>
  <c r="O4652" i="1"/>
  <c r="O1363" i="1"/>
  <c r="P5009" i="1"/>
  <c r="P4920" i="1"/>
  <c r="P4950" i="1"/>
  <c r="P5026" i="1"/>
  <c r="P5018" i="1"/>
  <c r="P5010" i="1"/>
  <c r="P5002" i="1"/>
  <c r="O2186" i="1"/>
  <c r="O2178" i="1"/>
  <c r="O4651" i="1"/>
  <c r="O4897" i="1"/>
  <c r="O4905" i="1"/>
  <c r="O4913" i="1"/>
  <c r="P2802" i="1"/>
  <c r="O4978" i="1"/>
  <c r="O5028" i="1"/>
  <c r="O5020" i="1"/>
  <c r="O5012" i="1"/>
  <c r="O5004" i="1"/>
  <c r="O4998" i="1"/>
  <c r="O5027" i="1"/>
  <c r="O5019" i="1"/>
  <c r="O5011" i="1"/>
  <c r="O5003" i="1"/>
  <c r="P4945" i="1"/>
  <c r="O4994" i="1"/>
  <c r="O4840" i="1"/>
  <c r="R4840" i="1" s="1"/>
  <c r="P4944" i="1"/>
  <c r="O1554" i="1"/>
  <c r="O1714" i="1"/>
  <c r="O4675" i="1"/>
  <c r="O4683" i="1"/>
  <c r="O4691" i="1"/>
  <c r="O4699" i="1"/>
  <c r="P4928" i="1"/>
  <c r="P4979" i="1"/>
  <c r="P4927" i="1"/>
  <c r="O4981" i="1"/>
  <c r="O4972" i="1"/>
  <c r="P4764" i="1"/>
  <c r="O4708" i="1"/>
  <c r="O4716" i="1"/>
  <c r="O4724" i="1"/>
  <c r="O4732" i="1"/>
  <c r="O4740" i="1"/>
  <c r="O4748" i="1"/>
  <c r="O4756" i="1"/>
  <c r="O4956" i="1"/>
  <c r="P4708" i="1"/>
  <c r="O3992" i="1"/>
  <c r="O4000" i="1"/>
  <c r="O4016" i="1"/>
  <c r="P3768" i="1"/>
  <c r="P4919" i="1"/>
  <c r="O4955" i="1"/>
  <c r="P4989" i="1"/>
  <c r="P4716" i="1"/>
  <c r="P4724" i="1"/>
  <c r="P4732" i="1"/>
  <c r="O1184" i="1"/>
  <c r="O4689" i="1"/>
  <c r="P2176" i="1"/>
  <c r="P2168" i="1"/>
  <c r="O3536" i="1"/>
  <c r="O3808" i="1"/>
  <c r="O3624" i="1"/>
  <c r="O3576" i="1"/>
  <c r="O3840" i="1"/>
  <c r="O3720" i="1"/>
  <c r="O4841" i="1"/>
  <c r="Q4841" i="1" s="1"/>
  <c r="O4764" i="1"/>
  <c r="P4740" i="1"/>
  <c r="P4748" i="1"/>
  <c r="P4756" i="1"/>
  <c r="O3984" i="1"/>
  <c r="O1352" i="1"/>
  <c r="O3904" i="1"/>
  <c r="P4953" i="1"/>
  <c r="O4986" i="1"/>
  <c r="P4649" i="1"/>
  <c r="P4657" i="1"/>
  <c r="P4907" i="1"/>
  <c r="P4850" i="1"/>
  <c r="Q4850" i="1" s="1"/>
  <c r="O4952" i="1"/>
  <c r="P4997" i="1"/>
  <c r="O4649" i="1"/>
  <c r="O4657" i="1"/>
  <c r="O4665" i="1"/>
  <c r="O4899" i="1"/>
  <c r="O4907" i="1"/>
  <c r="P4812" i="1"/>
  <c r="Q4812" i="1" s="1"/>
  <c r="P4943" i="1"/>
  <c r="P4947" i="1"/>
  <c r="P4995" i="1"/>
  <c r="P4651" i="1"/>
  <c r="P4659" i="1"/>
  <c r="P4667" i="1"/>
  <c r="P2154" i="1"/>
  <c r="P2146" i="1"/>
  <c r="P2138" i="1"/>
  <c r="O4348" i="1"/>
  <c r="Q4348" i="1" s="1"/>
  <c r="P4883" i="1"/>
  <c r="Q4883" i="1" s="1"/>
  <c r="O4993" i="1"/>
  <c r="O4985" i="1"/>
  <c r="O4977" i="1"/>
  <c r="O4934" i="1"/>
  <c r="P4855" i="1"/>
  <c r="Q4855" i="1" s="1"/>
  <c r="P4942" i="1"/>
  <c r="P4971" i="1"/>
  <c r="P1762" i="1"/>
  <c r="P1914" i="1"/>
  <c r="O2114" i="1"/>
  <c r="P4476" i="1"/>
  <c r="Q4476" i="1" s="1"/>
  <c r="O4970" i="1"/>
  <c r="P4996" i="1"/>
  <c r="P4988" i="1"/>
  <c r="P4980" i="1"/>
  <c r="P1778" i="1"/>
  <c r="P1746" i="1"/>
  <c r="O1970" i="1"/>
  <c r="O1962" i="1"/>
  <c r="O1946" i="1"/>
  <c r="O1938" i="1"/>
  <c r="O2106" i="1"/>
  <c r="O4428" i="1"/>
  <c r="Q4428" i="1" s="1"/>
  <c r="P4831" i="1"/>
  <c r="R4831" i="1" s="1"/>
  <c r="O4888" i="1"/>
  <c r="R4888" i="1" s="1"/>
  <c r="P4963" i="1"/>
  <c r="P4827" i="1"/>
  <c r="R4827" i="1" s="1"/>
  <c r="P4926" i="1"/>
  <c r="O4948" i="1"/>
  <c r="P4974" i="1"/>
  <c r="O4653" i="1"/>
  <c r="O4661" i="1"/>
  <c r="O4669" i="1"/>
  <c r="P2444" i="1"/>
  <c r="P2244" i="1"/>
  <c r="P2796" i="1"/>
  <c r="P986" i="1"/>
  <c r="O2588" i="1"/>
  <c r="O2388" i="1"/>
  <c r="P4813" i="1"/>
  <c r="R4813" i="1" s="1"/>
  <c r="P4921" i="1"/>
  <c r="O4962" i="1"/>
  <c r="P4872" i="1"/>
  <c r="R4872" i="1" s="1"/>
  <c r="P4832" i="1"/>
  <c r="R4832" i="1" s="1"/>
  <c r="P4808" i="1"/>
  <c r="R4808" i="1" s="1"/>
  <c r="P4768" i="1"/>
  <c r="R4768" i="1" s="1"/>
  <c r="O4792" i="1"/>
  <c r="Q4792" i="1" s="1"/>
  <c r="P4966" i="1"/>
  <c r="P4864" i="1"/>
  <c r="Q4864" i="1" s="1"/>
  <c r="O4880" i="1"/>
  <c r="R4880" i="1" s="1"/>
  <c r="O4784" i="1"/>
  <c r="Q4784" i="1" s="1"/>
  <c r="P4856" i="1"/>
  <c r="Q4856" i="1" s="1"/>
  <c r="P4824" i="1"/>
  <c r="R4824" i="1" s="1"/>
  <c r="P4791" i="1"/>
  <c r="R4791" i="1" s="1"/>
  <c r="O4776" i="1"/>
  <c r="Q4776" i="1" s="1"/>
  <c r="P4960" i="1"/>
  <c r="P4816" i="1"/>
  <c r="Q4816" i="1" s="1"/>
  <c r="P4958" i="1"/>
  <c r="P4848" i="1"/>
  <c r="R4848" i="1" s="1"/>
  <c r="O4968" i="1"/>
  <c r="P4392" i="1"/>
  <c r="R4392" i="1" s="1"/>
  <c r="P4935" i="1"/>
  <c r="O4946" i="1"/>
  <c r="O4964" i="1"/>
  <c r="O1545" i="1"/>
  <c r="P4647" i="1"/>
  <c r="P2177" i="1"/>
  <c r="P2169" i="1"/>
  <c r="O4559" i="1"/>
  <c r="Q4559" i="1" s="1"/>
  <c r="P4875" i="1"/>
  <c r="Q4875" i="1" s="1"/>
  <c r="P4833" i="1"/>
  <c r="Q4833" i="1" s="1"/>
  <c r="P4817" i="1"/>
  <c r="R4817" i="1" s="1"/>
  <c r="P4801" i="1"/>
  <c r="R4801" i="1" s="1"/>
  <c r="P4779" i="1"/>
  <c r="Q4779" i="1" s="1"/>
  <c r="O4881" i="1"/>
  <c r="Q4881" i="1" s="1"/>
  <c r="O4859" i="1"/>
  <c r="Q4859" i="1" s="1"/>
  <c r="O4769" i="1"/>
  <c r="R4769" i="1" s="1"/>
  <c r="O3185" i="1"/>
  <c r="O3505" i="1"/>
  <c r="O3513" i="1"/>
  <c r="O3529" i="1"/>
  <c r="P4873" i="1"/>
  <c r="R4873" i="1" s="1"/>
  <c r="P4777" i="1"/>
  <c r="Q4777" i="1" s="1"/>
  <c r="O4857" i="1"/>
  <c r="Q4857" i="1" s="1"/>
  <c r="O4825" i="1"/>
  <c r="Q4825" i="1" s="1"/>
  <c r="O4793" i="1"/>
  <c r="R4793" i="1" s="1"/>
  <c r="P4851" i="1"/>
  <c r="R4851" i="1" s="1"/>
  <c r="P4967" i="1"/>
  <c r="P4959" i="1"/>
  <c r="P4951" i="1"/>
  <c r="P4889" i="1"/>
  <c r="R4889" i="1" s="1"/>
  <c r="O4849" i="1"/>
  <c r="R4849" i="1" s="1"/>
  <c r="P1777" i="1"/>
  <c r="P1761" i="1"/>
  <c r="P1753" i="1"/>
  <c r="P1745" i="1"/>
  <c r="P1929" i="1"/>
  <c r="P1721" i="1"/>
  <c r="P4865" i="1"/>
  <c r="R4865" i="1" s="1"/>
  <c r="P4811" i="1"/>
  <c r="Q4811" i="1" s="1"/>
  <c r="O4785" i="1"/>
  <c r="R4785" i="1" s="1"/>
  <c r="P4937" i="1"/>
  <c r="P4973" i="1"/>
  <c r="P4965" i="1"/>
  <c r="P4957" i="1"/>
  <c r="P4949" i="1"/>
  <c r="P4936" i="1"/>
  <c r="P4658" i="1"/>
  <c r="P1577" i="1"/>
  <c r="P1185" i="1"/>
  <c r="P1561" i="1"/>
  <c r="P1553" i="1"/>
  <c r="P1537" i="1"/>
  <c r="O4353" i="1"/>
  <c r="Q4353" i="1" s="1"/>
  <c r="P4821" i="1"/>
  <c r="R4821" i="1" s="1"/>
  <c r="O4057" i="1"/>
  <c r="Q4057" i="1" s="1"/>
  <c r="P4819" i="1"/>
  <c r="R4819" i="1" s="1"/>
  <c r="P4803" i="1"/>
  <c r="R4803" i="1" s="1"/>
  <c r="P4929" i="1"/>
  <c r="P3162" i="1"/>
  <c r="P3178" i="1"/>
  <c r="O3666" i="1"/>
  <c r="O3762" i="1"/>
  <c r="O4420" i="1"/>
  <c r="Q4420" i="1" s="1"/>
  <c r="P4794" i="1"/>
  <c r="R4794" i="1" s="1"/>
  <c r="P4860" i="1"/>
  <c r="Q4860" i="1" s="1"/>
  <c r="P4778" i="1"/>
  <c r="R4778" i="1" s="1"/>
  <c r="O4835" i="1"/>
  <c r="Q4835" i="1" s="1"/>
  <c r="P4810" i="1"/>
  <c r="R4810" i="1" s="1"/>
  <c r="P4918" i="1"/>
  <c r="P4818" i="1"/>
  <c r="Q4818" i="1" s="1"/>
  <c r="P4786" i="1"/>
  <c r="R4786" i="1" s="1"/>
  <c r="P4770" i="1"/>
  <c r="R4770" i="1" s="1"/>
  <c r="P4858" i="1"/>
  <c r="Q4858" i="1" s="1"/>
  <c r="P4843" i="1"/>
  <c r="Q4843" i="1" s="1"/>
  <c r="P4826" i="1"/>
  <c r="Q4826" i="1" s="1"/>
  <c r="O4783" i="1"/>
  <c r="Q4783" i="1" s="1"/>
  <c r="O4941" i="1"/>
  <c r="O4933" i="1"/>
  <c r="O4925" i="1"/>
  <c r="O4917" i="1"/>
  <c r="P4891" i="1"/>
  <c r="Q4891" i="1" s="1"/>
  <c r="P4795" i="1"/>
  <c r="Q4795" i="1" s="1"/>
  <c r="O4940" i="1"/>
  <c r="O4932" i="1"/>
  <c r="O4924" i="1"/>
  <c r="O4916" i="1"/>
  <c r="O4939" i="1"/>
  <c r="O4931" i="1"/>
  <c r="O4923" i="1"/>
  <c r="P4866" i="1"/>
  <c r="Q4866" i="1" s="1"/>
  <c r="O4847" i="1"/>
  <c r="R4847" i="1" s="1"/>
  <c r="O4938" i="1"/>
  <c r="O4930" i="1"/>
  <c r="O4922" i="1"/>
  <c r="O991" i="1"/>
  <c r="P3999" i="1"/>
  <c r="P4015" i="1"/>
  <c r="P3855" i="1"/>
  <c r="P4575" i="1"/>
  <c r="R4575" i="1" s="1"/>
  <c r="O2151" i="1"/>
  <c r="O2143" i="1"/>
  <c r="O2135" i="1"/>
  <c r="O2383" i="1"/>
  <c r="P3727" i="1"/>
  <c r="P2631" i="1"/>
  <c r="P3607" i="1"/>
  <c r="P3551" i="1"/>
  <c r="P2231" i="1"/>
  <c r="P2415" i="1"/>
  <c r="P2599" i="1"/>
  <c r="P3639" i="1"/>
  <c r="P2591" i="1"/>
  <c r="P3711" i="1"/>
  <c r="P2583" i="1"/>
  <c r="P3783" i="1"/>
  <c r="P4484" i="1"/>
  <c r="R4484" i="1" s="1"/>
  <c r="P4551" i="1"/>
  <c r="R4551" i="1" s="1"/>
  <c r="P4623" i="1"/>
  <c r="Q4623" i="1" s="1"/>
  <c r="O3319" i="1"/>
  <c r="O3511" i="1"/>
  <c r="O3527" i="1"/>
  <c r="P3167" i="1"/>
  <c r="P1967" i="1"/>
  <c r="P1959" i="1"/>
  <c r="P1935" i="1"/>
  <c r="P1735" i="1"/>
  <c r="P2111" i="1"/>
  <c r="P1015" i="1"/>
  <c r="P1167" i="1"/>
  <c r="P2767" i="1"/>
  <c r="O3671" i="1"/>
  <c r="O2239" i="1"/>
  <c r="O3679" i="1"/>
  <c r="O3695" i="1"/>
  <c r="O2791" i="1"/>
  <c r="O3703" i="1"/>
  <c r="O2391" i="1"/>
  <c r="O3847" i="1"/>
  <c r="P4455" i="1"/>
  <c r="R4455" i="1" s="1"/>
  <c r="P4543" i="1"/>
  <c r="Q4543" i="1" s="1"/>
  <c r="P3263" i="1"/>
  <c r="O4527" i="1"/>
  <c r="Q4527" i="1" s="1"/>
  <c r="O3223" i="1"/>
  <c r="O3175" i="1"/>
  <c r="O1783" i="1"/>
  <c r="O1919" i="1"/>
  <c r="P4415" i="1"/>
  <c r="R4415" i="1" s="1"/>
  <c r="O4439" i="1"/>
  <c r="Q4439" i="1" s="1"/>
  <c r="O4631" i="1"/>
  <c r="Q4631" i="1" s="1"/>
  <c r="P3279" i="1"/>
  <c r="O4239" i="1"/>
  <c r="P4239" i="1"/>
  <c r="P4247" i="1"/>
  <c r="P4255" i="1"/>
  <c r="P4915" i="1"/>
  <c r="P3383" i="1"/>
  <c r="P3431" i="1"/>
  <c r="P2167" i="1"/>
  <c r="O2175" i="1"/>
  <c r="P4591" i="1"/>
  <c r="R4591" i="1" s="1"/>
  <c r="O3519" i="1"/>
  <c r="O2183" i="1"/>
  <c r="P2159" i="1"/>
  <c r="P4007" i="1"/>
  <c r="P4023" i="1"/>
  <c r="P4039" i="1"/>
  <c r="P4802" i="1"/>
  <c r="Q4802" i="1" s="1"/>
  <c r="P4788" i="1"/>
  <c r="Q4788" i="1" s="1"/>
  <c r="O4796" i="1"/>
  <c r="R4796" i="1" s="1"/>
  <c r="Q4898" i="1"/>
  <c r="R4898" i="1"/>
  <c r="O4911" i="1"/>
  <c r="R4911" i="1" s="1"/>
  <c r="O4903" i="1"/>
  <c r="R4903" i="1" s="1"/>
  <c r="O4895" i="1"/>
  <c r="R4895" i="1" s="1"/>
  <c r="O4910" i="1"/>
  <c r="O4902" i="1"/>
  <c r="O4894" i="1"/>
  <c r="O4909" i="1"/>
  <c r="O4901" i="1"/>
  <c r="P4852" i="1"/>
  <c r="Q4852" i="1" s="1"/>
  <c r="P4910" i="1"/>
  <c r="P4902" i="1"/>
  <c r="P4894" i="1"/>
  <c r="P4248" i="1"/>
  <c r="P4256" i="1"/>
  <c r="O2184" i="1"/>
  <c r="P4112" i="1"/>
  <c r="Q4112" i="1" s="1"/>
  <c r="P4572" i="1"/>
  <c r="Q4572" i="1" s="1"/>
  <c r="P4876" i="1"/>
  <c r="Q4876" i="1" s="1"/>
  <c r="P4836" i="1"/>
  <c r="R4836" i="1" s="1"/>
  <c r="O4892" i="1"/>
  <c r="Q4892" i="1" s="1"/>
  <c r="O2160" i="1"/>
  <c r="O2152" i="1"/>
  <c r="O2144" i="1"/>
  <c r="O2136" i="1"/>
  <c r="P2824" i="1"/>
  <c r="P2240" i="1"/>
  <c r="P2232" i="1"/>
  <c r="P2416" i="1"/>
  <c r="P2600" i="1"/>
  <c r="P2208" i="1"/>
  <c r="P4887" i="1"/>
  <c r="R4887" i="1" s="1"/>
  <c r="O4844" i="1"/>
  <c r="Q4844" i="1" s="1"/>
  <c r="O4828" i="1"/>
  <c r="R4828" i="1" s="1"/>
  <c r="O4780" i="1"/>
  <c r="R4780" i="1" s="1"/>
  <c r="O4912" i="1"/>
  <c r="O4904" i="1"/>
  <c r="O4896" i="1"/>
  <c r="P3512" i="1"/>
  <c r="O3734" i="1"/>
  <c r="O2816" i="1"/>
  <c r="O2424" i="1"/>
  <c r="O2800" i="1"/>
  <c r="O2400" i="1"/>
  <c r="O2776" i="1"/>
  <c r="O2384" i="1"/>
  <c r="O4294" i="1"/>
  <c r="R4294" i="1" s="1"/>
  <c r="P4884" i="1"/>
  <c r="Q4884" i="1" s="1"/>
  <c r="P4820" i="1"/>
  <c r="R4820" i="1" s="1"/>
  <c r="P4772" i="1"/>
  <c r="Q4772" i="1" s="1"/>
  <c r="P4568" i="1"/>
  <c r="R4568" i="1" s="1"/>
  <c r="O1960" i="1"/>
  <c r="O1944" i="1"/>
  <c r="P4520" i="1"/>
  <c r="R4520" i="1" s="1"/>
  <c r="P4868" i="1"/>
  <c r="Q4868" i="1" s="1"/>
  <c r="O4871" i="1"/>
  <c r="Q4871" i="1" s="1"/>
  <c r="O3520" i="1"/>
  <c r="O3528" i="1"/>
  <c r="P4663" i="1"/>
  <c r="P4671" i="1"/>
  <c r="P2150" i="1"/>
  <c r="P2134" i="1"/>
  <c r="P4008" i="1"/>
  <c r="P4032" i="1"/>
  <c r="P4040" i="1"/>
  <c r="P1584" i="1"/>
  <c r="P4882" i="1"/>
  <c r="Q4882" i="1" s="1"/>
  <c r="O4807" i="1"/>
  <c r="R4807" i="1" s="1"/>
  <c r="P4804" i="1"/>
  <c r="Q4804" i="1" s="1"/>
  <c r="O4199" i="1"/>
  <c r="R4199" i="1" s="1"/>
  <c r="O4607" i="1"/>
  <c r="Q4607" i="1" s="1"/>
  <c r="P4863" i="1"/>
  <c r="R4863" i="1" s="1"/>
  <c r="P4799" i="1"/>
  <c r="Q4799" i="1" s="1"/>
  <c r="P4767" i="1"/>
  <c r="Q4767" i="1" s="1"/>
  <c r="P3265" i="1"/>
  <c r="P3401" i="1"/>
  <c r="P3217" i="1"/>
  <c r="P3225" i="1"/>
  <c r="P3241" i="1"/>
  <c r="P4673" i="1"/>
  <c r="O4367" i="1"/>
  <c r="R4367" i="1" s="1"/>
  <c r="O4412" i="1"/>
  <c r="R4412" i="1" s="1"/>
  <c r="P4639" i="1"/>
  <c r="Q4639" i="1" s="1"/>
  <c r="P4553" i="1"/>
  <c r="R4553" i="1" s="1"/>
  <c r="O4567" i="1"/>
  <c r="R4567" i="1" s="1"/>
  <c r="P4839" i="1"/>
  <c r="R4839" i="1" s="1"/>
  <c r="P4775" i="1"/>
  <c r="R4775" i="1" s="1"/>
  <c r="O4879" i="1"/>
  <c r="R4879" i="1" s="1"/>
  <c r="O4815" i="1"/>
  <c r="R4815" i="1" s="1"/>
  <c r="P3993" i="1"/>
  <c r="P4009" i="1"/>
  <c r="P4025" i="1"/>
  <c r="P3873" i="1"/>
  <c r="P3905" i="1"/>
  <c r="P4678" i="1"/>
  <c r="P4686" i="1"/>
  <c r="P4694" i="1"/>
  <c r="O4701" i="1"/>
  <c r="O3532" i="1"/>
  <c r="O3732" i="1"/>
  <c r="O3628" i="1"/>
  <c r="O3572" i="1"/>
  <c r="O3772" i="1"/>
  <c r="O3716" i="1"/>
  <c r="P4599" i="1"/>
  <c r="Q4599" i="1" s="1"/>
  <c r="P4548" i="1"/>
  <c r="R4548" i="1" s="1"/>
  <c r="O4292" i="1"/>
  <c r="R4292" i="1" s="1"/>
  <c r="P4823" i="1"/>
  <c r="R4823" i="1" s="1"/>
  <c r="O4241" i="1"/>
  <c r="O4249" i="1"/>
  <c r="O4257" i="1"/>
  <c r="P3177" i="1"/>
  <c r="O2825" i="1"/>
  <c r="O3737" i="1"/>
  <c r="O3809" i="1"/>
  <c r="O3753" i="1"/>
  <c r="O2409" i="1"/>
  <c r="O2785" i="1"/>
  <c r="O2777" i="1"/>
  <c r="O3657" i="1"/>
  <c r="O4335" i="1"/>
  <c r="R4335" i="1" s="1"/>
  <c r="P4487" i="1"/>
  <c r="R4487" i="1" s="1"/>
  <c r="O4468" i="1"/>
  <c r="R4468" i="1" s="1"/>
  <c r="P4583" i="1"/>
  <c r="Q4583" i="1" s="1"/>
  <c r="P3831" i="1"/>
  <c r="P3815" i="1"/>
  <c r="P3807" i="1"/>
  <c r="P3799" i="1"/>
  <c r="P3759" i="1"/>
  <c r="P3751" i="1"/>
  <c r="P3735" i="1"/>
  <c r="P2417" i="1"/>
  <c r="O2808" i="1"/>
  <c r="O2608" i="1"/>
  <c r="O3745" i="1"/>
  <c r="P2783" i="1"/>
  <c r="P3663" i="1"/>
  <c r="O3640" i="1"/>
  <c r="P3609" i="1"/>
  <c r="O2768" i="1"/>
  <c r="O2200" i="1"/>
  <c r="O3776" i="1"/>
  <c r="O3560" i="1"/>
  <c r="P4702" i="1"/>
  <c r="O2609" i="1"/>
  <c r="P2199" i="1"/>
  <c r="O3752" i="1"/>
  <c r="O3641" i="1"/>
  <c r="O2815" i="1"/>
  <c r="P2607" i="1"/>
  <c r="O3721" i="1"/>
  <c r="P3615" i="1"/>
  <c r="O3844" i="1"/>
  <c r="O2191" i="1"/>
  <c r="P2792" i="1"/>
  <c r="O3816" i="1"/>
  <c r="O3689" i="1"/>
  <c r="O3588" i="1"/>
  <c r="O2633" i="1"/>
  <c r="O3665" i="1"/>
  <c r="P3585" i="1"/>
  <c r="O2769" i="1"/>
  <c r="O2632" i="1"/>
  <c r="O2575" i="1"/>
  <c r="O2392" i="1"/>
  <c r="O3777" i="1"/>
  <c r="O3664" i="1"/>
  <c r="P3561" i="1"/>
  <c r="P3616" i="1"/>
  <c r="P3680" i="1"/>
  <c r="P3552" i="1"/>
  <c r="P3744" i="1"/>
  <c r="P3568" i="1"/>
  <c r="P3632" i="1"/>
  <c r="O3839" i="1"/>
  <c r="O3767" i="1"/>
  <c r="O3743" i="1"/>
  <c r="P3544" i="1"/>
  <c r="P3800" i="1"/>
  <c r="P3648" i="1"/>
  <c r="P3712" i="1"/>
  <c r="P3584" i="1"/>
  <c r="O3535" i="1"/>
  <c r="O3599" i="1"/>
  <c r="O3791" i="1"/>
  <c r="O2823" i="1"/>
  <c r="O2247" i="1"/>
  <c r="O2439" i="1"/>
  <c r="O2431" i="1"/>
  <c r="O2623" i="1"/>
  <c r="O2423" i="1"/>
  <c r="O2615" i="1"/>
  <c r="O2807" i="1"/>
  <c r="O3559" i="1"/>
  <c r="O3623" i="1"/>
  <c r="O2799" i="1"/>
  <c r="O2223" i="1"/>
  <c r="O3567" i="1"/>
  <c r="O3823" i="1"/>
  <c r="O3631" i="1"/>
  <c r="O2215" i="1"/>
  <c r="O2407" i="1"/>
  <c r="O2207" i="1"/>
  <c r="O2399" i="1"/>
  <c r="O3647" i="1"/>
  <c r="O3583" i="1"/>
  <c r="O3775" i="1"/>
  <c r="O2775" i="1"/>
  <c r="O2199" i="1"/>
  <c r="O3719" i="1"/>
  <c r="O3591" i="1"/>
  <c r="O4757" i="1"/>
  <c r="O4749" i="1"/>
  <c r="O4741" i="1"/>
  <c r="O4733" i="1"/>
  <c r="O4725" i="1"/>
  <c r="O4717" i="1"/>
  <c r="O4709" i="1"/>
  <c r="O3672" i="1"/>
  <c r="O3736" i="1"/>
  <c r="O3696" i="1"/>
  <c r="O3632" i="1"/>
  <c r="O3656" i="1"/>
  <c r="O3784" i="1"/>
  <c r="O2786" i="1"/>
  <c r="P2585" i="1"/>
  <c r="P2440" i="1"/>
  <c r="O2224" i="1"/>
  <c r="O2192" i="1"/>
  <c r="O3842" i="1"/>
  <c r="O3713" i="1"/>
  <c r="O3688" i="1"/>
  <c r="O3608" i="1"/>
  <c r="O3822" i="1"/>
  <c r="P3814" i="1"/>
  <c r="P3806" i="1"/>
  <c r="O3798" i="1"/>
  <c r="O3790" i="1"/>
  <c r="O3750" i="1"/>
  <c r="O3702" i="1"/>
  <c r="O3670" i="1"/>
  <c r="O3646" i="1"/>
  <c r="O3606" i="1"/>
  <c r="O3582" i="1"/>
  <c r="O3542" i="1"/>
  <c r="P3761" i="1"/>
  <c r="P3697" i="1"/>
  <c r="O2625" i="1"/>
  <c r="P2604" i="1"/>
  <c r="O2584" i="1"/>
  <c r="O2385" i="1"/>
  <c r="O2248" i="1"/>
  <c r="O3841" i="1"/>
  <c r="O3796" i="1"/>
  <c r="P3681" i="1"/>
  <c r="O3660" i="1"/>
  <c r="P3829" i="1"/>
  <c r="P3821" i="1"/>
  <c r="P3797" i="1"/>
  <c r="P3789" i="1"/>
  <c r="P3765" i="1"/>
  <c r="P3757" i="1"/>
  <c r="P3725" i="1"/>
  <c r="P3693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O2829" i="1"/>
  <c r="O2249" i="1"/>
  <c r="O2441" i="1"/>
  <c r="O3801" i="1"/>
  <c r="O3673" i="1"/>
  <c r="O3553" i="1"/>
  <c r="O2809" i="1"/>
  <c r="O3617" i="1"/>
  <c r="O2233" i="1"/>
  <c r="O3633" i="1"/>
  <c r="O2793" i="1"/>
  <c r="O3833" i="1"/>
  <c r="O3577" i="1"/>
  <c r="O2209" i="1"/>
  <c r="O2401" i="1"/>
  <c r="O2801" i="1"/>
  <c r="O2784" i="1"/>
  <c r="P2624" i="1"/>
  <c r="O2601" i="1"/>
  <c r="O2576" i="1"/>
  <c r="P2433" i="1"/>
  <c r="P2408" i="1"/>
  <c r="O2217" i="1"/>
  <c r="O3832" i="1"/>
  <c r="O3793" i="1"/>
  <c r="O3769" i="1"/>
  <c r="P3655" i="1"/>
  <c r="O3601" i="1"/>
  <c r="O2208" i="1"/>
  <c r="O2432" i="1"/>
  <c r="O2216" i="1"/>
  <c r="O3825" i="1"/>
  <c r="O3792" i="1"/>
  <c r="O3729" i="1"/>
  <c r="O3705" i="1"/>
  <c r="P3649" i="1"/>
  <c r="O3600" i="1"/>
  <c r="O3569" i="1"/>
  <c r="O3851" i="1"/>
  <c r="P3843" i="1"/>
  <c r="O3835" i="1"/>
  <c r="O3827" i="1"/>
  <c r="O3819" i="1"/>
  <c r="O3811" i="1"/>
  <c r="P3803" i="1"/>
  <c r="P3795" i="1"/>
  <c r="O3787" i="1"/>
  <c r="O3779" i="1"/>
  <c r="P3771" i="1"/>
  <c r="P3763" i="1"/>
  <c r="P3755" i="1"/>
  <c r="O3747" i="1"/>
  <c r="O3739" i="1"/>
  <c r="O3731" i="1"/>
  <c r="P3723" i="1"/>
  <c r="P3715" i="1"/>
  <c r="O3707" i="1"/>
  <c r="O2817" i="1"/>
  <c r="O2616" i="1"/>
  <c r="O2241" i="1"/>
  <c r="O3849" i="1"/>
  <c r="O3824" i="1"/>
  <c r="O3760" i="1"/>
  <c r="O3728" i="1"/>
  <c r="O3704" i="1"/>
  <c r="O3592" i="1"/>
  <c r="O3537" i="1"/>
  <c r="O3850" i="1"/>
  <c r="O3834" i="1"/>
  <c r="O3826" i="1"/>
  <c r="O3818" i="1"/>
  <c r="O3810" i="1"/>
  <c r="O3802" i="1"/>
  <c r="O3794" i="1"/>
  <c r="O3786" i="1"/>
  <c r="O3778" i="1"/>
  <c r="O3770" i="1"/>
  <c r="O3754" i="1"/>
  <c r="O3746" i="1"/>
  <c r="O3738" i="1"/>
  <c r="O3730" i="1"/>
  <c r="O3722" i="1"/>
  <c r="O3714" i="1"/>
  <c r="O3706" i="1"/>
  <c r="O3698" i="1"/>
  <c r="O3682" i="1"/>
  <c r="O3674" i="1"/>
  <c r="O3658" i="1"/>
  <c r="O3650" i="1"/>
  <c r="O3642" i="1"/>
  <c r="O3634" i="1"/>
  <c r="O3618" i="1"/>
  <c r="O3610" i="1"/>
  <c r="O3602" i="1"/>
  <c r="O3586" i="1"/>
  <c r="O3578" i="1"/>
  <c r="O3570" i="1"/>
  <c r="O3562" i="1"/>
  <c r="O3554" i="1"/>
  <c r="O3546" i="1"/>
  <c r="P2826" i="1"/>
  <c r="O2810" i="1"/>
  <c r="O2794" i="1"/>
  <c r="O2778" i="1"/>
  <c r="P2770" i="1"/>
  <c r="O2634" i="1"/>
  <c r="O2618" i="1"/>
  <c r="P2602" i="1"/>
  <c r="O2586" i="1"/>
  <c r="O2578" i="1"/>
  <c r="O2442" i="1"/>
  <c r="P2434" i="1"/>
  <c r="O2426" i="1"/>
  <c r="O2402" i="1"/>
  <c r="P2250" i="1"/>
  <c r="O2210" i="1"/>
  <c r="O2592" i="1"/>
  <c r="O2425" i="1"/>
  <c r="O3848" i="1"/>
  <c r="P3785" i="1"/>
  <c r="O2821" i="1"/>
  <c r="O2813" i="1"/>
  <c r="P2805" i="1"/>
  <c r="O2797" i="1"/>
  <c r="O2789" i="1"/>
  <c r="O2781" i="1"/>
  <c r="P2773" i="1"/>
  <c r="O2637" i="1"/>
  <c r="O2629" i="1"/>
  <c r="O2621" i="1"/>
  <c r="O2613" i="1"/>
  <c r="O2605" i="1"/>
  <c r="O2597" i="1"/>
  <c r="O2589" i="1"/>
  <c r="O2581" i="1"/>
  <c r="O2445" i="1"/>
  <c r="P2437" i="1"/>
  <c r="P2429" i="1"/>
  <c r="O2421" i="1"/>
  <c r="P2413" i="1"/>
  <c r="P2405" i="1"/>
  <c r="O2397" i="1"/>
  <c r="P2389" i="1"/>
  <c r="O2253" i="1"/>
  <c r="P2245" i="1"/>
  <c r="O2237" i="1"/>
  <c r="O2229" i="1"/>
  <c r="O2221" i="1"/>
  <c r="O2213" i="1"/>
  <c r="O2205" i="1"/>
  <c r="O2197" i="1"/>
  <c r="O3836" i="1"/>
  <c r="O3780" i="1"/>
  <c r="O3708" i="1"/>
  <c r="O3668" i="1"/>
  <c r="O3652" i="1"/>
  <c r="O3644" i="1"/>
  <c r="O3636" i="1"/>
  <c r="O3620" i="1"/>
  <c r="O3612" i="1"/>
  <c r="O3604" i="1"/>
  <c r="O3596" i="1"/>
  <c r="O3580" i="1"/>
  <c r="O3564" i="1"/>
  <c r="O3556" i="1"/>
  <c r="O3548" i="1"/>
  <c r="O3540" i="1"/>
  <c r="P2828" i="1"/>
  <c r="P2820" i="1"/>
  <c r="P2812" i="1"/>
  <c r="P2804" i="1"/>
  <c r="P2788" i="1"/>
  <c r="O2780" i="1"/>
  <c r="O2772" i="1"/>
  <c r="P2636" i="1"/>
  <c r="P2628" i="1"/>
  <c r="P2620" i="1"/>
  <c r="P2612" i="1"/>
  <c r="O2580" i="1"/>
  <c r="P2436" i="1"/>
  <c r="P2428" i="1"/>
  <c r="P2420" i="1"/>
  <c r="P2412" i="1"/>
  <c r="O2396" i="1"/>
  <c r="P2252" i="1"/>
  <c r="P2236" i="1"/>
  <c r="P2228" i="1"/>
  <c r="P2220" i="1"/>
  <c r="O2212" i="1"/>
  <c r="O2204" i="1"/>
  <c r="O2196" i="1"/>
  <c r="O3699" i="1"/>
  <c r="O3691" i="1"/>
  <c r="O3683" i="1"/>
  <c r="P3675" i="1"/>
  <c r="O3667" i="1"/>
  <c r="P3659" i="1"/>
  <c r="P3651" i="1"/>
  <c r="O3635" i="1"/>
  <c r="O3627" i="1"/>
  <c r="P3619" i="1"/>
  <c r="O3611" i="1"/>
  <c r="P3603" i="1"/>
  <c r="O3595" i="1"/>
  <c r="P3587" i="1"/>
  <c r="P3579" i="1"/>
  <c r="P3571" i="1"/>
  <c r="O3563" i="1"/>
  <c r="O3555" i="1"/>
  <c r="P3547" i="1"/>
  <c r="O3539" i="1"/>
  <c r="O2827" i="1"/>
  <c r="O2819" i="1"/>
  <c r="O2811" i="1"/>
  <c r="O2795" i="1"/>
  <c r="O2787" i="1"/>
  <c r="O2779" i="1"/>
  <c r="P2771" i="1"/>
  <c r="O2635" i="1"/>
  <c r="O2619" i="1"/>
  <c r="O2611" i="1"/>
  <c r="O2603" i="1"/>
  <c r="O2587" i="1"/>
  <c r="O2443" i="1"/>
  <c r="O2435" i="1"/>
  <c r="P2427" i="1"/>
  <c r="O2419" i="1"/>
  <c r="O2411" i="1"/>
  <c r="O2403" i="1"/>
  <c r="O2387" i="1"/>
  <c r="O2251" i="1"/>
  <c r="O2243" i="1"/>
  <c r="O2235" i="1"/>
  <c r="O2227" i="1"/>
  <c r="O2219" i="1"/>
  <c r="P2211" i="1"/>
  <c r="O2195" i="1"/>
  <c r="O4762" i="1"/>
  <c r="O4754" i="1"/>
  <c r="O4746" i="1"/>
  <c r="O4738" i="1"/>
  <c r="O4730" i="1"/>
  <c r="O4722" i="1"/>
  <c r="O4714" i="1"/>
  <c r="O4706" i="1"/>
  <c r="P4886" i="1"/>
  <c r="O4886" i="1"/>
  <c r="P4878" i="1"/>
  <c r="O4878" i="1"/>
  <c r="P4870" i="1"/>
  <c r="O4870" i="1"/>
  <c r="P4854" i="1"/>
  <c r="O4854" i="1"/>
  <c r="P4846" i="1"/>
  <c r="O4846" i="1"/>
  <c r="P4838" i="1"/>
  <c r="O4838" i="1"/>
  <c r="P4830" i="1"/>
  <c r="O4830" i="1"/>
  <c r="P4822" i="1"/>
  <c r="O4822" i="1"/>
  <c r="P4814" i="1"/>
  <c r="O4814" i="1"/>
  <c r="P4806" i="1"/>
  <c r="O4806" i="1"/>
  <c r="P4798" i="1"/>
  <c r="O4798" i="1"/>
  <c r="P4790" i="1"/>
  <c r="O4790" i="1"/>
  <c r="P4782" i="1"/>
  <c r="O4782" i="1"/>
  <c r="P4774" i="1"/>
  <c r="O4774" i="1"/>
  <c r="P4766" i="1"/>
  <c r="O4766" i="1"/>
  <c r="P4758" i="1"/>
  <c r="O4758" i="1"/>
  <c r="P4750" i="1"/>
  <c r="O4750" i="1"/>
  <c r="P4742" i="1"/>
  <c r="O4742" i="1"/>
  <c r="P4734" i="1"/>
  <c r="O4734" i="1"/>
  <c r="O4547" i="1"/>
  <c r="P4547" i="1"/>
  <c r="O4363" i="1"/>
  <c r="Q4363" i="1" s="1"/>
  <c r="O4609" i="1"/>
  <c r="P4609" i="1"/>
  <c r="O4601" i="1"/>
  <c r="P4601" i="1"/>
  <c r="O3171" i="1"/>
  <c r="O3179" i="1"/>
  <c r="P4507" i="1"/>
  <c r="O4507" i="1"/>
  <c r="O3170" i="1"/>
  <c r="P3186" i="1"/>
  <c r="P3266" i="1"/>
  <c r="P3474" i="1"/>
  <c r="P4433" i="1"/>
  <c r="R4433" i="1" s="1"/>
  <c r="O4633" i="1"/>
  <c r="Q4633" i="1" s="1"/>
  <c r="O3226" i="1"/>
  <c r="O3514" i="1"/>
  <c r="O3530" i="1"/>
  <c r="P4409" i="1"/>
  <c r="R4409" i="1" s="1"/>
  <c r="O4862" i="1"/>
  <c r="P4355" i="1"/>
  <c r="Q4355" i="1" s="1"/>
  <c r="P4641" i="1"/>
  <c r="R4641" i="1" s="1"/>
  <c r="O4131" i="1"/>
  <c r="P4131" i="1"/>
  <c r="P4726" i="1"/>
  <c r="O4726" i="1"/>
  <c r="P4718" i="1"/>
  <c r="O4718" i="1"/>
  <c r="P4710" i="1"/>
  <c r="O4710" i="1"/>
  <c r="P2170" i="1"/>
  <c r="P4479" i="1"/>
  <c r="R4479" i="1" s="1"/>
  <c r="P4580" i="1"/>
  <c r="Q4580" i="1" s="1"/>
  <c r="O4615" i="1"/>
  <c r="Q4615" i="1" s="1"/>
  <c r="O4702" i="1"/>
  <c r="O4869" i="1"/>
  <c r="P4869" i="1"/>
  <c r="O4861" i="1"/>
  <c r="P4861" i="1"/>
  <c r="O4853" i="1"/>
  <c r="P4853" i="1"/>
  <c r="O4845" i="1"/>
  <c r="P4845" i="1"/>
  <c r="O4837" i="1"/>
  <c r="P4837" i="1"/>
  <c r="P4535" i="1"/>
  <c r="R4535" i="1" s="1"/>
  <c r="O4271" i="1"/>
  <c r="R4271" i="1" s="1"/>
  <c r="P4423" i="1"/>
  <c r="Q4423" i="1" s="1"/>
  <c r="P4503" i="1"/>
  <c r="R4503" i="1" s="1"/>
  <c r="P4519" i="1"/>
  <c r="R4519" i="1" s="1"/>
  <c r="P3482" i="1"/>
  <c r="P3362" i="1"/>
  <c r="P3506" i="1"/>
  <c r="P3522" i="1"/>
  <c r="P4877" i="1"/>
  <c r="Q4877" i="1" s="1"/>
  <c r="P4885" i="1"/>
  <c r="Q4885" i="1" s="1"/>
  <c r="P4829" i="1"/>
  <c r="Q4829" i="1" s="1"/>
  <c r="P4765" i="1"/>
  <c r="Q4765" i="1" s="1"/>
  <c r="P4874" i="1"/>
  <c r="Q4874" i="1" s="1"/>
  <c r="P4773" i="1"/>
  <c r="Q4773" i="1" s="1"/>
  <c r="P4709" i="1"/>
  <c r="P4781" i="1"/>
  <c r="Q4781" i="1" s="1"/>
  <c r="P4717" i="1"/>
  <c r="P4890" i="1"/>
  <c r="R4890" i="1" s="1"/>
  <c r="P4789" i="1"/>
  <c r="R4789" i="1" s="1"/>
  <c r="P4725" i="1"/>
  <c r="P4834" i="1"/>
  <c r="Q4834" i="1" s="1"/>
  <c r="P4797" i="1"/>
  <c r="R4797" i="1" s="1"/>
  <c r="P4733" i="1"/>
  <c r="P4842" i="1"/>
  <c r="Q4842" i="1" s="1"/>
  <c r="P4805" i="1"/>
  <c r="P4741" i="1"/>
  <c r="O4254" i="1"/>
  <c r="P1758" i="1"/>
  <c r="O4342" i="1"/>
  <c r="Q4342" i="1" s="1"/>
  <c r="P1766" i="1"/>
  <c r="P1158" i="1"/>
  <c r="P4588" i="1"/>
  <c r="O4588" i="1"/>
  <c r="O4492" i="1"/>
  <c r="P4492" i="1"/>
  <c r="P4444" i="1"/>
  <c r="O4444" i="1"/>
  <c r="O3180" i="1"/>
  <c r="O3494" i="1"/>
  <c r="O3518" i="1"/>
  <c r="O3526" i="1"/>
  <c r="O2164" i="1"/>
  <c r="O4276" i="1"/>
  <c r="Q4276" i="1" s="1"/>
  <c r="O4620" i="1"/>
  <c r="Q4620" i="1" s="1"/>
  <c r="P4310" i="1"/>
  <c r="O4310" i="1"/>
  <c r="P4238" i="1"/>
  <c r="P3582" i="1"/>
  <c r="P1750" i="1"/>
  <c r="P2126" i="1"/>
  <c r="O4628" i="1"/>
  <c r="P4628" i="1"/>
  <c r="O4596" i="1"/>
  <c r="P4596" i="1"/>
  <c r="O4540" i="1"/>
  <c r="P4540" i="1"/>
  <c r="O4284" i="1"/>
  <c r="P4284" i="1"/>
  <c r="O1782" i="1"/>
  <c r="O1774" i="1"/>
  <c r="O1734" i="1"/>
  <c r="O1726" i="1"/>
  <c r="O3510" i="1"/>
  <c r="P4372" i="1"/>
  <c r="R4372" i="1" s="1"/>
  <c r="P4411" i="1"/>
  <c r="O4411" i="1"/>
  <c r="P2156" i="1"/>
  <c r="P2148" i="1"/>
  <c r="P2140" i="1"/>
  <c r="P2132" i="1"/>
  <c r="P4006" i="1"/>
  <c r="P4014" i="1"/>
  <c r="P4022" i="1"/>
  <c r="P4038" i="1"/>
  <c r="P1190" i="1"/>
  <c r="P1174" i="1"/>
  <c r="P3886" i="1"/>
  <c r="P1542" i="1"/>
  <c r="P1718" i="1"/>
  <c r="P4679" i="1"/>
  <c r="P4687" i="1"/>
  <c r="P4695" i="1"/>
  <c r="P4324" i="1"/>
  <c r="Q4324" i="1" s="1"/>
  <c r="O4267" i="1"/>
  <c r="Q4267" i="1" s="1"/>
  <c r="P4508" i="1"/>
  <c r="Q4508" i="1" s="1"/>
  <c r="P4460" i="1"/>
  <c r="Q4460" i="1" s="1"/>
  <c r="P4396" i="1"/>
  <c r="R4396" i="1" s="1"/>
  <c r="P4518" i="1"/>
  <c r="R4518" i="1" s="1"/>
  <c r="P4524" i="1"/>
  <c r="R4524" i="1" s="1"/>
  <c r="O4262" i="1"/>
  <c r="O4556" i="1"/>
  <c r="P4556" i="1"/>
  <c r="P4532" i="1"/>
  <c r="O4532" i="1"/>
  <c r="O2172" i="1"/>
  <c r="P4516" i="1"/>
  <c r="Q4516" i="1" s="1"/>
  <c r="P4644" i="1"/>
  <c r="Q4644" i="1" s="1"/>
  <c r="P4643" i="1"/>
  <c r="O4643" i="1"/>
  <c r="P4443" i="1"/>
  <c r="O4443" i="1"/>
  <c r="O3982" i="1"/>
  <c r="O3998" i="1"/>
  <c r="O1350" i="1"/>
  <c r="O3902" i="1"/>
  <c r="O1526" i="1"/>
  <c r="P4500" i="1"/>
  <c r="Q4500" i="1" s="1"/>
  <c r="O4452" i="1"/>
  <c r="R4452" i="1" s="1"/>
  <c r="P4523" i="1"/>
  <c r="R4523" i="1" s="1"/>
  <c r="O4246" i="1"/>
  <c r="P1014" i="1"/>
  <c r="P998" i="1"/>
  <c r="P3406" i="1"/>
  <c r="P3478" i="1"/>
  <c r="P3310" i="1"/>
  <c r="P4366" i="1"/>
  <c r="Q4366" i="1" s="1"/>
  <c r="O4404" i="1"/>
  <c r="P4404" i="1"/>
  <c r="O3172" i="1"/>
  <c r="O1742" i="1"/>
  <c r="O2188" i="1"/>
  <c r="O2180" i="1"/>
  <c r="O4491" i="1"/>
  <c r="P4491" i="1"/>
  <c r="P4323" i="1"/>
  <c r="O4323" i="1"/>
  <c r="O4299" i="1"/>
  <c r="P4299" i="1"/>
  <c r="P1924" i="1"/>
  <c r="P3268" i="1"/>
  <c r="P3228" i="1"/>
  <c r="P3236" i="1"/>
  <c r="P3524" i="1"/>
  <c r="P4499" i="1"/>
  <c r="Q4499" i="1" s="1"/>
  <c r="P4436" i="1"/>
  <c r="R4436" i="1" s="1"/>
  <c r="O4435" i="1"/>
  <c r="R4435" i="1" s="1"/>
  <c r="O4236" i="1"/>
  <c r="O4244" i="1"/>
  <c r="O4252" i="1"/>
  <c r="O4260" i="1"/>
  <c r="O1764" i="1"/>
  <c r="O1948" i="1"/>
  <c r="O1748" i="1"/>
  <c r="O2124" i="1"/>
  <c r="O1732" i="1"/>
  <c r="O1724" i="1"/>
  <c r="O3452" i="1"/>
  <c r="O3204" i="1"/>
  <c r="O3244" i="1"/>
  <c r="O2190" i="1"/>
  <c r="O2182" i="1"/>
  <c r="O2174" i="1"/>
  <c r="O2166" i="1"/>
  <c r="P3980" i="1"/>
  <c r="P1572" i="1"/>
  <c r="P1532" i="1"/>
  <c r="P4677" i="1"/>
  <c r="P4685" i="1"/>
  <c r="P4693" i="1"/>
  <c r="O4671" i="1"/>
  <c r="O2158" i="1"/>
  <c r="O2142" i="1"/>
  <c r="O3988" i="1"/>
  <c r="O3996" i="1"/>
  <c r="O4004" i="1"/>
  <c r="O4012" i="1"/>
  <c r="O4020" i="1"/>
  <c r="O2123" i="1"/>
  <c r="O4028" i="1"/>
  <c r="O2115" i="1"/>
  <c r="O2107" i="1"/>
  <c r="O1196" i="1"/>
  <c r="O3860" i="1"/>
  <c r="O3876" i="1"/>
  <c r="O1356" i="1"/>
  <c r="O3900" i="1"/>
  <c r="O3908" i="1"/>
  <c r="O1716" i="1"/>
  <c r="P4585" i="1"/>
  <c r="Q4585" i="1" s="1"/>
  <c r="P4529" i="1"/>
  <c r="R4529" i="1" s="1"/>
  <c r="P1743" i="1"/>
  <c r="O4694" i="1"/>
  <c r="O4686" i="1"/>
  <c r="O4678" i="1"/>
  <c r="O4688" i="1"/>
  <c r="O4693" i="1"/>
  <c r="O4685" i="1"/>
  <c r="O4677" i="1"/>
  <c r="O4698" i="1"/>
  <c r="O4687" i="1"/>
  <c r="O4700" i="1"/>
  <c r="O4692" i="1"/>
  <c r="O4684" i="1"/>
  <c r="O4676" i="1"/>
  <c r="O4697" i="1"/>
  <c r="P4699" i="1"/>
  <c r="P4691" i="1"/>
  <c r="P4683" i="1"/>
  <c r="P4675" i="1"/>
  <c r="O4696" i="1"/>
  <c r="O4682" i="1"/>
  <c r="P4698" i="1"/>
  <c r="P4690" i="1"/>
  <c r="P4682" i="1"/>
  <c r="P4674" i="1"/>
  <c r="O4673" i="1"/>
  <c r="P4680" i="1"/>
  <c r="O4695" i="1"/>
  <c r="O4681" i="1"/>
  <c r="P4697" i="1"/>
  <c r="P4689" i="1"/>
  <c r="P4681" i="1"/>
  <c r="O4679" i="1"/>
  <c r="P4652" i="1"/>
  <c r="P4660" i="1"/>
  <c r="P4668" i="1"/>
  <c r="P1195" i="1"/>
  <c r="P1379" i="1"/>
  <c r="P1347" i="1"/>
  <c r="P4315" i="1"/>
  <c r="Q4315" i="1" s="1"/>
  <c r="O4371" i="1"/>
  <c r="Q4371" i="1" s="1"/>
  <c r="P4467" i="1"/>
  <c r="Q4467" i="1" s="1"/>
  <c r="P4625" i="1"/>
  <c r="Q4625" i="1" s="1"/>
  <c r="P4563" i="1"/>
  <c r="R4563" i="1" s="1"/>
  <c r="O4619" i="1"/>
  <c r="Q4619" i="1" s="1"/>
  <c r="O4586" i="1"/>
  <c r="R4586" i="1" s="1"/>
  <c r="O4339" i="1"/>
  <c r="Q4339" i="1" s="1"/>
  <c r="P4459" i="1"/>
  <c r="Q4459" i="1" s="1"/>
  <c r="P4427" i="1"/>
  <c r="R4427" i="1" s="1"/>
  <c r="P4403" i="1"/>
  <c r="R4403" i="1" s="1"/>
  <c r="O4483" i="1"/>
  <c r="Q4483" i="1" s="1"/>
  <c r="O4445" i="1"/>
  <c r="Q4445" i="1" s="1"/>
  <c r="P4579" i="1"/>
  <c r="R4579" i="1" s="1"/>
  <c r="P3531" i="1"/>
  <c r="O979" i="1"/>
  <c r="O3515" i="1"/>
  <c r="O3523" i="1"/>
  <c r="O2187" i="1"/>
  <c r="O2179" i="1"/>
  <c r="O2171" i="1"/>
  <c r="O2163" i="1"/>
  <c r="P4283" i="1"/>
  <c r="R4283" i="1" s="1"/>
  <c r="P4515" i="1"/>
  <c r="R4515" i="1" s="1"/>
  <c r="P4555" i="1"/>
  <c r="R4555" i="1" s="1"/>
  <c r="P4531" i="1"/>
  <c r="R4531" i="1" s="1"/>
  <c r="O4603" i="1"/>
  <c r="R4603" i="1" s="1"/>
  <c r="P4700" i="1"/>
  <c r="P4692" i="1"/>
  <c r="P4684" i="1"/>
  <c r="P4676" i="1"/>
  <c r="P3507" i="1"/>
  <c r="O4251" i="1"/>
  <c r="P4243" i="1"/>
  <c r="P4259" i="1"/>
  <c r="P2155" i="1"/>
  <c r="P2147" i="1"/>
  <c r="P2139" i="1"/>
  <c r="O4043" i="1"/>
  <c r="P4011" i="1"/>
  <c r="O3915" i="1"/>
  <c r="P1549" i="1"/>
  <c r="P3907" i="1"/>
  <c r="P1717" i="1"/>
  <c r="P3947" i="1"/>
  <c r="R3947" i="1" s="1"/>
  <c r="P4347" i="1"/>
  <c r="Q4347" i="1" s="1"/>
  <c r="P4275" i="1"/>
  <c r="R4275" i="1" s="1"/>
  <c r="P4451" i="1"/>
  <c r="Q4451" i="1" s="1"/>
  <c r="P4395" i="1"/>
  <c r="R4395" i="1" s="1"/>
  <c r="O4419" i="1"/>
  <c r="R4419" i="1" s="1"/>
  <c r="O4571" i="1"/>
  <c r="Q4571" i="1" s="1"/>
  <c r="P3915" i="1"/>
  <c r="O3875" i="1"/>
  <c r="O1541" i="1"/>
  <c r="P4501" i="1"/>
  <c r="R4501" i="1" s="1"/>
  <c r="P4612" i="1"/>
  <c r="R4612" i="1" s="1"/>
  <c r="P4569" i="1"/>
  <c r="Q4569" i="1" s="1"/>
  <c r="O4627" i="1"/>
  <c r="R4627" i="1" s="1"/>
  <c r="O4593" i="1"/>
  <c r="Q4593" i="1" s="1"/>
  <c r="O4003" i="1"/>
  <c r="O4379" i="1"/>
  <c r="Q4379" i="1" s="1"/>
  <c r="O4325" i="1"/>
  <c r="R4325" i="1" s="1"/>
  <c r="P4475" i="1"/>
  <c r="Q4475" i="1" s="1"/>
  <c r="P4610" i="1"/>
  <c r="Q4610" i="1" s="1"/>
  <c r="P4587" i="1"/>
  <c r="R4587" i="1" s="1"/>
  <c r="O4549" i="1"/>
  <c r="R4549" i="1" s="1"/>
  <c r="P3253" i="1"/>
  <c r="P3269" i="1"/>
  <c r="P3213" i="1"/>
  <c r="P3413" i="1"/>
  <c r="P3357" i="1"/>
  <c r="P3437" i="1"/>
  <c r="P3509" i="1"/>
  <c r="P3517" i="1"/>
  <c r="P3525" i="1"/>
  <c r="O4461" i="1"/>
  <c r="R4461" i="1" s="1"/>
  <c r="O4413" i="1"/>
  <c r="Q4413" i="1" s="1"/>
  <c r="P4530" i="1"/>
  <c r="Q4530" i="1" s="1"/>
  <c r="O4521" i="1"/>
  <c r="R4521" i="1" s="1"/>
  <c r="O3325" i="1"/>
  <c r="O3333" i="1"/>
  <c r="O2189" i="1"/>
  <c r="O2181" i="1"/>
  <c r="O2173" i="1"/>
  <c r="O2165" i="1"/>
  <c r="P4350" i="1"/>
  <c r="R4350" i="1" s="1"/>
  <c r="O4390" i="1"/>
  <c r="R4390" i="1" s="1"/>
  <c r="P4469" i="1"/>
  <c r="R4469" i="1" s="1"/>
  <c r="O4621" i="1"/>
  <c r="R4621" i="1" s="1"/>
  <c r="P2157" i="1"/>
  <c r="P2141" i="1"/>
  <c r="P4486" i="1"/>
  <c r="R4486" i="1" s="1"/>
  <c r="O4597" i="1"/>
  <c r="Q4597" i="1" s="1"/>
  <c r="P2149" i="1"/>
  <c r="P2133" i="1"/>
  <c r="O3869" i="1"/>
  <c r="P4349" i="1"/>
  <c r="Q4349" i="1" s="1"/>
  <c r="O4466" i="1"/>
  <c r="Q4466" i="1" s="1"/>
  <c r="P4454" i="1"/>
  <c r="R4454" i="1" s="1"/>
  <c r="P4613" i="1"/>
  <c r="R4613" i="1" s="1"/>
  <c r="P1781" i="1"/>
  <c r="P1765" i="1"/>
  <c r="P2117" i="1"/>
  <c r="O4269" i="1"/>
  <c r="Q4269" i="1" s="1"/>
  <c r="O4506" i="1"/>
  <c r="Q4506" i="1" s="1"/>
  <c r="O4405" i="1"/>
  <c r="Q4405" i="1" s="1"/>
  <c r="O4565" i="1"/>
  <c r="R4565" i="1" s="1"/>
  <c r="O1949" i="1"/>
  <c r="O1941" i="1"/>
  <c r="O1741" i="1"/>
  <c r="O1917" i="1"/>
  <c r="O1005" i="1"/>
  <c r="P4389" i="1"/>
  <c r="R4389" i="1" s="1"/>
  <c r="P4611" i="1"/>
  <c r="R4611" i="1" s="1"/>
  <c r="P4595" i="1"/>
  <c r="Q4595" i="1" s="1"/>
  <c r="P4577" i="1"/>
  <c r="R4577" i="1" s="1"/>
  <c r="P4539" i="1"/>
  <c r="Q4539" i="1" s="1"/>
  <c r="O4670" i="1"/>
  <c r="O4662" i="1"/>
  <c r="O4654" i="1"/>
  <c r="O1550" i="1"/>
  <c r="O1952" i="1"/>
  <c r="P1540" i="1"/>
  <c r="P1737" i="1"/>
  <c r="P1333" i="1"/>
  <c r="O1000" i="1"/>
  <c r="O1957" i="1"/>
  <c r="P1187" i="1"/>
  <c r="P1156" i="1"/>
  <c r="P3486" i="1"/>
  <c r="P1916" i="1"/>
  <c r="P1749" i="1"/>
  <c r="P1004" i="1"/>
  <c r="O4663" i="1"/>
  <c r="O1971" i="1"/>
  <c r="O1931" i="1"/>
  <c r="P1913" i="1"/>
  <c r="P1754" i="1"/>
  <c r="O1723" i="1"/>
  <c r="P1378" i="1"/>
  <c r="P1339" i="1"/>
  <c r="P972" i="1"/>
  <c r="O3183" i="1"/>
  <c r="P3475" i="1"/>
  <c r="P3361" i="1"/>
  <c r="P3273" i="1"/>
  <c r="P3201" i="1"/>
  <c r="P4666" i="1"/>
  <c r="P4669" i="1"/>
  <c r="P4661" i="1"/>
  <c r="P4653" i="1"/>
  <c r="O2127" i="1"/>
  <c r="O1775" i="1"/>
  <c r="P1384" i="1"/>
  <c r="P1351" i="1"/>
  <c r="O1332" i="1"/>
  <c r="P999" i="1"/>
  <c r="O985" i="1"/>
  <c r="P3163" i="1"/>
  <c r="P3470" i="1"/>
  <c r="P3358" i="1"/>
  <c r="P3884" i="1"/>
  <c r="O4261" i="1"/>
  <c r="P4037" i="1"/>
  <c r="P3453" i="1"/>
  <c r="O3405" i="1"/>
  <c r="O3389" i="1"/>
  <c r="P3381" i="1"/>
  <c r="P3309" i="1"/>
  <c r="P3293" i="1"/>
  <c r="O3277" i="1"/>
  <c r="O3221" i="1"/>
  <c r="O3189" i="1"/>
  <c r="P4665" i="1"/>
  <c r="P4655" i="1"/>
  <c r="O4660" i="1"/>
  <c r="O3365" i="1"/>
  <c r="P3160" i="1"/>
  <c r="P3449" i="1"/>
  <c r="O3342" i="1"/>
  <c r="P3257" i="1"/>
  <c r="O4024" i="1"/>
  <c r="O4668" i="1"/>
  <c r="O4659" i="1"/>
  <c r="P1975" i="1"/>
  <c r="P1969" i="1"/>
  <c r="O1767" i="1"/>
  <c r="P1727" i="1"/>
  <c r="P1564" i="1"/>
  <c r="P1524" i="1"/>
  <c r="P1172" i="1"/>
  <c r="P3339" i="1"/>
  <c r="P4017" i="1"/>
  <c r="O4667" i="1"/>
  <c r="O4658" i="1"/>
  <c r="O1763" i="1"/>
  <c r="P2105" i="1"/>
  <c r="O1940" i="1"/>
  <c r="O1739" i="1"/>
  <c r="P1368" i="1"/>
  <c r="O969" i="1"/>
  <c r="O963" i="1"/>
  <c r="P3422" i="1"/>
  <c r="P4650" i="1"/>
  <c r="O1344" i="1"/>
  <c r="P2119" i="1"/>
  <c r="P2130" i="1"/>
  <c r="O1927" i="1"/>
  <c r="O1756" i="1"/>
  <c r="P1164" i="1"/>
  <c r="O1023" i="1"/>
  <c r="P988" i="1"/>
  <c r="P974" i="1"/>
  <c r="P3498" i="1"/>
  <c r="P3313" i="1"/>
  <c r="P2109" i="1"/>
  <c r="O1939" i="1"/>
  <c r="O1771" i="1"/>
  <c r="P1548" i="1"/>
  <c r="O1536" i="1"/>
  <c r="P1373" i="1"/>
  <c r="P968" i="1"/>
  <c r="P3490" i="1"/>
  <c r="P3377" i="1"/>
  <c r="P3301" i="1"/>
  <c r="P4490" i="1"/>
  <c r="Q4490" i="1" s="1"/>
  <c r="P4634" i="1"/>
  <c r="Q4634" i="1" s="1"/>
  <c r="P4570" i="1"/>
  <c r="R4570" i="1" s="1"/>
  <c r="P4237" i="1"/>
  <c r="P4245" i="1"/>
  <c r="P4253" i="1"/>
  <c r="P4381" i="1"/>
  <c r="Q4381" i="1" s="1"/>
  <c r="O4357" i="1"/>
  <c r="R4357" i="1" s="1"/>
  <c r="P4485" i="1"/>
  <c r="Q4485" i="1" s="1"/>
  <c r="P4397" i="1"/>
  <c r="Q4397" i="1" s="1"/>
  <c r="O4437" i="1"/>
  <c r="Q4437" i="1" s="1"/>
  <c r="O4426" i="1"/>
  <c r="Q4426" i="1" s="1"/>
  <c r="P4589" i="1"/>
  <c r="R4589" i="1" s="1"/>
  <c r="P4557" i="1"/>
  <c r="Q4557" i="1" s="1"/>
  <c r="P4533" i="1"/>
  <c r="R4533" i="1" s="1"/>
  <c r="P4522" i="1"/>
  <c r="Q4522" i="1" s="1"/>
  <c r="P4602" i="1"/>
  <c r="R4602" i="1" s="1"/>
  <c r="O4554" i="1"/>
  <c r="Q4554" i="1" s="1"/>
  <c r="P4373" i="1"/>
  <c r="R4373" i="1" s="1"/>
  <c r="P4293" i="1"/>
  <c r="Q4293" i="1" s="1"/>
  <c r="O4277" i="1"/>
  <c r="R4277" i="1" s="1"/>
  <c r="P4429" i="1"/>
  <c r="Q4429" i="1" s="1"/>
  <c r="P4434" i="1"/>
  <c r="R4434" i="1" s="1"/>
  <c r="P4642" i="1"/>
  <c r="Q4642" i="1" s="1"/>
  <c r="P4632" i="1"/>
  <c r="Q4632" i="1" s="1"/>
  <c r="P4578" i="1"/>
  <c r="R4578" i="1" s="1"/>
  <c r="P4546" i="1"/>
  <c r="Q4546" i="1" s="1"/>
  <c r="O4605" i="1"/>
  <c r="Q4605" i="1" s="1"/>
  <c r="P4285" i="1"/>
  <c r="R4285" i="1" s="1"/>
  <c r="O4477" i="1"/>
  <c r="Q4477" i="1" s="1"/>
  <c r="O4442" i="1"/>
  <c r="R4442" i="1" s="1"/>
  <c r="P4629" i="1"/>
  <c r="Q4629" i="1" s="1"/>
  <c r="P4541" i="1"/>
  <c r="Q4541" i="1" s="1"/>
  <c r="O4538" i="1"/>
  <c r="R4538" i="1" s="1"/>
  <c r="O4645" i="1"/>
  <c r="R4645" i="1" s="1"/>
  <c r="P4010" i="1"/>
  <c r="O4453" i="1"/>
  <c r="R4453" i="1" s="1"/>
  <c r="P4637" i="1"/>
  <c r="R4637" i="1" s="1"/>
  <c r="P4618" i="1"/>
  <c r="R4618" i="1" s="1"/>
  <c r="P4573" i="1"/>
  <c r="Q4573" i="1" s="1"/>
  <c r="O4018" i="1"/>
  <c r="O4042" i="1"/>
  <c r="P4636" i="1"/>
  <c r="Q4636" i="1" s="1"/>
  <c r="P4617" i="1"/>
  <c r="Q4617" i="1" s="1"/>
  <c r="P4594" i="1"/>
  <c r="R4594" i="1" s="1"/>
  <c r="P4562" i="1"/>
  <c r="R4562" i="1" s="1"/>
  <c r="P4525" i="1"/>
  <c r="R4525" i="1" s="1"/>
  <c r="O4581" i="1"/>
  <c r="R4581" i="1" s="1"/>
  <c r="P4670" i="1"/>
  <c r="P4662" i="1"/>
  <c r="P4654" i="1"/>
  <c r="O4242" i="1"/>
  <c r="O4250" i="1"/>
  <c r="O4258" i="1"/>
  <c r="O4002" i="1"/>
  <c r="P4301" i="1"/>
  <c r="R4301" i="1" s="1"/>
  <c r="P4635" i="1"/>
  <c r="Q4635" i="1" s="1"/>
  <c r="P4626" i="1"/>
  <c r="R4626" i="1" s="1"/>
  <c r="P4561" i="1"/>
  <c r="Q4561" i="1" s="1"/>
  <c r="P4537" i="1"/>
  <c r="Q4537" i="1" s="1"/>
  <c r="P4584" i="1"/>
  <c r="R4584" i="1" s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O1953" i="1"/>
  <c r="O1374" i="1"/>
  <c r="O1193" i="1"/>
  <c r="O3284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O3373" i="1"/>
  <c r="P3350" i="1"/>
  <c r="P3289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P4545" i="1"/>
  <c r="R4545" i="1" s="1"/>
  <c r="P4604" i="1"/>
  <c r="Q4604" i="1" s="1"/>
  <c r="P4564" i="1"/>
  <c r="R4564" i="1" s="1"/>
  <c r="O2240" i="1"/>
  <c r="P3979" i="1"/>
  <c r="Q3979" i="1" s="1"/>
  <c r="P4388" i="1"/>
  <c r="R4388" i="1" s="1"/>
  <c r="P4364" i="1"/>
  <c r="R4364" i="1" s="1"/>
  <c r="P4340" i="1"/>
  <c r="R4340" i="1" s="1"/>
  <c r="P4316" i="1"/>
  <c r="R4316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P4640" i="1"/>
  <c r="Q4640" i="1" s="1"/>
  <c r="P4576" i="1"/>
  <c r="Q4576" i="1" s="1"/>
  <c r="P4630" i="1"/>
  <c r="O4630" i="1"/>
  <c r="P4590" i="1"/>
  <c r="O4590" i="1"/>
  <c r="P4542" i="1"/>
  <c r="O4542" i="1"/>
  <c r="O4143" i="1"/>
  <c r="R4143" i="1" s="1"/>
  <c r="P4380" i="1"/>
  <c r="R4380" i="1" s="1"/>
  <c r="P4308" i="1"/>
  <c r="R4308" i="1" s="1"/>
  <c r="P4268" i="1"/>
  <c r="Q4268" i="1" s="1"/>
  <c r="P4450" i="1"/>
  <c r="R4450" i="1" s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P4260" i="1"/>
  <c r="P4356" i="1"/>
  <c r="Q4356" i="1" s="1"/>
  <c r="P4334" i="1"/>
  <c r="R4334" i="1" s="1"/>
  <c r="P4303" i="1"/>
  <c r="R4303" i="1" s="1"/>
  <c r="O4300" i="1"/>
  <c r="P4514" i="1"/>
  <c r="R4514" i="1" s="1"/>
  <c r="P4474" i="1"/>
  <c r="R4474" i="1" s="1"/>
  <c r="P4447" i="1"/>
  <c r="Q4447" i="1" s="1"/>
  <c r="P4421" i="1"/>
  <c r="P4410" i="1"/>
  <c r="R4410" i="1" s="1"/>
  <c r="P4400" i="1"/>
  <c r="R4400" i="1" s="1"/>
  <c r="O4431" i="1"/>
  <c r="R4431" i="1" s="1"/>
  <c r="P4600" i="1"/>
  <c r="Q4600" i="1" s="1"/>
  <c r="P4536" i="1"/>
  <c r="R4536" i="1" s="1"/>
  <c r="P4646" i="1"/>
  <c r="O4646" i="1"/>
  <c r="P4606" i="1"/>
  <c r="O4606" i="1"/>
  <c r="P4566" i="1"/>
  <c r="O4566" i="1"/>
  <c r="P4534" i="1"/>
  <c r="O4534" i="1"/>
  <c r="P4251" i="1"/>
  <c r="P4332" i="1"/>
  <c r="R4332" i="1" s="1"/>
  <c r="P4511" i="1"/>
  <c r="Q4511" i="1" s="1"/>
  <c r="P4498" i="1"/>
  <c r="Q4498" i="1" s="1"/>
  <c r="P4458" i="1"/>
  <c r="R4458" i="1" s="1"/>
  <c r="P4399" i="1"/>
  <c r="R4399" i="1" s="1"/>
  <c r="O4482" i="1"/>
  <c r="R4482" i="1" s="1"/>
  <c r="P4608" i="1"/>
  <c r="R4608" i="1" s="1"/>
  <c r="P4544" i="1"/>
  <c r="Q4544" i="1" s="1"/>
  <c r="P4638" i="1"/>
  <c r="O4638" i="1"/>
  <c r="P4598" i="1"/>
  <c r="O4598" i="1"/>
  <c r="P4558" i="1"/>
  <c r="O4558" i="1"/>
  <c r="P4183" i="1"/>
  <c r="R4183" i="1" s="1"/>
  <c r="P4327" i="1"/>
  <c r="R4327" i="1" s="1"/>
  <c r="P4495" i="1"/>
  <c r="R4495" i="1" s="1"/>
  <c r="P4456" i="1"/>
  <c r="Q4456" i="1" s="1"/>
  <c r="P4408" i="1"/>
  <c r="R4408" i="1" s="1"/>
  <c r="O4407" i="1"/>
  <c r="R4407" i="1" s="1"/>
  <c r="P4616" i="1"/>
  <c r="Q4616" i="1" s="1"/>
  <c r="P4552" i="1"/>
  <c r="R4552" i="1" s="1"/>
  <c r="P4614" i="1"/>
  <c r="O4614" i="1"/>
  <c r="P4582" i="1"/>
  <c r="O4582" i="1"/>
  <c r="P4550" i="1"/>
  <c r="O4550" i="1"/>
  <c r="P4151" i="1"/>
  <c r="R4151" i="1" s="1"/>
  <c r="O4289" i="1"/>
  <c r="Q4289" i="1" s="1"/>
  <c r="P4481" i="1"/>
  <c r="Q4481" i="1" s="1"/>
  <c r="P4624" i="1"/>
  <c r="Q4624" i="1" s="1"/>
  <c r="P4560" i="1"/>
  <c r="Q4560" i="1" s="1"/>
  <c r="O3939" i="1"/>
  <c r="Q3939" i="1" s="1"/>
  <c r="P4223" i="1"/>
  <c r="Q4223" i="1" s="1"/>
  <c r="P4123" i="1"/>
  <c r="Q4123" i="1" s="1"/>
  <c r="O4115" i="1"/>
  <c r="R4115" i="1" s="1"/>
  <c r="P4365" i="1"/>
  <c r="R4365" i="1" s="1"/>
  <c r="P4270" i="1"/>
  <c r="R4270" i="1" s="1"/>
  <c r="O4382" i="1"/>
  <c r="Q4382" i="1" s="1"/>
  <c r="O4370" i="1"/>
  <c r="Q4370" i="1" s="1"/>
  <c r="O4326" i="1"/>
  <c r="R4326" i="1" s="1"/>
  <c r="O4309" i="1"/>
  <c r="P4509" i="1"/>
  <c r="R4509" i="1" s="1"/>
  <c r="P4449" i="1"/>
  <c r="Q4449" i="1" s="1"/>
  <c r="O4505" i="1"/>
  <c r="P4080" i="1"/>
  <c r="R4080" i="1" s="1"/>
  <c r="O4286" i="1"/>
  <c r="Q4286" i="1" s="1"/>
  <c r="P4489" i="1"/>
  <c r="R4489" i="1" s="1"/>
  <c r="P4417" i="1"/>
  <c r="R4417" i="1" s="1"/>
  <c r="O4393" i="1"/>
  <c r="P4072" i="1"/>
  <c r="R4072" i="1" s="1"/>
  <c r="P4195" i="1"/>
  <c r="R4195" i="1" s="1"/>
  <c r="O4219" i="1"/>
  <c r="Q4219" i="1" s="1"/>
  <c r="P4252" i="1"/>
  <c r="P4374" i="1"/>
  <c r="Q4374" i="1" s="1"/>
  <c r="P4298" i="1"/>
  <c r="Q4298" i="1" s="1"/>
  <c r="P4278" i="1"/>
  <c r="Q4278" i="1" s="1"/>
  <c r="O4302" i="1"/>
  <c r="R4302" i="1" s="1"/>
  <c r="P4391" i="1"/>
  <c r="Q4391" i="1" s="1"/>
  <c r="P4517" i="1"/>
  <c r="R4517" i="1" s="1"/>
  <c r="O4465" i="1"/>
  <c r="R4465" i="1" s="1"/>
  <c r="O4441" i="1"/>
  <c r="P4362" i="1"/>
  <c r="Q4362" i="1" s="1"/>
  <c r="P4497" i="1"/>
  <c r="R4497" i="1" s="1"/>
  <c r="P4425" i="1"/>
  <c r="R4425" i="1" s="1"/>
  <c r="O4513" i="1"/>
  <c r="R4513" i="1" s="1"/>
  <c r="P3955" i="1"/>
  <c r="R3955" i="1" s="1"/>
  <c r="P4018" i="1"/>
  <c r="P4175" i="1"/>
  <c r="R4175" i="1" s="1"/>
  <c r="O4179" i="1"/>
  <c r="Q4179" i="1" s="1"/>
  <c r="P4244" i="1"/>
  <c r="P4358" i="1"/>
  <c r="Q4358" i="1" s="1"/>
  <c r="P4306" i="1"/>
  <c r="Q4306" i="1" s="1"/>
  <c r="P4266" i="1"/>
  <c r="Q4266" i="1" s="1"/>
  <c r="O4318" i="1"/>
  <c r="Q4318" i="1" s="1"/>
  <c r="O4401" i="1"/>
  <c r="P3883" i="1"/>
  <c r="P4016" i="1"/>
  <c r="O4153" i="1"/>
  <c r="R4153" i="1" s="1"/>
  <c r="O4338" i="1"/>
  <c r="Q4338" i="1" s="1"/>
  <c r="P4493" i="1"/>
  <c r="Q4493" i="1" s="1"/>
  <c r="P4473" i="1"/>
  <c r="R4473" i="1" s="1"/>
  <c r="P3875" i="1"/>
  <c r="P4000" i="1"/>
  <c r="O4152" i="1"/>
  <c r="R4152" i="1" s="1"/>
  <c r="P4317" i="1"/>
  <c r="Q4317" i="1" s="1"/>
  <c r="P4274" i="1"/>
  <c r="Q4274" i="1" s="1"/>
  <c r="O4314" i="1"/>
  <c r="Q4314" i="1" s="1"/>
  <c r="P4471" i="1"/>
  <c r="R4471" i="1" s="1"/>
  <c r="O4422" i="1"/>
  <c r="O3568" i="1"/>
  <c r="P3859" i="1"/>
  <c r="P4187" i="1"/>
  <c r="R4187" i="1" s="1"/>
  <c r="P4135" i="1"/>
  <c r="R4135" i="1" s="1"/>
  <c r="O4215" i="1"/>
  <c r="Q4215" i="1" s="1"/>
  <c r="O4119" i="1"/>
  <c r="R4119" i="1" s="1"/>
  <c r="P4246" i="1"/>
  <c r="O4238" i="1"/>
  <c r="P4359" i="1"/>
  <c r="R4359" i="1" s="1"/>
  <c r="P4307" i="1"/>
  <c r="Q4307" i="1" s="1"/>
  <c r="P4295" i="1"/>
  <c r="R4295" i="1" s="1"/>
  <c r="P4512" i="1"/>
  <c r="Q4512" i="1" s="1"/>
  <c r="P4448" i="1"/>
  <c r="Q4448" i="1" s="1"/>
  <c r="O4510" i="1"/>
  <c r="O4478" i="1"/>
  <c r="O4446" i="1"/>
  <c r="O4414" i="1"/>
  <c r="P4220" i="1"/>
  <c r="R4220" i="1" s="1"/>
  <c r="P4262" i="1"/>
  <c r="P4378" i="1"/>
  <c r="Q4378" i="1" s="1"/>
  <c r="P4346" i="1"/>
  <c r="Q4346" i="1" s="1"/>
  <c r="O4322" i="1"/>
  <c r="Q4322" i="1" s="1"/>
  <c r="O4282" i="1"/>
  <c r="Q4282" i="1" s="1"/>
  <c r="P4464" i="1"/>
  <c r="R4464" i="1" s="1"/>
  <c r="P3790" i="1"/>
  <c r="O3931" i="1"/>
  <c r="R3931" i="1" s="1"/>
  <c r="P4159" i="1"/>
  <c r="R4159" i="1" s="1"/>
  <c r="P4261" i="1"/>
  <c r="P4387" i="1"/>
  <c r="Q4387" i="1" s="1"/>
  <c r="P4377" i="1"/>
  <c r="R4377" i="1" s="1"/>
  <c r="P4343" i="1"/>
  <c r="R4343" i="1" s="1"/>
  <c r="P4333" i="1"/>
  <c r="R4333" i="1" s="1"/>
  <c r="P4313" i="1"/>
  <c r="Q4313" i="1" s="1"/>
  <c r="O4321" i="1"/>
  <c r="R4321" i="1" s="1"/>
  <c r="P4472" i="1"/>
  <c r="R4472" i="1" s="1"/>
  <c r="P3738" i="1"/>
  <c r="P3923" i="1"/>
  <c r="Q3923" i="1" s="1"/>
  <c r="P4156" i="1"/>
  <c r="R4156" i="1" s="1"/>
  <c r="O4167" i="1"/>
  <c r="R4167" i="1" s="1"/>
  <c r="O4253" i="1"/>
  <c r="P4386" i="1"/>
  <c r="Q4386" i="1" s="1"/>
  <c r="P4375" i="1"/>
  <c r="R4375" i="1" s="1"/>
  <c r="P4311" i="1"/>
  <c r="Q4311" i="1" s="1"/>
  <c r="P4291" i="1"/>
  <c r="Q4291" i="1" s="1"/>
  <c r="P4279" i="1"/>
  <c r="Q4279" i="1" s="1"/>
  <c r="O4331" i="1"/>
  <c r="R4331" i="1" s="1"/>
  <c r="P4480" i="1"/>
  <c r="R4480" i="1" s="1"/>
  <c r="P4416" i="1"/>
  <c r="R4416" i="1" s="1"/>
  <c r="O4494" i="1"/>
  <c r="O4462" i="1"/>
  <c r="O4430" i="1"/>
  <c r="O4398" i="1"/>
  <c r="P3586" i="1"/>
  <c r="P3891" i="1"/>
  <c r="O4064" i="1"/>
  <c r="R4064" i="1" s="1"/>
  <c r="P4207" i="1"/>
  <c r="R4207" i="1" s="1"/>
  <c r="P4155" i="1"/>
  <c r="R4155" i="1" s="1"/>
  <c r="O4245" i="1"/>
  <c r="O4263" i="1"/>
  <c r="R4263" i="1" s="1"/>
  <c r="P4383" i="1"/>
  <c r="Q4383" i="1" s="1"/>
  <c r="P4354" i="1"/>
  <c r="Q4354" i="1" s="1"/>
  <c r="P4341" i="1"/>
  <c r="Q4341" i="1" s="1"/>
  <c r="P4319" i="1"/>
  <c r="Q4319" i="1" s="1"/>
  <c r="P4290" i="1"/>
  <c r="Q4290" i="1" s="1"/>
  <c r="O4385" i="1"/>
  <c r="R4385" i="1" s="1"/>
  <c r="O4330" i="1"/>
  <c r="Q4330" i="1" s="1"/>
  <c r="P4488" i="1"/>
  <c r="R4488" i="1" s="1"/>
  <c r="P4424" i="1"/>
  <c r="R4424" i="1" s="1"/>
  <c r="O4011" i="1"/>
  <c r="O4222" i="1"/>
  <c r="R4222" i="1" s="1"/>
  <c r="P4287" i="1"/>
  <c r="R4287" i="1" s="1"/>
  <c r="P4496" i="1"/>
  <c r="Q4496" i="1" s="1"/>
  <c r="P4432" i="1"/>
  <c r="Q4432" i="1" s="1"/>
  <c r="O4502" i="1"/>
  <c r="O4470" i="1"/>
  <c r="O4438" i="1"/>
  <c r="O4406" i="1"/>
  <c r="P3189" i="1"/>
  <c r="O3309" i="1"/>
  <c r="O4171" i="1"/>
  <c r="R4171" i="1" s="1"/>
  <c r="O4148" i="1"/>
  <c r="R4148" i="1" s="1"/>
  <c r="P4329" i="1"/>
  <c r="R4329" i="1" s="1"/>
  <c r="P4265" i="1"/>
  <c r="R4265" i="1" s="1"/>
  <c r="O4361" i="1"/>
  <c r="Q4361" i="1" s="1"/>
  <c r="O4297" i="1"/>
  <c r="Q4297" i="1" s="1"/>
  <c r="O3237" i="1"/>
  <c r="P3953" i="1"/>
  <c r="R3953" i="1" s="1"/>
  <c r="P3867" i="1"/>
  <c r="O3907" i="1"/>
  <c r="P4211" i="1"/>
  <c r="Q4211" i="1" s="1"/>
  <c r="P4147" i="1"/>
  <c r="R4147" i="1" s="1"/>
  <c r="O4170" i="1"/>
  <c r="R4170" i="1" s="1"/>
  <c r="O4256" i="1"/>
  <c r="P4337" i="1"/>
  <c r="Q4337" i="1" s="1"/>
  <c r="P4273" i="1"/>
  <c r="Q4273" i="1" s="1"/>
  <c r="P3405" i="1"/>
  <c r="O4203" i="1"/>
  <c r="Q4203" i="1" s="1"/>
  <c r="P4345" i="1"/>
  <c r="Q4345" i="1" s="1"/>
  <c r="P4281" i="1"/>
  <c r="Q4281" i="1" s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P3317" i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P4121" i="1"/>
  <c r="R4121" i="1" s="1"/>
  <c r="O3413" i="1"/>
  <c r="O4006" i="1"/>
  <c r="P4217" i="1"/>
  <c r="R4217" i="1" s="1"/>
  <c r="P4201" i="1"/>
  <c r="R4201" i="1" s="1"/>
  <c r="O4169" i="1"/>
  <c r="R4169" i="1" s="1"/>
  <c r="O4120" i="1"/>
  <c r="R4120" i="1" s="1"/>
  <c r="O4243" i="1"/>
  <c r="P4137" i="1"/>
  <c r="Q4137" i="1" s="1"/>
  <c r="P4233" i="1"/>
  <c r="R4233" i="1" s="1"/>
  <c r="O4184" i="1"/>
  <c r="Q4184" i="1" s="1"/>
  <c r="P4240" i="1"/>
  <c r="O4240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O4237" i="1"/>
  <c r="P2840" i="1"/>
  <c r="R2840" i="1" s="1"/>
  <c r="P3261" i="1"/>
  <c r="P3963" i="1"/>
  <c r="R3963" i="1" s="1"/>
  <c r="P3899" i="1"/>
  <c r="P4048" i="1"/>
  <c r="Q4048" i="1" s="1"/>
  <c r="P4208" i="1"/>
  <c r="Q4208" i="1" s="1"/>
  <c r="P4130" i="1"/>
  <c r="Q4130" i="1" s="1"/>
  <c r="P3583" i="1"/>
  <c r="P4019" i="1"/>
  <c r="P4185" i="1"/>
  <c r="Q4185" i="1" s="1"/>
  <c r="P4161" i="1"/>
  <c r="Q4161" i="1" s="1"/>
  <c r="P4145" i="1"/>
  <c r="Q4145" i="1" s="1"/>
  <c r="P4129" i="1"/>
  <c r="Q4129" i="1" s="1"/>
  <c r="P3767" i="1"/>
  <c r="O4097" i="1"/>
  <c r="R4097" i="1" s="1"/>
  <c r="O4009" i="1"/>
  <c r="P4176" i="1"/>
  <c r="R4176" i="1" s="1"/>
  <c r="P4160" i="1"/>
  <c r="R4160" i="1" s="1"/>
  <c r="O4168" i="1"/>
  <c r="R4168" i="1" s="1"/>
  <c r="O4136" i="1"/>
  <c r="P3333" i="1"/>
  <c r="P3719" i="1"/>
  <c r="P3542" i="1"/>
  <c r="O3541" i="1"/>
  <c r="P3872" i="1"/>
  <c r="P4192" i="1"/>
  <c r="Q4192" i="1" s="1"/>
  <c r="O4200" i="1"/>
  <c r="Q4200" i="1" s="1"/>
  <c r="O2889" i="1"/>
  <c r="Q2889" i="1" s="1"/>
  <c r="O3343" i="1"/>
  <c r="P3703" i="1"/>
  <c r="O3831" i="1"/>
  <c r="P4002" i="1"/>
  <c r="O4067" i="1"/>
  <c r="R4067" i="1" s="1"/>
  <c r="P4128" i="1"/>
  <c r="Q4128" i="1" s="1"/>
  <c r="O4259" i="1"/>
  <c r="P4043" i="1"/>
  <c r="P3559" i="1"/>
  <c r="P2289" i="1"/>
  <c r="R2289" i="1" s="1"/>
  <c r="P3623" i="1"/>
  <c r="O3815" i="1"/>
  <c r="P4042" i="1"/>
  <c r="O3994" i="1"/>
  <c r="P4127" i="1"/>
  <c r="Q4127" i="1" s="1"/>
  <c r="O4216" i="1"/>
  <c r="O4174" i="1"/>
  <c r="Q4174" i="1" s="1"/>
  <c r="O4144" i="1"/>
  <c r="Q4144" i="1" s="1"/>
  <c r="P2264" i="1"/>
  <c r="R2264" i="1" s="1"/>
  <c r="P3255" i="1"/>
  <c r="O3301" i="1"/>
  <c r="P3606" i="1"/>
  <c r="O3751" i="1"/>
  <c r="P3904" i="1"/>
  <c r="O3928" i="1"/>
  <c r="R3928" i="1" s="1"/>
  <c r="P4041" i="1"/>
  <c r="P3992" i="1"/>
  <c r="O4040" i="1"/>
  <c r="O4232" i="1"/>
  <c r="Q4232" i="1" s="1"/>
  <c r="O4255" i="1"/>
  <c r="P2224" i="1"/>
  <c r="P3823" i="1"/>
  <c r="O3727" i="1"/>
  <c r="O3975" i="1"/>
  <c r="Q3975" i="1" s="1"/>
  <c r="P4024" i="1"/>
  <c r="P3984" i="1"/>
  <c r="O4032" i="1"/>
  <c r="O4158" i="1"/>
  <c r="Q4158" i="1" s="1"/>
  <c r="P4254" i="1"/>
  <c r="P3367" i="1"/>
  <c r="P3596" i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P3747" i="1"/>
  <c r="P3977" i="1"/>
  <c r="Q3977" i="1" s="1"/>
  <c r="P4091" i="1"/>
  <c r="R4091" i="1" s="1"/>
  <c r="P3996" i="1"/>
  <c r="O4059" i="1"/>
  <c r="R4059" i="1" s="1"/>
  <c r="P4114" i="1"/>
  <c r="Q4114" i="1" s="1"/>
  <c r="O4194" i="1"/>
  <c r="R4194" i="1" s="1"/>
  <c r="O4146" i="1"/>
  <c r="P3199" i="1"/>
  <c r="O3279" i="1"/>
  <c r="O3735" i="1"/>
  <c r="P3925" i="1"/>
  <c r="R3925" i="1" s="1"/>
  <c r="O3968" i="1"/>
  <c r="R3968" i="1" s="1"/>
  <c r="P4088" i="1"/>
  <c r="R4088" i="1" s="1"/>
  <c r="P4060" i="1"/>
  <c r="Q4060" i="1" s="1"/>
  <c r="P4012" i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P3469" i="1"/>
  <c r="P3965" i="1"/>
  <c r="R3965" i="1" s="1"/>
  <c r="P4084" i="1"/>
  <c r="Q4084" i="1" s="1"/>
  <c r="P4035" i="1"/>
  <c r="P3988" i="1"/>
  <c r="O4083" i="1"/>
  <c r="Q4083" i="1" s="1"/>
  <c r="O4154" i="1"/>
  <c r="P4258" i="1"/>
  <c r="P4250" i="1"/>
  <c r="P4242" i="1"/>
  <c r="O3215" i="1"/>
  <c r="P3911" i="1"/>
  <c r="O3886" i="1"/>
  <c r="P4028" i="1"/>
  <c r="P3987" i="1"/>
  <c r="P4226" i="1"/>
  <c r="Q4226" i="1" s="1"/>
  <c r="P4122" i="1"/>
  <c r="R4122" i="1" s="1"/>
  <c r="P4257" i="1"/>
  <c r="P4249" i="1"/>
  <c r="P4241" i="1"/>
  <c r="P3397" i="1"/>
  <c r="P3270" i="1"/>
  <c r="O3383" i="1"/>
  <c r="P3824" i="1"/>
  <c r="P3628" i="1"/>
  <c r="P3548" i="1"/>
  <c r="P4107" i="1"/>
  <c r="R4107" i="1" s="1"/>
  <c r="P4075" i="1"/>
  <c r="R4075" i="1" s="1"/>
  <c r="P4052" i="1"/>
  <c r="R4052" i="1" s="1"/>
  <c r="P4004" i="1"/>
  <c r="O4074" i="1"/>
  <c r="R4074" i="1" s="1"/>
  <c r="P4225" i="1"/>
  <c r="R4225" i="1" s="1"/>
  <c r="O4202" i="1"/>
  <c r="Q4202" i="1" s="1"/>
  <c r="P4236" i="1"/>
  <c r="P3390" i="1"/>
  <c r="O3531" i="1"/>
  <c r="P3853" i="1"/>
  <c r="P4099" i="1"/>
  <c r="R4099" i="1" s="1"/>
  <c r="P4051" i="1"/>
  <c r="Q4051" i="1" s="1"/>
  <c r="P4020" i="1"/>
  <c r="P4003" i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P2856" i="1"/>
  <c r="Q2856" i="1" s="1"/>
  <c r="P3650" i="1"/>
  <c r="O3951" i="1"/>
  <c r="R3951" i="1" s="1"/>
  <c r="P2248" i="1"/>
  <c r="P2848" i="1"/>
  <c r="Q2848" i="1" s="1"/>
  <c r="P3485" i="1"/>
  <c r="P3325" i="1"/>
  <c r="P3197" i="1"/>
  <c r="O3381" i="1"/>
  <c r="O3285" i="1"/>
  <c r="O3213" i="1"/>
  <c r="P3644" i="1"/>
  <c r="P3588" i="1"/>
  <c r="P3556" i="1"/>
  <c r="O3905" i="1"/>
  <c r="O3871" i="1"/>
  <c r="P4073" i="1"/>
  <c r="R4073" i="1" s="1"/>
  <c r="O4034" i="1"/>
  <c r="O4010" i="1"/>
  <c r="O3993" i="1"/>
  <c r="O4110" i="1"/>
  <c r="P2696" i="1"/>
  <c r="Q2696" i="1" s="1"/>
  <c r="P2944" i="1"/>
  <c r="R2944" i="1" s="1"/>
  <c r="P2553" i="1"/>
  <c r="R2553" i="1" s="1"/>
  <c r="P2192" i="1"/>
  <c r="P2936" i="1"/>
  <c r="Q2936" i="1" s="1"/>
  <c r="P3461" i="1"/>
  <c r="P3244" i="1"/>
  <c r="O3453" i="1"/>
  <c r="O3357" i="1"/>
  <c r="O3269" i="1"/>
  <c r="P3826" i="1"/>
  <c r="P3546" i="1"/>
  <c r="P3943" i="1"/>
  <c r="Q3943" i="1" s="1"/>
  <c r="O3887" i="1"/>
  <c r="O3863" i="1"/>
  <c r="P4105" i="1"/>
  <c r="R4105" i="1" s="1"/>
  <c r="P4001" i="1"/>
  <c r="O4090" i="1"/>
  <c r="R4090" i="1" s="1"/>
  <c r="O4071" i="1"/>
  <c r="Q4071" i="1" s="1"/>
  <c r="O4050" i="1"/>
  <c r="R4050" i="1" s="1"/>
  <c r="O4026" i="1"/>
  <c r="O4182" i="1"/>
  <c r="O4172" i="1"/>
  <c r="R4172" i="1" s="1"/>
  <c r="O4118" i="1"/>
  <c r="P2401" i="1"/>
  <c r="O2376" i="1"/>
  <c r="Q2376" i="1" s="1"/>
  <c r="P2920" i="1"/>
  <c r="Q2920" i="1" s="1"/>
  <c r="P3171" i="1"/>
  <c r="P3445" i="1"/>
  <c r="P3365" i="1"/>
  <c r="O3437" i="1"/>
  <c r="P3620" i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O4190" i="1"/>
  <c r="O4180" i="1"/>
  <c r="Q4180" i="1" s="1"/>
  <c r="O4126" i="1"/>
  <c r="O4116" i="1"/>
  <c r="Q4116" i="1" s="1"/>
  <c r="P2384" i="1"/>
  <c r="O2336" i="1"/>
  <c r="R2336" i="1" s="1"/>
  <c r="P2896" i="1"/>
  <c r="R2896" i="1" s="1"/>
  <c r="P3421" i="1"/>
  <c r="P3229" i="1"/>
  <c r="O3253" i="1"/>
  <c r="P3674" i="1"/>
  <c r="P3580" i="1"/>
  <c r="P3540" i="1"/>
  <c r="P3935" i="1"/>
  <c r="R3935" i="1" s="1"/>
  <c r="P3903" i="1"/>
  <c r="O3855" i="1"/>
  <c r="P4066" i="1"/>
  <c r="R4066" i="1" s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P3277" i="1"/>
  <c r="P3221" i="1"/>
  <c r="O3415" i="1"/>
  <c r="O3311" i="1"/>
  <c r="O3247" i="1"/>
  <c r="P3671" i="1"/>
  <c r="P3604" i="1"/>
  <c r="P3572" i="1"/>
  <c r="O3843" i="1"/>
  <c r="O3607" i="1"/>
  <c r="O3927" i="1"/>
  <c r="R3927" i="1" s="1"/>
  <c r="P4076" i="1"/>
  <c r="Q4076" i="1" s="1"/>
  <c r="P4044" i="1"/>
  <c r="R4044" i="1" s="1"/>
  <c r="O4017" i="1"/>
  <c r="O4206" i="1"/>
  <c r="O4196" i="1"/>
  <c r="R4196" i="1" s="1"/>
  <c r="O4142" i="1"/>
  <c r="O4132" i="1"/>
  <c r="R4132" i="1" s="1"/>
  <c r="P2872" i="1"/>
  <c r="Q2872" i="1" s="1"/>
  <c r="P3778" i="1"/>
  <c r="P3652" i="1"/>
  <c r="P3602" i="1"/>
  <c r="P3562" i="1"/>
  <c r="O3873" i="1"/>
  <c r="P3882" i="1"/>
  <c r="O3962" i="1"/>
  <c r="R3962" i="1" s="1"/>
  <c r="O3898" i="1"/>
  <c r="P4031" i="1"/>
  <c r="P3983" i="1"/>
  <c r="P4102" i="1"/>
  <c r="O4102" i="1"/>
  <c r="P3736" i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O4081" i="1"/>
  <c r="R4081" i="1" s="1"/>
  <c r="O4015" i="1"/>
  <c r="P2480" i="1"/>
  <c r="Q2480" i="1" s="1"/>
  <c r="P2229" i="1"/>
  <c r="O2288" i="1"/>
  <c r="R2288" i="1" s="1"/>
  <c r="P3660" i="1"/>
  <c r="P3612" i="1"/>
  <c r="O3771" i="1"/>
  <c r="O3579" i="1"/>
  <c r="P4065" i="1"/>
  <c r="Q4065" i="1" s="1"/>
  <c r="O4095" i="1"/>
  <c r="Q4095" i="1" s="1"/>
  <c r="O4039" i="1"/>
  <c r="O4025" i="1"/>
  <c r="O4100" i="1"/>
  <c r="P4100" i="1"/>
  <c r="O4036" i="1"/>
  <c r="P4036" i="1"/>
  <c r="P3945" i="1"/>
  <c r="R3945" i="1" s="1"/>
  <c r="P4087" i="1"/>
  <c r="Q4087" i="1" s="1"/>
  <c r="P3991" i="1"/>
  <c r="O4038" i="1"/>
  <c r="O3999" i="1"/>
  <c r="O4027" i="1"/>
  <c r="P4027" i="1"/>
  <c r="O3995" i="1"/>
  <c r="P3995" i="1"/>
  <c r="O3470" i="1"/>
  <c r="P3707" i="1"/>
  <c r="P3964" i="1"/>
  <c r="R3964" i="1" s="1"/>
  <c r="O3922" i="1"/>
  <c r="R3922" i="1" s="1"/>
  <c r="P4086" i="1"/>
  <c r="R4086" i="1" s="1"/>
  <c r="P4063" i="1"/>
  <c r="R4063" i="1" s="1"/>
  <c r="O4023" i="1"/>
  <c r="O2541" i="1"/>
  <c r="R2541" i="1" s="1"/>
  <c r="P3705" i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P3391" i="1"/>
  <c r="P3334" i="1"/>
  <c r="P3223" i="1"/>
  <c r="P3827" i="1"/>
  <c r="P3750" i="1"/>
  <c r="P3704" i="1"/>
  <c r="P3636" i="1"/>
  <c r="P3601" i="1"/>
  <c r="P3564" i="1"/>
  <c r="P3535" i="1"/>
  <c r="O3712" i="1"/>
  <c r="P3937" i="1"/>
  <c r="Q3937" i="1" s="1"/>
  <c r="P3914" i="1"/>
  <c r="O3938" i="1"/>
  <c r="Q3938" i="1" s="1"/>
  <c r="O3906" i="1"/>
  <c r="O3874" i="1"/>
  <c r="P4058" i="1"/>
  <c r="Q4058" i="1" s="1"/>
  <c r="P4033" i="1"/>
  <c r="O4045" i="1"/>
  <c r="R4045" i="1" s="1"/>
  <c r="O400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O2528" i="1"/>
  <c r="R2528" i="1" s="1"/>
  <c r="P3349" i="1"/>
  <c r="O3475" i="1"/>
  <c r="O3348" i="1"/>
  <c r="O3293" i="1"/>
  <c r="P3770" i="1"/>
  <c r="P3670" i="1"/>
  <c r="P3642" i="1"/>
  <c r="P3618" i="1"/>
  <c r="P3600" i="1"/>
  <c r="P3560" i="1"/>
  <c r="O3800" i="1"/>
  <c r="O3616" i="1"/>
  <c r="O3561" i="1"/>
  <c r="P3949" i="1"/>
  <c r="R3949" i="1" s="1"/>
  <c r="P3924" i="1"/>
  <c r="R3924" i="1" s="1"/>
  <c r="P3908" i="1"/>
  <c r="P3895" i="1"/>
  <c r="P3879" i="1"/>
  <c r="P3866" i="1"/>
  <c r="O3978" i="1"/>
  <c r="Q3978" i="1" s="1"/>
  <c r="O3950" i="1"/>
  <c r="Q3950" i="1" s="1"/>
  <c r="O3919" i="1"/>
  <c r="R3919" i="1" s="1"/>
  <c r="O3884" i="1"/>
  <c r="P4094" i="1"/>
  <c r="R4094" i="1" s="1"/>
  <c r="P3514" i="1"/>
  <c r="P3842" i="1"/>
  <c r="P3818" i="1"/>
  <c r="P3728" i="1"/>
  <c r="P3698" i="1"/>
  <c r="P3666" i="1"/>
  <c r="P3640" i="1"/>
  <c r="P3578" i="1"/>
  <c r="P3537" i="1"/>
  <c r="O3680" i="1"/>
  <c r="O3609" i="1"/>
  <c r="O3552" i="1"/>
  <c r="P3973" i="1"/>
  <c r="R3973" i="1" s="1"/>
  <c r="P3948" i="1"/>
  <c r="R3948" i="1" s="1"/>
  <c r="P3894" i="1"/>
  <c r="P3876" i="1"/>
  <c r="O3918" i="1"/>
  <c r="R3918" i="1" s="1"/>
  <c r="P3982" i="1"/>
  <c r="O4078" i="1"/>
  <c r="R4078" i="1" s="1"/>
  <c r="O4046" i="1"/>
  <c r="Q4046" i="1" s="1"/>
  <c r="O4014" i="1"/>
  <c r="P2536" i="1"/>
  <c r="Q2536" i="1" s="1"/>
  <c r="O2456" i="1"/>
  <c r="R2456" i="1" s="1"/>
  <c r="P3502" i="1"/>
  <c r="P3436" i="1"/>
  <c r="P3389" i="1"/>
  <c r="P3298" i="1"/>
  <c r="P3840" i="1"/>
  <c r="P3808" i="1"/>
  <c r="P3762" i="1"/>
  <c r="P3722" i="1"/>
  <c r="P3696" i="1"/>
  <c r="P3664" i="1"/>
  <c r="P3610" i="1"/>
  <c r="P3595" i="1"/>
  <c r="P3576" i="1"/>
  <c r="P3536" i="1"/>
  <c r="O3768" i="1"/>
  <c r="O3675" i="1"/>
  <c r="O3544" i="1"/>
  <c r="P3972" i="1"/>
  <c r="Q3972" i="1" s="1"/>
  <c r="P3959" i="1"/>
  <c r="Q3959" i="1" s="1"/>
  <c r="P3933" i="1"/>
  <c r="R3933" i="1" s="1"/>
  <c r="P3892" i="1"/>
  <c r="P3862" i="1"/>
  <c r="O3916" i="1"/>
  <c r="R3916" i="1" s="1"/>
  <c r="O3870" i="1"/>
  <c r="P3990" i="1"/>
  <c r="P2488" i="1"/>
  <c r="R2488" i="1" s="1"/>
  <c r="O2408" i="1"/>
  <c r="P3501" i="1"/>
  <c r="P3429" i="1"/>
  <c r="P3210" i="1"/>
  <c r="P3839" i="1"/>
  <c r="P3752" i="1"/>
  <c r="P3688" i="1"/>
  <c r="P3608" i="1"/>
  <c r="P3592" i="1"/>
  <c r="P3554" i="1"/>
  <c r="O3755" i="1"/>
  <c r="O3659" i="1"/>
  <c r="P3957" i="1"/>
  <c r="Q3957" i="1" s="1"/>
  <c r="P3932" i="1"/>
  <c r="R3932" i="1" s="1"/>
  <c r="P3860" i="1"/>
  <c r="P4054" i="1"/>
  <c r="R4054" i="1" s="1"/>
  <c r="P3998" i="1"/>
  <c r="O4022" i="1"/>
  <c r="P4108" i="1"/>
  <c r="Q4108" i="1" s="1"/>
  <c r="P3832" i="1"/>
  <c r="P3714" i="1"/>
  <c r="P3682" i="1"/>
  <c r="P3656" i="1"/>
  <c r="P3570" i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P4062" i="1"/>
  <c r="R4062" i="1" s="1"/>
  <c r="P3784" i="1"/>
  <c r="P3624" i="1"/>
  <c r="O3648" i="1"/>
  <c r="O3584" i="1"/>
  <c r="P3941" i="1"/>
  <c r="R3941" i="1" s="1"/>
  <c r="P3900" i="1"/>
  <c r="O3940" i="1"/>
  <c r="R3940" i="1" s="1"/>
  <c r="P3672" i="1"/>
  <c r="P3868" i="1"/>
  <c r="O3980" i="1"/>
  <c r="P4005" i="1"/>
  <c r="O4005" i="1"/>
  <c r="P2581" i="1"/>
  <c r="O3573" i="1"/>
  <c r="O3533" i="1"/>
  <c r="P4085" i="1"/>
  <c r="O4085" i="1"/>
  <c r="P4013" i="1"/>
  <c r="O4013" i="1"/>
  <c r="P2373" i="1"/>
  <c r="R2373" i="1" s="1"/>
  <c r="P2561" i="1"/>
  <c r="Q2561" i="1" s="1"/>
  <c r="P2432" i="1"/>
  <c r="P2368" i="1"/>
  <c r="Q2368" i="1" s="1"/>
  <c r="P2209" i="1"/>
  <c r="O2520" i="1"/>
  <c r="Q2520" i="1" s="1"/>
  <c r="O2349" i="1"/>
  <c r="R2349" i="1" s="1"/>
  <c r="O2272" i="1"/>
  <c r="Q2272" i="1" s="1"/>
  <c r="P3500" i="1"/>
  <c r="P3423" i="1"/>
  <c r="P3359" i="1"/>
  <c r="P3303" i="1"/>
  <c r="P3191" i="1"/>
  <c r="O3375" i="1"/>
  <c r="O3271" i="1"/>
  <c r="O3239" i="1"/>
  <c r="O3207" i="1"/>
  <c r="O3522" i="1"/>
  <c r="P3792" i="1"/>
  <c r="P3769" i="1"/>
  <c r="P3721" i="1"/>
  <c r="O3744" i="1"/>
  <c r="O3697" i="1"/>
  <c r="P3643" i="1"/>
  <c r="O3643" i="1"/>
  <c r="P4053" i="1"/>
  <c r="O4053" i="1"/>
  <c r="P3989" i="1"/>
  <c r="O3989" i="1"/>
  <c r="P2808" i="1"/>
  <c r="P2557" i="1"/>
  <c r="Q2557" i="1" s="1"/>
  <c r="P2424" i="1"/>
  <c r="P2352" i="1"/>
  <c r="Q2352" i="1" s="1"/>
  <c r="P2281" i="1"/>
  <c r="Q2281" i="1" s="1"/>
  <c r="O2344" i="1"/>
  <c r="Q2344" i="1" s="1"/>
  <c r="P3495" i="1"/>
  <c r="P3455" i="1"/>
  <c r="P3332" i="1"/>
  <c r="P3848" i="1"/>
  <c r="P3825" i="1"/>
  <c r="P3720" i="1"/>
  <c r="O3605" i="1"/>
  <c r="O3565" i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P2205" i="1"/>
  <c r="P3487" i="1"/>
  <c r="P3351" i="1"/>
  <c r="P3327" i="1"/>
  <c r="O3503" i="1"/>
  <c r="O3399" i="1"/>
  <c r="O3295" i="1"/>
  <c r="O3263" i="1"/>
  <c r="O3231" i="1"/>
  <c r="O3637" i="1"/>
  <c r="O3597" i="1"/>
  <c r="P3817" i="1"/>
  <c r="O3817" i="1"/>
  <c r="P3733" i="1"/>
  <c r="O3733" i="1"/>
  <c r="P4069" i="1"/>
  <c r="O4069" i="1"/>
  <c r="P3997" i="1"/>
  <c r="O3997" i="1"/>
  <c r="P3407" i="1"/>
  <c r="P3780" i="1"/>
  <c r="O4101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P2328" i="1"/>
  <c r="Q2328" i="1" s="1"/>
  <c r="P2241" i="1"/>
  <c r="O2600" i="1"/>
  <c r="O2440" i="1"/>
  <c r="O2320" i="1"/>
  <c r="R2320" i="1" s="1"/>
  <c r="P3479" i="1"/>
  <c r="P3439" i="1"/>
  <c r="P3319" i="1"/>
  <c r="O3287" i="1"/>
  <c r="O3196" i="1"/>
  <c r="P3760" i="1"/>
  <c r="P3617" i="1"/>
  <c r="O3629" i="1"/>
  <c r="O3545" i="1"/>
  <c r="P3687" i="1"/>
  <c r="O3687" i="1"/>
  <c r="P3575" i="1"/>
  <c r="O3575" i="1"/>
  <c r="P3543" i="1"/>
  <c r="O3543" i="1"/>
  <c r="O3960" i="1"/>
  <c r="Q3960" i="1" s="1"/>
  <c r="P4029" i="1"/>
  <c r="O4029" i="1"/>
  <c r="P2640" i="1"/>
  <c r="R2640" i="1" s="1"/>
  <c r="P2509" i="1"/>
  <c r="R2509" i="1" s="1"/>
  <c r="P2392" i="1"/>
  <c r="P2325" i="1"/>
  <c r="Q2325" i="1" s="1"/>
  <c r="O2573" i="1"/>
  <c r="R2573" i="1" s="1"/>
  <c r="O2416" i="1"/>
  <c r="O2317" i="1"/>
  <c r="R2317" i="1" s="1"/>
  <c r="P3477" i="1"/>
  <c r="O3422" i="1"/>
  <c r="P3836" i="1"/>
  <c r="P3816" i="1"/>
  <c r="P3776" i="1"/>
  <c r="P3754" i="1"/>
  <c r="P3730" i="1"/>
  <c r="P3706" i="1"/>
  <c r="P3658" i="1"/>
  <c r="P3634" i="1"/>
  <c r="P3539" i="1"/>
  <c r="O3757" i="1"/>
  <c r="O3715" i="1"/>
  <c r="O3661" i="1"/>
  <c r="O3625" i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P3954" i="1"/>
  <c r="Q3954" i="1" s="1"/>
  <c r="P3946" i="1"/>
  <c r="Q3946" i="1" s="1"/>
  <c r="P3930" i="1"/>
  <c r="R3930" i="1" s="1"/>
  <c r="P3902" i="1"/>
  <c r="O3966" i="1"/>
  <c r="Q3966" i="1" s="1"/>
  <c r="O3926" i="1"/>
  <c r="R3926" i="1" s="1"/>
  <c r="P3890" i="1"/>
  <c r="P3858" i="1"/>
  <c r="O3934" i="1"/>
  <c r="O3854" i="1"/>
  <c r="P3668" i="1"/>
  <c r="P3878" i="1"/>
  <c r="O3974" i="1"/>
  <c r="Q3974" i="1" s="1"/>
  <c r="P2697" i="1"/>
  <c r="Q2697" i="1" s="1"/>
  <c r="P2481" i="1"/>
  <c r="Q2481" i="1" s="1"/>
  <c r="P2345" i="1"/>
  <c r="O2417" i="1"/>
  <c r="P3446" i="1"/>
  <c r="P3382" i="1"/>
  <c r="P3284" i="1"/>
  <c r="P3262" i="1"/>
  <c r="P3190" i="1"/>
  <c r="O3486" i="1"/>
  <c r="O3358" i="1"/>
  <c r="P3851" i="1"/>
  <c r="P3809" i="1"/>
  <c r="P3793" i="1"/>
  <c r="P3779" i="1"/>
  <c r="P3743" i="1"/>
  <c r="P3729" i="1"/>
  <c r="P3679" i="1"/>
  <c r="P3667" i="1"/>
  <c r="P3657" i="1"/>
  <c r="P3647" i="1"/>
  <c r="P3635" i="1"/>
  <c r="P3611" i="1"/>
  <c r="P3591" i="1"/>
  <c r="P3569" i="1"/>
  <c r="O3807" i="1"/>
  <c r="O3785" i="1"/>
  <c r="O3763" i="1"/>
  <c r="O3711" i="1"/>
  <c r="O3655" i="1"/>
  <c r="P3913" i="1"/>
  <c r="P3897" i="1"/>
  <c r="P3889" i="1"/>
  <c r="P3881" i="1"/>
  <c r="P3865" i="1"/>
  <c r="P3857" i="1"/>
  <c r="P3494" i="1"/>
  <c r="P3364" i="1"/>
  <c r="P3326" i="1"/>
  <c r="P3222" i="1"/>
  <c r="P3206" i="1"/>
  <c r="O3406" i="1"/>
  <c r="P3849" i="1"/>
  <c r="P3835" i="1"/>
  <c r="P3753" i="1"/>
  <c r="P3739" i="1"/>
  <c r="P3689" i="1"/>
  <c r="P3555" i="1"/>
  <c r="O3803" i="1"/>
  <c r="O3761" i="1"/>
  <c r="O3651" i="1"/>
  <c r="O3619" i="1"/>
  <c r="O3603" i="1"/>
  <c r="O3587" i="1"/>
  <c r="O3571" i="1"/>
  <c r="P2537" i="1"/>
  <c r="R2537" i="1" s="1"/>
  <c r="P2265" i="1"/>
  <c r="R2265" i="1" s="1"/>
  <c r="P3045" i="1"/>
  <c r="R3045" i="1" s="1"/>
  <c r="P3492" i="1"/>
  <c r="P3462" i="1"/>
  <c r="P3398" i="1"/>
  <c r="P3380" i="1"/>
  <c r="P3342" i="1"/>
  <c r="P3278" i="1"/>
  <c r="P3260" i="1"/>
  <c r="O3478" i="1"/>
  <c r="O3444" i="1"/>
  <c r="O3356" i="1"/>
  <c r="O3220" i="1"/>
  <c r="P3833" i="1"/>
  <c r="P3819" i="1"/>
  <c r="P3791" i="1"/>
  <c r="P3777" i="1"/>
  <c r="P3713" i="1"/>
  <c r="P3699" i="1"/>
  <c r="P3665" i="1"/>
  <c r="P3633" i="1"/>
  <c r="P3577" i="1"/>
  <c r="P3567" i="1"/>
  <c r="O3783" i="1"/>
  <c r="O3723" i="1"/>
  <c r="O3681" i="1"/>
  <c r="O3649" i="1"/>
  <c r="O3585" i="1"/>
  <c r="P2641" i="1"/>
  <c r="R2641" i="1" s="1"/>
  <c r="O2513" i="1"/>
  <c r="R2513" i="1" s="1"/>
  <c r="P3438" i="1"/>
  <c r="P3420" i="1"/>
  <c r="P3294" i="1"/>
  <c r="P3238" i="1"/>
  <c r="O3374" i="1"/>
  <c r="O3308" i="1"/>
  <c r="P3515" i="1"/>
  <c r="P3532" i="1"/>
  <c r="P3847" i="1"/>
  <c r="P3737" i="1"/>
  <c r="P3673" i="1"/>
  <c r="P3599" i="1"/>
  <c r="P3553" i="1"/>
  <c r="O3799" i="1"/>
  <c r="O3759" i="1"/>
  <c r="O3663" i="1"/>
  <c r="O3615" i="1"/>
  <c r="O3551" i="1"/>
  <c r="P2809" i="1"/>
  <c r="P2425" i="1"/>
  <c r="P2369" i="1"/>
  <c r="Q2369" i="1" s="1"/>
  <c r="P2313" i="1"/>
  <c r="R2313" i="1" s="1"/>
  <c r="O2949" i="1"/>
  <c r="Q2949" i="1" s="1"/>
  <c r="P3460" i="1"/>
  <c r="P3414" i="1"/>
  <c r="P3254" i="1"/>
  <c r="P3214" i="1"/>
  <c r="P3198" i="1"/>
  <c r="O3474" i="1"/>
  <c r="O3350" i="1"/>
  <c r="P3801" i="1"/>
  <c r="P3787" i="1"/>
  <c r="P3775" i="1"/>
  <c r="P3683" i="1"/>
  <c r="P3641" i="1"/>
  <c r="P3631" i="1"/>
  <c r="P3563" i="1"/>
  <c r="O3795" i="1"/>
  <c r="O3547" i="1"/>
  <c r="P3909" i="1"/>
  <c r="P3901" i="1"/>
  <c r="P3893" i="1"/>
  <c r="P3885" i="1"/>
  <c r="P3877" i="1"/>
  <c r="P3869" i="1"/>
  <c r="P3861" i="1"/>
  <c r="P2769" i="1"/>
  <c r="P2505" i="1"/>
  <c r="Q2505" i="1" s="1"/>
  <c r="P2305" i="1"/>
  <c r="Q2305" i="1" s="1"/>
  <c r="O2585" i="1"/>
  <c r="O2343" i="1"/>
  <c r="R2343" i="1" s="1"/>
  <c r="P3454" i="1"/>
  <c r="P3430" i="1"/>
  <c r="P3286" i="1"/>
  <c r="P3230" i="1"/>
  <c r="P3212" i="1"/>
  <c r="O3366" i="1"/>
  <c r="O3322" i="1"/>
  <c r="P3745" i="1"/>
  <c r="P3731" i="1"/>
  <c r="P3695" i="1"/>
  <c r="P3627" i="1"/>
  <c r="O3593" i="1"/>
  <c r="P3246" i="1"/>
  <c r="P3811" i="1"/>
  <c r="P3691" i="1"/>
  <c r="O2938" i="1"/>
  <c r="Q2938" i="1" s="1"/>
  <c r="P3452" i="1"/>
  <c r="P3396" i="1"/>
  <c r="P3292" i="1"/>
  <c r="P3276" i="1"/>
  <c r="O3236" i="1"/>
  <c r="O2211" i="1"/>
  <c r="P3468" i="1"/>
  <c r="P3412" i="1"/>
  <c r="P3204" i="1"/>
  <c r="P3188" i="1"/>
  <c r="O3324" i="1"/>
  <c r="O2523" i="1"/>
  <c r="R2523" i="1" s="1"/>
  <c r="O2861" i="1"/>
  <c r="R2861" i="1" s="1"/>
  <c r="P3484" i="1"/>
  <c r="P3428" i="1"/>
  <c r="P3340" i="1"/>
  <c r="O3404" i="1"/>
  <c r="O3300" i="1"/>
  <c r="O3228" i="1"/>
  <c r="P3493" i="1"/>
  <c r="O3493" i="1"/>
  <c r="P3388" i="1"/>
  <c r="O3388" i="1"/>
  <c r="P3372" i="1"/>
  <c r="O3372" i="1"/>
  <c r="P3252" i="1"/>
  <c r="O3252" i="1"/>
  <c r="P3476" i="1"/>
  <c r="P3316" i="1"/>
  <c r="O3498" i="1"/>
  <c r="O3268" i="1"/>
  <c r="P2941" i="1"/>
  <c r="R2941" i="1" s="1"/>
  <c r="P3521" i="1"/>
  <c r="O3521" i="1"/>
  <c r="P3523" i="1"/>
  <c r="O3506" i="1"/>
  <c r="P3841" i="1"/>
  <c r="P3520" i="1"/>
  <c r="O385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P2383" i="1"/>
  <c r="O2689" i="1"/>
  <c r="Q2689" i="1" s="1"/>
  <c r="P2942" i="1"/>
  <c r="O2942" i="1"/>
  <c r="P3516" i="1"/>
  <c r="O3516" i="1"/>
  <c r="P3508" i="1"/>
  <c r="O3508" i="1"/>
  <c r="P2777" i="1"/>
  <c r="P2479" i="1"/>
  <c r="Q2479" i="1" s="1"/>
  <c r="P2335" i="1"/>
  <c r="R2335" i="1" s="1"/>
  <c r="P2311" i="1"/>
  <c r="Q2311" i="1" s="1"/>
  <c r="P2255" i="1"/>
  <c r="Q2255" i="1" s="1"/>
  <c r="P2215" i="1"/>
  <c r="O2657" i="1"/>
  <c r="Q2657" i="1" s="1"/>
  <c r="P2399" i="1"/>
  <c r="O2964" i="1"/>
  <c r="P2964" i="1"/>
  <c r="O2876" i="1"/>
  <c r="P2876" i="1"/>
  <c r="P3702" i="1"/>
  <c r="P3646" i="1"/>
  <c r="O3806" i="1"/>
  <c r="P2609" i="1"/>
  <c r="P2449" i="1"/>
  <c r="R2449" i="1" s="1"/>
  <c r="O2593" i="1"/>
  <c r="O2231" i="1"/>
  <c r="P3846" i="1"/>
  <c r="O3846" i="1"/>
  <c r="P3838" i="1"/>
  <c r="O3838" i="1"/>
  <c r="O3830" i="1"/>
  <c r="P383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O2367" i="1"/>
  <c r="Q2367" i="1" s="1"/>
  <c r="O3491" i="1"/>
  <c r="P3491" i="1"/>
  <c r="P3371" i="1"/>
  <c r="O3371" i="1"/>
  <c r="O3363" i="1"/>
  <c r="P3363" i="1"/>
  <c r="O3187" i="1"/>
  <c r="P3187" i="1"/>
  <c r="P3798" i="1"/>
  <c r="P2391" i="1"/>
  <c r="P2239" i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P2673" i="1"/>
  <c r="Q2673" i="1" s="1"/>
  <c r="P2385" i="1"/>
  <c r="P2319" i="1"/>
  <c r="R2319" i="1" s="1"/>
  <c r="P2271" i="1"/>
  <c r="R2271" i="1" s="1"/>
  <c r="P3822" i="1"/>
  <c r="O3814" i="1"/>
  <c r="P3530" i="1"/>
  <c r="O2891" i="1"/>
  <c r="R2891" i="1" s="1"/>
  <c r="P3410" i="1"/>
  <c r="P3318" i="1"/>
  <c r="P3302" i="1"/>
  <c r="O3463" i="1"/>
  <c r="O3447" i="1"/>
  <c r="O3431" i="1"/>
  <c r="O3386" i="1"/>
  <c r="O3310" i="1"/>
  <c r="P3772" i="1"/>
  <c r="P3242" i="1"/>
  <c r="P2904" i="1"/>
  <c r="R2904" i="1" s="1"/>
  <c r="O3507" i="1"/>
  <c r="P3786" i="1"/>
  <c r="O3248" i="1"/>
  <c r="O2131" i="1"/>
  <c r="P1713" i="1"/>
  <c r="O2104" i="1"/>
  <c r="P1329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P2693" i="1"/>
  <c r="Q2693" i="1" s="1"/>
  <c r="P2623" i="1"/>
  <c r="P2560" i="1"/>
  <c r="R2560" i="1" s="1"/>
  <c r="P2512" i="1"/>
  <c r="Q2512" i="1" s="1"/>
  <c r="P2400" i="1"/>
  <c r="P2280" i="1"/>
  <c r="R2280" i="1" s="1"/>
  <c r="P2247" i="1"/>
  <c r="P2223" i="1"/>
  <c r="O2688" i="1"/>
  <c r="R2688" i="1" s="1"/>
  <c r="O2583" i="1"/>
  <c r="O2287" i="1"/>
  <c r="R2287" i="1" s="1"/>
  <c r="O2232" i="1"/>
  <c r="P3156" i="1"/>
  <c r="Q3156" i="1" s="1"/>
  <c r="O2890" i="1"/>
  <c r="Q2890" i="1" s="1"/>
  <c r="O3450" i="1"/>
  <c r="O3517" i="1"/>
  <c r="P3844" i="1"/>
  <c r="P3708" i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P3240" i="1"/>
  <c r="P3513" i="1"/>
  <c r="P3716" i="1"/>
  <c r="O3789" i="1"/>
  <c r="O3765" i="1"/>
  <c r="P2831" i="1"/>
  <c r="Q2831" i="1" s="1"/>
  <c r="P2768" i="1"/>
  <c r="P2680" i="1"/>
  <c r="Q2680" i="1" s="1"/>
  <c r="O2567" i="1"/>
  <c r="R2567" i="1" s="1"/>
  <c r="O3148" i="1"/>
  <c r="Q3148" i="1" s="1"/>
  <c r="P3529" i="1"/>
  <c r="O3693" i="1"/>
  <c r="P2817" i="1"/>
  <c r="P2737" i="1"/>
  <c r="R2737" i="1" s="1"/>
  <c r="P2592" i="1"/>
  <c r="P2543" i="1"/>
  <c r="Q2543" i="1" s="1"/>
  <c r="O2487" i="1"/>
  <c r="R2487" i="1" s="1"/>
  <c r="O3068" i="1"/>
  <c r="Q3068" i="1" s="1"/>
  <c r="P3264" i="1"/>
  <c r="P3796" i="1"/>
  <c r="O3821" i="1"/>
  <c r="O3797" i="1"/>
  <c r="P2813" i="1"/>
  <c r="P2729" i="1"/>
  <c r="R2729" i="1" s="1"/>
  <c r="P2672" i="1"/>
  <c r="Q2672" i="1" s="1"/>
  <c r="P2584" i="1"/>
  <c r="O2639" i="1"/>
  <c r="R2639" i="1" s="1"/>
  <c r="O3162" i="1"/>
  <c r="O3241" i="1"/>
  <c r="P3732" i="1"/>
  <c r="O2744" i="1"/>
  <c r="R2744" i="1" s="1"/>
  <c r="O3509" i="1"/>
  <c r="O3829" i="1"/>
  <c r="O3725" i="1"/>
  <c r="P3834" i="1"/>
  <c r="P3850" i="1"/>
  <c r="P3794" i="1"/>
  <c r="O3645" i="1"/>
  <c r="O3613" i="1"/>
  <c r="O3581" i="1"/>
  <c r="O3549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P2402" i="1"/>
  <c r="P3434" i="1"/>
  <c r="P3370" i="1"/>
  <c r="P3346" i="1"/>
  <c r="P3274" i="1"/>
  <c r="O3266" i="1"/>
  <c r="O3186" i="1"/>
  <c r="P3518" i="1"/>
  <c r="O3512" i="1"/>
  <c r="O2681" i="1"/>
  <c r="Q2681" i="1" s="1"/>
  <c r="P3458" i="1"/>
  <c r="P3394" i="1"/>
  <c r="P3306" i="1"/>
  <c r="P3250" i="1"/>
  <c r="P3218" i="1"/>
  <c r="O3482" i="1"/>
  <c r="O3362" i="1"/>
  <c r="P2801" i="1"/>
  <c r="P2761" i="1"/>
  <c r="Q2761" i="1" s="1"/>
  <c r="P2720" i="1"/>
  <c r="Q2720" i="1" s="1"/>
  <c r="P2665" i="1"/>
  <c r="Q2665" i="1" s="1"/>
  <c r="P2632" i="1"/>
  <c r="P2608" i="1"/>
  <c r="P2576" i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P2997" i="1"/>
  <c r="Q2997" i="1" s="1"/>
  <c r="O3093" i="1"/>
  <c r="Q3093" i="1" s="1"/>
  <c r="O2933" i="1"/>
  <c r="Q2933" i="1" s="1"/>
  <c r="O3163" i="1"/>
  <c r="P3418" i="1"/>
  <c r="P3330" i="1"/>
  <c r="P3304" i="1"/>
  <c r="P3248" i="1"/>
  <c r="P3216" i="1"/>
  <c r="P3528" i="1"/>
  <c r="P2825" i="1"/>
  <c r="P2800" i="1"/>
  <c r="P2752" i="1"/>
  <c r="R2752" i="1" s="1"/>
  <c r="P2717" i="1"/>
  <c r="Q2717" i="1" s="1"/>
  <c r="P2664" i="1"/>
  <c r="R2664" i="1" s="1"/>
  <c r="P2625" i="1"/>
  <c r="P2601" i="1"/>
  <c r="P2569" i="1"/>
  <c r="R2569" i="1" s="1"/>
  <c r="P2545" i="1"/>
  <c r="Q2545" i="1" s="1"/>
  <c r="P2497" i="1"/>
  <c r="R2497" i="1" s="1"/>
  <c r="P2472" i="1"/>
  <c r="R2472" i="1" s="1"/>
  <c r="P2441" i="1"/>
  <c r="P2377" i="1"/>
  <c r="Q2377" i="1" s="1"/>
  <c r="P2321" i="1"/>
  <c r="Q2321" i="1" s="1"/>
  <c r="P2297" i="1"/>
  <c r="R2297" i="1" s="1"/>
  <c r="P2256" i="1"/>
  <c r="Q2256" i="1" s="1"/>
  <c r="P2217" i="1"/>
  <c r="O2824" i="1"/>
  <c r="O2721" i="1"/>
  <c r="Q2721" i="1" s="1"/>
  <c r="O2624" i="1"/>
  <c r="O2568" i="1"/>
  <c r="Q2568" i="1" s="1"/>
  <c r="O2465" i="1"/>
  <c r="R2465" i="1" s="1"/>
  <c r="O2393" i="1"/>
  <c r="P2973" i="1"/>
  <c r="R2973" i="1" s="1"/>
  <c r="P2869" i="1"/>
  <c r="R2869" i="1" s="1"/>
  <c r="O2901" i="1"/>
  <c r="P3442" i="1"/>
  <c r="P3378" i="1"/>
  <c r="P3354" i="1"/>
  <c r="P3282" i="1"/>
  <c r="P3226" i="1"/>
  <c r="P3194" i="1"/>
  <c r="O3305" i="1"/>
  <c r="O3249" i="1"/>
  <c r="P3526" i="1"/>
  <c r="P2633" i="1"/>
  <c r="P2785" i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P2216" i="1"/>
  <c r="O2464" i="1"/>
  <c r="R2464" i="1" s="1"/>
  <c r="P2909" i="1"/>
  <c r="R2909" i="1" s="1"/>
  <c r="O3029" i="1"/>
  <c r="Q3029" i="1" s="1"/>
  <c r="P3466" i="1"/>
  <c r="P3402" i="1"/>
  <c r="P3314" i="1"/>
  <c r="P3258" i="1"/>
  <c r="P3224" i="1"/>
  <c r="P3192" i="1"/>
  <c r="O3490" i="1"/>
  <c r="O3369" i="1"/>
  <c r="O3193" i="1"/>
  <c r="O3525" i="1"/>
  <c r="P2784" i="1"/>
  <c r="P2705" i="1"/>
  <c r="Q2705" i="1" s="1"/>
  <c r="P2649" i="1"/>
  <c r="Q2649" i="1" s="1"/>
  <c r="P2489" i="1"/>
  <c r="R2489" i="1" s="1"/>
  <c r="P2353" i="1"/>
  <c r="R2353" i="1" s="1"/>
  <c r="P2249" i="1"/>
  <c r="P2200" i="1"/>
  <c r="O2792" i="1"/>
  <c r="P3101" i="1"/>
  <c r="R3101" i="1" s="1"/>
  <c r="P2960" i="1"/>
  <c r="R2960" i="1" s="1"/>
  <c r="P2853" i="1"/>
  <c r="O3004" i="1"/>
  <c r="Q3004" i="1" s="1"/>
  <c r="P3426" i="1"/>
  <c r="P3338" i="1"/>
  <c r="P3290" i="1"/>
  <c r="P3234" i="1"/>
  <c r="P3202" i="1"/>
  <c r="O3465" i="1"/>
  <c r="O3377" i="1"/>
  <c r="O3313" i="1"/>
  <c r="P3510" i="1"/>
  <c r="O3524" i="1"/>
  <c r="P2957" i="1"/>
  <c r="Q2957" i="1" s="1"/>
  <c r="P3288" i="1"/>
  <c r="P3232" i="1"/>
  <c r="P3200" i="1"/>
  <c r="P2727" i="1"/>
  <c r="Q2727" i="1" s="1"/>
  <c r="P2704" i="1"/>
  <c r="Q2704" i="1" s="1"/>
  <c r="P2656" i="1"/>
  <c r="Q2656" i="1" s="1"/>
  <c r="P2603" i="1"/>
  <c r="P2559" i="1"/>
  <c r="Q2559" i="1" s="1"/>
  <c r="O2826" i="1"/>
  <c r="O2760" i="1"/>
  <c r="Q2760" i="1" s="1"/>
  <c r="O2599" i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P2823" i="1"/>
  <c r="P2743" i="1"/>
  <c r="Q2743" i="1" s="1"/>
  <c r="O2631" i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P3185" i="1"/>
  <c r="O3297" i="1"/>
  <c r="O3233" i="1"/>
  <c r="P3527" i="1"/>
  <c r="P3519" i="1"/>
  <c r="P3511" i="1"/>
  <c r="P2816" i="1"/>
  <c r="P2791" i="1"/>
  <c r="P2735" i="1"/>
  <c r="Q2735" i="1" s="1"/>
  <c r="P2712" i="1"/>
  <c r="P2527" i="1"/>
  <c r="Q2527" i="1" s="1"/>
  <c r="P2423" i="1"/>
  <c r="O2783" i="1"/>
  <c r="O2447" i="1"/>
  <c r="R2447" i="1" s="1"/>
  <c r="P2983" i="1"/>
  <c r="Q2983" i="1" s="1"/>
  <c r="P2912" i="1"/>
  <c r="R2912" i="1" s="1"/>
  <c r="P2888" i="1"/>
  <c r="R2888" i="1" s="1"/>
  <c r="O2958" i="1"/>
  <c r="Q2958" i="1" s="1"/>
  <c r="O3178" i="1"/>
  <c r="O3361" i="1"/>
  <c r="P2815" i="1"/>
  <c r="P2759" i="1"/>
  <c r="R2759" i="1" s="1"/>
  <c r="P2711" i="1"/>
  <c r="Q2711" i="1" s="1"/>
  <c r="P3141" i="1"/>
  <c r="R3141" i="1" s="1"/>
  <c r="P3085" i="1"/>
  <c r="R3085" i="1" s="1"/>
  <c r="P3133" i="1"/>
  <c r="R3133" i="1" s="1"/>
  <c r="P3505" i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P2739" i="1"/>
  <c r="Q2739" i="1" s="1"/>
  <c r="P2691" i="1"/>
  <c r="R2691" i="1" s="1"/>
  <c r="P2371" i="1"/>
  <c r="R2371" i="1" s="1"/>
  <c r="P2323" i="1"/>
  <c r="R2323" i="1" s="1"/>
  <c r="O2767" i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P2807" i="1"/>
  <c r="P2786" i="1"/>
  <c r="P2775" i="1"/>
  <c r="P2755" i="1"/>
  <c r="P2671" i="1"/>
  <c r="R2671" i="1" s="1"/>
  <c r="P2655" i="1"/>
  <c r="P2634" i="1"/>
  <c r="P2511" i="1"/>
  <c r="Q2511" i="1" s="1"/>
  <c r="P2474" i="1"/>
  <c r="P2439" i="1"/>
  <c r="P2419" i="1"/>
  <c r="P2299" i="1"/>
  <c r="Q2299" i="1" s="1"/>
  <c r="O2706" i="1"/>
  <c r="O2591" i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O3307" i="1"/>
  <c r="P2754" i="1"/>
  <c r="Q2754" i="1" s="1"/>
  <c r="P2719" i="1"/>
  <c r="Q2719" i="1" s="1"/>
  <c r="P2667" i="1"/>
  <c r="R2667" i="1" s="1"/>
  <c r="P2615" i="1"/>
  <c r="P2298" i="1"/>
  <c r="Q2298" i="1" s="1"/>
  <c r="O2679" i="1"/>
  <c r="Q2679" i="1" s="1"/>
  <c r="O2415" i="1"/>
  <c r="O2282" i="1"/>
  <c r="R2282" i="1" s="1"/>
  <c r="O2258" i="1"/>
  <c r="R2258" i="1" s="1"/>
  <c r="P2962" i="1"/>
  <c r="Q2962" i="1" s="1"/>
  <c r="P3395" i="1"/>
  <c r="P3299" i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P2751" i="1"/>
  <c r="R2751" i="1" s="1"/>
  <c r="P2730" i="1"/>
  <c r="R2730" i="1" s="1"/>
  <c r="P2715" i="1"/>
  <c r="R2715" i="1" s="1"/>
  <c r="P2647" i="1"/>
  <c r="R2647" i="1" s="1"/>
  <c r="P2575" i="1"/>
  <c r="P2471" i="1"/>
  <c r="R2471" i="1" s="1"/>
  <c r="P2431" i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P3331" i="1"/>
  <c r="O3339" i="1"/>
  <c r="P2595" i="1"/>
  <c r="O2595" i="1"/>
  <c r="O2531" i="1"/>
  <c r="P2531" i="1"/>
  <c r="P2811" i="1"/>
  <c r="P2794" i="1"/>
  <c r="P2779" i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O2607" i="1"/>
  <c r="O2551" i="1"/>
  <c r="O2375" i="1"/>
  <c r="Q2375" i="1" s="1"/>
  <c r="P3026" i="1"/>
  <c r="R3026" i="1" s="1"/>
  <c r="O3042" i="1"/>
  <c r="R3042" i="1" s="1"/>
  <c r="P3427" i="1"/>
  <c r="P3251" i="1"/>
  <c r="P2810" i="1"/>
  <c r="P2778" i="1"/>
  <c r="P2695" i="1"/>
  <c r="Q2695" i="1" s="1"/>
  <c r="P2586" i="1"/>
  <c r="P2503" i="1"/>
  <c r="R2503" i="1" s="1"/>
  <c r="P2443" i="1"/>
  <c r="P2251" i="1"/>
  <c r="O2771" i="1"/>
  <c r="O2741" i="1"/>
  <c r="R2741" i="1" s="1"/>
  <c r="O2570" i="1"/>
  <c r="Q2570" i="1" s="1"/>
  <c r="P3066" i="1"/>
  <c r="Q3066" i="1" s="1"/>
  <c r="O3082" i="1"/>
  <c r="Q3082" i="1" s="1"/>
  <c r="P3023" i="1"/>
  <c r="P2999" i="1"/>
  <c r="R2999" i="1" s="1"/>
  <c r="P2887" i="1"/>
  <c r="Q2887" i="1" s="1"/>
  <c r="O2959" i="1"/>
  <c r="Q2959" i="1" s="1"/>
  <c r="P2975" i="1"/>
  <c r="Q2975" i="1" s="1"/>
  <c r="P2863" i="1"/>
  <c r="R2863" i="1" s="1"/>
  <c r="P2351" i="1"/>
  <c r="R2351" i="1" s="1"/>
  <c r="P2967" i="1"/>
  <c r="R2967" i="1" s="1"/>
  <c r="P2991" i="1"/>
  <c r="R2991" i="1" s="1"/>
  <c r="P3183" i="1"/>
  <c r="P2943" i="1"/>
  <c r="Q2943" i="1" s="1"/>
  <c r="O3103" i="1"/>
  <c r="R3103" i="1" s="1"/>
  <c r="O2170" i="1"/>
  <c r="P2837" i="1"/>
  <c r="R2837" i="1" s="1"/>
  <c r="P2781" i="1"/>
  <c r="P2757" i="1"/>
  <c r="Q2757" i="1" s="1"/>
  <c r="P2669" i="1"/>
  <c r="R2669" i="1" s="1"/>
  <c r="P2645" i="1"/>
  <c r="R2645" i="1" s="1"/>
  <c r="P2619" i="1"/>
  <c r="P2547" i="1"/>
  <c r="Q2547" i="1" s="1"/>
  <c r="P2485" i="1"/>
  <c r="Q2485" i="1" s="1"/>
  <c r="P2461" i="1"/>
  <c r="R2461" i="1" s="1"/>
  <c r="P2435" i="1"/>
  <c r="P2387" i="1"/>
  <c r="P2301" i="1"/>
  <c r="Q2301" i="1" s="1"/>
  <c r="P2277" i="1"/>
  <c r="R2277" i="1" s="1"/>
  <c r="P2253" i="1"/>
  <c r="P2195" i="1"/>
  <c r="O2653" i="1"/>
  <c r="R2653" i="1" s="1"/>
  <c r="O2453" i="1"/>
  <c r="R2453" i="1" s="1"/>
  <c r="O2405" i="1"/>
  <c r="O2389" i="1"/>
  <c r="P2789" i="1"/>
  <c r="P2605" i="1"/>
  <c r="P2445" i="1"/>
  <c r="O2805" i="1"/>
  <c r="O2773" i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P2596" i="1"/>
  <c r="O2596" i="1"/>
  <c r="P2340" i="1"/>
  <c r="O2340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P2765" i="1"/>
  <c r="Q2765" i="1" s="1"/>
  <c r="P2701" i="1"/>
  <c r="R2701" i="1" s="1"/>
  <c r="P2629" i="1"/>
  <c r="P2565" i="1"/>
  <c r="Q2565" i="1" s="1"/>
  <c r="P2469" i="1"/>
  <c r="Q2469" i="1" s="1"/>
  <c r="P2309" i="1"/>
  <c r="P2285" i="1"/>
  <c r="R2285" i="1" s="1"/>
  <c r="P2261" i="1"/>
  <c r="R2261" i="1" s="1"/>
  <c r="P2237" i="1"/>
  <c r="P2213" i="1"/>
  <c r="O2429" i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P2819" i="1"/>
  <c r="P2797" i="1"/>
  <c r="P2725" i="1"/>
  <c r="Q2725" i="1" s="1"/>
  <c r="P2699" i="1"/>
  <c r="Q2699" i="1" s="1"/>
  <c r="P2651" i="1"/>
  <c r="R2651" i="1" s="1"/>
  <c r="P2613" i="1"/>
  <c r="P2589" i="1"/>
  <c r="P2563" i="1"/>
  <c r="Q2563" i="1" s="1"/>
  <c r="P2517" i="1"/>
  <c r="Q2517" i="1" s="1"/>
  <c r="P2467" i="1"/>
  <c r="Q2467" i="1" s="1"/>
  <c r="P2403" i="1"/>
  <c r="P2357" i="1"/>
  <c r="Q2357" i="1" s="1"/>
  <c r="P2307" i="1"/>
  <c r="Q2307" i="1" s="1"/>
  <c r="P2283" i="1"/>
  <c r="Q2283" i="1" s="1"/>
  <c r="P2259" i="1"/>
  <c r="Q2259" i="1" s="1"/>
  <c r="P2235" i="1"/>
  <c r="O2661" i="1"/>
  <c r="R2661" i="1" s="1"/>
  <c r="O2427" i="1"/>
  <c r="O2413" i="1"/>
  <c r="P3147" i="1"/>
  <c r="Q3147" i="1" s="1"/>
  <c r="P2829" i="1"/>
  <c r="P2795" i="1"/>
  <c r="P2749" i="1"/>
  <c r="P2637" i="1"/>
  <c r="P2611" i="1"/>
  <c r="P2587" i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P2827" i="1"/>
  <c r="P2747" i="1"/>
  <c r="R2747" i="1" s="1"/>
  <c r="P2685" i="1"/>
  <c r="R2685" i="1" s="1"/>
  <c r="P2635" i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P2221" i="1"/>
  <c r="O2549" i="1"/>
  <c r="Q2549" i="1" s="1"/>
  <c r="O2437" i="1"/>
  <c r="O3099" i="1"/>
  <c r="R3099" i="1" s="1"/>
  <c r="O3059" i="1"/>
  <c r="R3059" i="1" s="1"/>
  <c r="O2955" i="1"/>
  <c r="Q2955" i="1" s="1"/>
  <c r="O2915" i="1"/>
  <c r="Q2915" i="1" s="1"/>
  <c r="P2174" i="1"/>
  <c r="P2793" i="1"/>
  <c r="P2683" i="1"/>
  <c r="R2683" i="1" s="1"/>
  <c r="P2659" i="1"/>
  <c r="Q2659" i="1" s="1"/>
  <c r="P2621" i="1"/>
  <c r="P2597" i="1"/>
  <c r="P2499" i="1"/>
  <c r="R2499" i="1" s="1"/>
  <c r="P2411" i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P2197" i="1"/>
  <c r="P3131" i="1"/>
  <c r="Q3131" i="1" s="1"/>
  <c r="P2979" i="1"/>
  <c r="Q2979" i="1" s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P3352" i="1"/>
  <c r="P2922" i="1"/>
  <c r="R2922" i="1" s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O3433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O2168" i="1"/>
  <c r="P2642" i="1"/>
  <c r="Q2642" i="1" s="1"/>
  <c r="P2482" i="1"/>
  <c r="Q2482" i="1" s="1"/>
  <c r="P2426" i="1"/>
  <c r="P2370" i="1"/>
  <c r="Q2370" i="1" s="1"/>
  <c r="P2266" i="1"/>
  <c r="Q2266" i="1" s="1"/>
  <c r="O2770" i="1"/>
  <c r="O2434" i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P2546" i="1"/>
  <c r="Q2546" i="1" s="1"/>
  <c r="O2250" i="1"/>
  <c r="P2172" i="1"/>
  <c r="P2690" i="1"/>
  <c r="Q2690" i="1" s="1"/>
  <c r="P2578" i="1"/>
  <c r="P2522" i="1"/>
  <c r="Q2522" i="1" s="1"/>
  <c r="P2442" i="1"/>
  <c r="P2306" i="1"/>
  <c r="R2306" i="1" s="1"/>
  <c r="O3087" i="1"/>
  <c r="O3167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P3172" i="1"/>
  <c r="P2580" i="1"/>
  <c r="P2388" i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P2516" i="1"/>
  <c r="Q2516" i="1" s="1"/>
  <c r="P2260" i="1"/>
  <c r="R2260" i="1" s="1"/>
  <c r="P2468" i="1"/>
  <c r="O2468" i="1"/>
  <c r="O2452" i="1"/>
  <c r="P2452" i="1"/>
  <c r="P2404" i="1"/>
  <c r="O2404" i="1"/>
  <c r="O2324" i="1"/>
  <c r="P2324" i="1"/>
  <c r="O3164" i="1"/>
  <c r="P3164" i="1"/>
  <c r="P2708" i="1"/>
  <c r="R2708" i="1" s="1"/>
  <c r="O2753" i="1"/>
  <c r="P2753" i="1"/>
  <c r="P3078" i="1"/>
  <c r="Q3078" i="1" s="1"/>
  <c r="P2934" i="1"/>
  <c r="Q2934" i="1" s="1"/>
  <c r="O3094" i="1"/>
  <c r="Q3094" i="1" s="1"/>
  <c r="O3006" i="1"/>
  <c r="R3006" i="1" s="1"/>
  <c r="O2836" i="1"/>
  <c r="P2836" i="1"/>
  <c r="P2724" i="1"/>
  <c r="O2724" i="1"/>
  <c r="O2177" i="1"/>
  <c r="P2644" i="1"/>
  <c r="Q2644" i="1" s="1"/>
  <c r="P2196" i="1"/>
  <c r="O2788" i="1"/>
  <c r="O2167" i="1"/>
  <c r="P2276" i="1"/>
  <c r="O2276" i="1"/>
  <c r="P1799" i="1"/>
  <c r="Q1799" i="1" s="1"/>
  <c r="P2204" i="1"/>
  <c r="P3014" i="1"/>
  <c r="R3014" i="1" s="1"/>
  <c r="P3132" i="1"/>
  <c r="R3132" i="1" s="1"/>
  <c r="O2932" i="1"/>
  <c r="P2940" i="1"/>
  <c r="R2940" i="1" s="1"/>
  <c r="P2852" i="1"/>
  <c r="Q2852" i="1" s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P2780" i="1"/>
  <c r="P2716" i="1"/>
  <c r="R2716" i="1" s="1"/>
  <c r="P2652" i="1"/>
  <c r="Q2652" i="1" s="1"/>
  <c r="P2588" i="1"/>
  <c r="P2524" i="1"/>
  <c r="Q2524" i="1" s="1"/>
  <c r="P2460" i="1"/>
  <c r="Q2460" i="1" s="1"/>
  <c r="P2396" i="1"/>
  <c r="P2332" i="1"/>
  <c r="R2332" i="1" s="1"/>
  <c r="P2268" i="1"/>
  <c r="R2268" i="1" s="1"/>
  <c r="O2796" i="1"/>
  <c r="O2732" i="1"/>
  <c r="R2732" i="1" s="1"/>
  <c r="O2668" i="1"/>
  <c r="Q2668" i="1" s="1"/>
  <c r="O2604" i="1"/>
  <c r="O2540" i="1"/>
  <c r="R2540" i="1" s="1"/>
  <c r="O2476" i="1"/>
  <c r="R2476" i="1" s="1"/>
  <c r="O2412" i="1"/>
  <c r="O2348" i="1"/>
  <c r="Q2348" i="1" s="1"/>
  <c r="O2284" i="1"/>
  <c r="R2284" i="1" s="1"/>
  <c r="O2220" i="1"/>
  <c r="P2153" i="1"/>
  <c r="P2212" i="1"/>
  <c r="O2804" i="1"/>
  <c r="O2740" i="1"/>
  <c r="Q2740" i="1" s="1"/>
  <c r="O2676" i="1"/>
  <c r="R2676" i="1" s="1"/>
  <c r="O2612" i="1"/>
  <c r="O2548" i="1"/>
  <c r="R2548" i="1" s="1"/>
  <c r="O2484" i="1"/>
  <c r="R2484" i="1" s="1"/>
  <c r="O2420" i="1"/>
  <c r="O2356" i="1"/>
  <c r="R2356" i="1" s="1"/>
  <c r="O2292" i="1"/>
  <c r="R2292" i="1" s="1"/>
  <c r="O2228" i="1"/>
  <c r="O3145" i="1"/>
  <c r="P2152" i="1"/>
  <c r="P2190" i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O2820" i="1"/>
  <c r="O2756" i="1"/>
  <c r="Q2756" i="1" s="1"/>
  <c r="O2692" i="1"/>
  <c r="R2692" i="1" s="1"/>
  <c r="O2628" i="1"/>
  <c r="O2564" i="1"/>
  <c r="Q2564" i="1" s="1"/>
  <c r="O2500" i="1"/>
  <c r="Q2500" i="1" s="1"/>
  <c r="O2436" i="1"/>
  <c r="O2372" i="1"/>
  <c r="O2308" i="1"/>
  <c r="R2308" i="1" s="1"/>
  <c r="O2244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O2828" i="1"/>
  <c r="O2764" i="1"/>
  <c r="R2764" i="1" s="1"/>
  <c r="O2700" i="1"/>
  <c r="R2700" i="1" s="1"/>
  <c r="O2636" i="1"/>
  <c r="O2572" i="1"/>
  <c r="Q2572" i="1" s="1"/>
  <c r="O2508" i="1"/>
  <c r="Q2508" i="1" s="1"/>
  <c r="O2444" i="1"/>
  <c r="O2380" i="1"/>
  <c r="R2380" i="1" s="1"/>
  <c r="O2316" i="1"/>
  <c r="Q2316" i="1" s="1"/>
  <c r="O2252" i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O3017" i="1"/>
  <c r="P2163" i="1"/>
  <c r="O3025" i="1"/>
  <c r="Q3025" i="1" s="1"/>
  <c r="O1778" i="1"/>
  <c r="P2143" i="1"/>
  <c r="P2135" i="1"/>
  <c r="O1532" i="1"/>
  <c r="P2178" i="1"/>
  <c r="O1240" i="1"/>
  <c r="Q1240" i="1" s="1"/>
  <c r="P1069" i="1"/>
  <c r="R1069" i="1" s="1"/>
  <c r="P2151" i="1"/>
  <c r="P1678" i="1"/>
  <c r="Q1678" i="1" s="1"/>
  <c r="P2182" i="1"/>
  <c r="P2166" i="1"/>
  <c r="P1976" i="1"/>
  <c r="Q1976" i="1" s="1"/>
  <c r="P2131" i="1"/>
  <c r="P2180" i="1"/>
  <c r="P2164" i="1"/>
  <c r="P1649" i="1"/>
  <c r="R1649" i="1" s="1"/>
  <c r="O2159" i="1"/>
  <c r="P2175" i="1"/>
  <c r="P2191" i="1"/>
  <c r="O1207" i="1"/>
  <c r="Q1207" i="1" s="1"/>
  <c r="O1509" i="1"/>
  <c r="Q1509" i="1" s="1"/>
  <c r="P2188" i="1"/>
  <c r="O2176" i="1"/>
  <c r="P2839" i="1"/>
  <c r="Q2839" i="1" s="1"/>
  <c r="O1152" i="1"/>
  <c r="O2162" i="1"/>
  <c r="P962" i="1"/>
  <c r="O1521" i="1"/>
  <c r="P1826" i="1"/>
  <c r="R1826" i="1" s="1"/>
  <c r="P1791" i="1"/>
  <c r="R1791" i="1" s="1"/>
  <c r="O1705" i="1"/>
  <c r="Q1705" i="1" s="1"/>
  <c r="P1650" i="1"/>
  <c r="Q1650" i="1" s="1"/>
  <c r="O1529" i="1"/>
  <c r="P2189" i="1"/>
  <c r="P2181" i="1"/>
  <c r="P2173" i="1"/>
  <c r="P2165" i="1"/>
  <c r="O2099" i="1"/>
  <c r="Q2099" i="1" s="1"/>
  <c r="P1920" i="1"/>
  <c r="O1614" i="1"/>
  <c r="R1614" i="1" s="1"/>
  <c r="P1481" i="1"/>
  <c r="R1481" i="1" s="1"/>
  <c r="P2187" i="1"/>
  <c r="P2179" i="1"/>
  <c r="P2171" i="1"/>
  <c r="P1191" i="1"/>
  <c r="O988" i="1"/>
  <c r="P2161" i="1"/>
  <c r="P2137" i="1"/>
  <c r="P2185" i="1"/>
  <c r="P1851" i="1"/>
  <c r="R1851" i="1" s="1"/>
  <c r="P1738" i="1"/>
  <c r="P1440" i="1"/>
  <c r="Q1440" i="1" s="1"/>
  <c r="P2160" i="1"/>
  <c r="P2136" i="1"/>
  <c r="R2136" i="1" s="1"/>
  <c r="P2184" i="1"/>
  <c r="O1765" i="1"/>
  <c r="O1553" i="1"/>
  <c r="O1360" i="1"/>
  <c r="P2183" i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O2140" i="1"/>
  <c r="O1935" i="1"/>
  <c r="O1805" i="1"/>
  <c r="R1805" i="1" s="1"/>
  <c r="O1794" i="1"/>
  <c r="Q1794" i="1" s="1"/>
  <c r="O1624" i="1"/>
  <c r="Q1624" i="1" s="1"/>
  <c r="P1562" i="1"/>
  <c r="P1479" i="1"/>
  <c r="Q1479" i="1" s="1"/>
  <c r="P1408" i="1"/>
  <c r="Q1408" i="1" s="1"/>
  <c r="P2158" i="1"/>
  <c r="O2133" i="1"/>
  <c r="O2132" i="1"/>
  <c r="P1497" i="1"/>
  <c r="Q1497" i="1" s="1"/>
  <c r="O1221" i="1"/>
  <c r="Q1221" i="1" s="1"/>
  <c r="P1049" i="1"/>
  <c r="R1049" i="1" s="1"/>
  <c r="O2156" i="1"/>
  <c r="O1758" i="1"/>
  <c r="P1700" i="1"/>
  <c r="R1700" i="1" s="1"/>
  <c r="P1541" i="1"/>
  <c r="P1511" i="1"/>
  <c r="Q1511" i="1" s="1"/>
  <c r="P1287" i="1"/>
  <c r="R1287" i="1" s="1"/>
  <c r="O1201" i="1"/>
  <c r="R1201" i="1" s="1"/>
  <c r="P1075" i="1"/>
  <c r="Q1075" i="1" s="1"/>
  <c r="P2145" i="1"/>
  <c r="P1437" i="1"/>
  <c r="Q1437" i="1" s="1"/>
  <c r="P2162" i="1"/>
  <c r="O2078" i="1"/>
  <c r="Q2078" i="1" s="1"/>
  <c r="P1930" i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P1466" i="1"/>
  <c r="Q1466" i="1" s="1"/>
  <c r="P1340" i="1"/>
  <c r="O1333" i="1"/>
  <c r="P1259" i="1"/>
  <c r="Q1259" i="1" s="1"/>
  <c r="P1209" i="1"/>
  <c r="R1209" i="1" s="1"/>
  <c r="P1020" i="1"/>
  <c r="P1960" i="1"/>
  <c r="P1867" i="1"/>
  <c r="Q1867" i="1" s="1"/>
  <c r="P1656" i="1"/>
  <c r="R1656" i="1" s="1"/>
  <c r="O1642" i="1"/>
  <c r="Q1642" i="1" s="1"/>
  <c r="O1586" i="1"/>
  <c r="Q1586" i="1" s="1"/>
  <c r="P1545" i="1"/>
  <c r="P1538" i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P1096" i="1"/>
  <c r="Q1096" i="1" s="1"/>
  <c r="O1031" i="1"/>
  <c r="Q1031" i="1" s="1"/>
  <c r="P1719" i="1"/>
  <c r="O1335" i="1"/>
  <c r="O1959" i="1"/>
  <c r="O1866" i="1"/>
  <c r="Q1866" i="1" s="1"/>
  <c r="P1827" i="1"/>
  <c r="Q1827" i="1" s="1"/>
  <c r="P1726" i="1"/>
  <c r="P1697" i="1"/>
  <c r="Q1697" i="1" s="1"/>
  <c r="O1633" i="1"/>
  <c r="R1633" i="1" s="1"/>
  <c r="O1622" i="1"/>
  <c r="R1622" i="1" s="1"/>
  <c r="P1554" i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O1052" i="1"/>
  <c r="R1052" i="1" s="1"/>
  <c r="O1014" i="1"/>
  <c r="P963" i="1"/>
  <c r="P2142" i="1"/>
  <c r="O2148" i="1"/>
  <c r="P2114" i="1"/>
  <c r="P2060" i="1"/>
  <c r="Q2060" i="1" s="1"/>
  <c r="O1969" i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O1004" i="1"/>
  <c r="O1991" i="1"/>
  <c r="Q1991" i="1" s="1"/>
  <c r="O1892" i="1"/>
  <c r="Q1892" i="1" s="1"/>
  <c r="O2150" i="1"/>
  <c r="O2134" i="1"/>
  <c r="P1819" i="1"/>
  <c r="R1819" i="1" s="1"/>
  <c r="O1735" i="1"/>
  <c r="O1717" i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P1353" i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O2111" i="1"/>
  <c r="O2065" i="1"/>
  <c r="R2065" i="1" s="1"/>
  <c r="O2046" i="1"/>
  <c r="Q2046" i="1" s="1"/>
  <c r="P2019" i="1"/>
  <c r="R2019" i="1" s="1"/>
  <c r="P2001" i="1"/>
  <c r="Q2001" i="1" s="1"/>
  <c r="P1944" i="1"/>
  <c r="O1786" i="1"/>
  <c r="Q1786" i="1" s="1"/>
  <c r="O1749" i="1"/>
  <c r="O1676" i="1"/>
  <c r="Q1676" i="1" s="1"/>
  <c r="O1655" i="1"/>
  <c r="Q1655" i="1" s="1"/>
  <c r="P1645" i="1"/>
  <c r="Q1645" i="1" s="1"/>
  <c r="O1537" i="1"/>
  <c r="P1534" i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O1156" i="1"/>
  <c r="P1072" i="1"/>
  <c r="R1072" i="1" s="1"/>
  <c r="P987" i="1"/>
  <c r="P1574" i="1"/>
  <c r="P1224" i="1"/>
  <c r="R1224" i="1" s="1"/>
  <c r="P2011" i="1"/>
  <c r="Q2011" i="1" s="1"/>
  <c r="O1882" i="1"/>
  <c r="Q1882" i="1" s="1"/>
  <c r="O1766" i="1"/>
  <c r="P1682" i="1"/>
  <c r="R1682" i="1" s="1"/>
  <c r="O1657" i="1"/>
  <c r="Q1657" i="1" s="1"/>
  <c r="O1577" i="1"/>
  <c r="O1542" i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O1174" i="1"/>
  <c r="O2157" i="1"/>
  <c r="O2141" i="1"/>
  <c r="P1169" i="1"/>
  <c r="P964" i="1"/>
  <c r="P2120" i="1"/>
  <c r="P1943" i="1"/>
  <c r="P1798" i="1"/>
  <c r="Q1798" i="1" s="1"/>
  <c r="O1781" i="1"/>
  <c r="P1774" i="1"/>
  <c r="O1746" i="1"/>
  <c r="O1681" i="1"/>
  <c r="R1681" i="1" s="1"/>
  <c r="P1637" i="1"/>
  <c r="Q1637" i="1" s="1"/>
  <c r="O1631" i="1"/>
  <c r="Q1631" i="1" s="1"/>
  <c r="O1618" i="1"/>
  <c r="R1618" i="1" s="1"/>
  <c r="P1558" i="1"/>
  <c r="O1549" i="1"/>
  <c r="P1513" i="1"/>
  <c r="Q1513" i="1" s="1"/>
  <c r="P1464" i="1"/>
  <c r="Q1464" i="1" s="1"/>
  <c r="P1461" i="1"/>
  <c r="R1461" i="1" s="1"/>
  <c r="O1405" i="1"/>
  <c r="R1405" i="1" s="1"/>
  <c r="P1387" i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P2067" i="1"/>
  <c r="Q2067" i="1" s="1"/>
  <c r="O1874" i="1"/>
  <c r="Q1874" i="1" s="1"/>
  <c r="P1840" i="1"/>
  <c r="R1840" i="1" s="1"/>
  <c r="O1762" i="1"/>
  <c r="P1741" i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P1382" i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P1037" i="1"/>
  <c r="Q1037" i="1" s="1"/>
  <c r="P984" i="1"/>
  <c r="O2155" i="1"/>
  <c r="O2147" i="1"/>
  <c r="O2139" i="1"/>
  <c r="O2154" i="1"/>
  <c r="O2146" i="1"/>
  <c r="O2138" i="1"/>
  <c r="P2107" i="1"/>
  <c r="P1693" i="1"/>
  <c r="Q1693" i="1" s="1"/>
  <c r="P1449" i="1"/>
  <c r="R1449" i="1" s="1"/>
  <c r="P1427" i="1"/>
  <c r="R1427" i="1" s="1"/>
  <c r="P1344" i="1"/>
  <c r="P1341" i="1"/>
  <c r="P996" i="1"/>
  <c r="O968" i="1"/>
  <c r="P2066" i="1"/>
  <c r="Q2066" i="1" s="1"/>
  <c r="O2063" i="1"/>
  <c r="R2063" i="1" s="1"/>
  <c r="P1984" i="1"/>
  <c r="R1984" i="1" s="1"/>
  <c r="P1951" i="1"/>
  <c r="O1914" i="1"/>
  <c r="O1895" i="1"/>
  <c r="Q1895" i="1" s="1"/>
  <c r="P1835" i="1"/>
  <c r="Q1835" i="1" s="1"/>
  <c r="O1809" i="1"/>
  <c r="Q1809" i="1" s="1"/>
  <c r="O1754" i="1"/>
  <c r="P1733" i="1"/>
  <c r="O1696" i="1"/>
  <c r="Q1696" i="1" s="1"/>
  <c r="O1661" i="1"/>
  <c r="Q1661" i="1" s="1"/>
  <c r="O1612" i="1"/>
  <c r="Q1612" i="1" s="1"/>
  <c r="P1583" i="1"/>
  <c r="O1566" i="1"/>
  <c r="P1543" i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O1347" i="1"/>
  <c r="O1331" i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O971" i="1"/>
  <c r="O1718" i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O1561" i="1"/>
  <c r="P1525" i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P1356" i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O972" i="1"/>
  <c r="P1971" i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P1068" i="1"/>
  <c r="R1068" i="1" s="1"/>
  <c r="P1048" i="1"/>
  <c r="R1048" i="1" s="1"/>
  <c r="O2130" i="1"/>
  <c r="P2115" i="1"/>
  <c r="P2102" i="1"/>
  <c r="Q2102" i="1" s="1"/>
  <c r="O2095" i="1"/>
  <c r="Q2095" i="1" s="1"/>
  <c r="P2000" i="1"/>
  <c r="R2000" i="1" s="1"/>
  <c r="P1961" i="1"/>
  <c r="P1922" i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O1737" i="1"/>
  <c r="O1727" i="1"/>
  <c r="P1680" i="1"/>
  <c r="Q1680" i="1" s="1"/>
  <c r="P1634" i="1"/>
  <c r="Q1634" i="1" s="1"/>
  <c r="P1617" i="1"/>
  <c r="R1617" i="1" s="1"/>
  <c r="O1593" i="1"/>
  <c r="Q1593" i="1" s="1"/>
  <c r="P1578" i="1"/>
  <c r="P1569" i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O1362" i="1"/>
  <c r="P1352" i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O1183" i="1"/>
  <c r="O1167" i="1"/>
  <c r="P1154" i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O2051" i="1"/>
  <c r="Q2051" i="1" s="1"/>
  <c r="P2036" i="1"/>
  <c r="R2036" i="1" s="1"/>
  <c r="P1992" i="1"/>
  <c r="R1992" i="1" s="1"/>
  <c r="P1968" i="1"/>
  <c r="P1940" i="1"/>
  <c r="O1861" i="1"/>
  <c r="Q1861" i="1" s="1"/>
  <c r="P1810" i="1"/>
  <c r="R1810" i="1" s="1"/>
  <c r="P1787" i="1"/>
  <c r="Q1787" i="1" s="1"/>
  <c r="O1770" i="1"/>
  <c r="O1743" i="1"/>
  <c r="P1730" i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O1533" i="1"/>
  <c r="P1530" i="1"/>
  <c r="O1524" i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P1374" i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O982" i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P1927" i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O2119" i="1"/>
  <c r="O2113" i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P1527" i="1"/>
  <c r="P1522" i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O1351" i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P1350" i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P1734" i="1"/>
  <c r="P1714" i="1"/>
  <c r="O1641" i="1"/>
  <c r="Q1641" i="1" s="1"/>
  <c r="P1629" i="1"/>
  <c r="R1629" i="1" s="1"/>
  <c r="P1607" i="1"/>
  <c r="Q1607" i="1" s="1"/>
  <c r="O1600" i="1"/>
  <c r="R1600" i="1" s="1"/>
  <c r="P1546" i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O1379" i="1"/>
  <c r="O1373" i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P1357" i="1"/>
  <c r="P1342" i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P1176" i="1"/>
  <c r="P1161" i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P1016" i="1"/>
  <c r="P1011" i="1"/>
  <c r="P1008" i="1"/>
  <c r="P1000" i="1"/>
  <c r="P993" i="1"/>
  <c r="P991" i="1"/>
  <c r="P979" i="1"/>
  <c r="P976" i="1"/>
  <c r="O974" i="1"/>
  <c r="P1300" i="1"/>
  <c r="Q1300" i="1" s="1"/>
  <c r="O1294" i="1"/>
  <c r="Q1294" i="1" s="1"/>
  <c r="O1255" i="1"/>
  <c r="R1255" i="1" s="1"/>
  <c r="O1203" i="1"/>
  <c r="Q1203" i="1" s="1"/>
  <c r="O1198" i="1"/>
  <c r="P1184" i="1"/>
  <c r="O1166" i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P992" i="1"/>
  <c r="P983" i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O1192" i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O1015" i="1"/>
  <c r="O1007" i="1"/>
  <c r="O999" i="1"/>
  <c r="P2106" i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P1939" i="1"/>
  <c r="P1937" i="1"/>
  <c r="P1919" i="1"/>
  <c r="P1911" i="1"/>
  <c r="R1911" i="1" s="1"/>
  <c r="P1879" i="1"/>
  <c r="Q1879" i="1" s="1"/>
  <c r="P1871" i="1"/>
  <c r="Q1871" i="1" s="1"/>
  <c r="P1855" i="1"/>
  <c r="Q1855" i="1" s="1"/>
  <c r="P1775" i="1"/>
  <c r="P1767" i="1"/>
  <c r="P1759" i="1"/>
  <c r="P1751" i="1"/>
  <c r="P2116" i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O1916" i="1"/>
  <c r="O1865" i="1"/>
  <c r="Q1865" i="1" s="1"/>
  <c r="O1825" i="1"/>
  <c r="Q1825" i="1" s="1"/>
  <c r="P1795" i="1"/>
  <c r="R1795" i="1" s="1"/>
  <c r="O1785" i="1"/>
  <c r="R1785" i="1" s="1"/>
  <c r="P2127" i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P2124" i="1"/>
  <c r="P2052" i="1"/>
  <c r="Q2052" i="1" s="1"/>
  <c r="P2004" i="1"/>
  <c r="Q2004" i="1" s="1"/>
  <c r="P1996" i="1"/>
  <c r="Q1996" i="1" s="1"/>
  <c r="P1964" i="1"/>
  <c r="P1956" i="1"/>
  <c r="P1925" i="1"/>
  <c r="O1913" i="1"/>
  <c r="P1888" i="1"/>
  <c r="Q1888" i="1" s="1"/>
  <c r="O1881" i="1"/>
  <c r="O1857" i="1"/>
  <c r="P1843" i="1"/>
  <c r="R1843" i="1" s="1"/>
  <c r="P1838" i="1"/>
  <c r="R1838" i="1" s="1"/>
  <c r="O1777" i="1"/>
  <c r="O1769" i="1"/>
  <c r="O1761" i="1"/>
  <c r="O1753" i="1"/>
  <c r="O1745" i="1"/>
  <c r="O1797" i="1"/>
  <c r="Q1797" i="1" s="1"/>
  <c r="P1779" i="1"/>
  <c r="P1722" i="1"/>
  <c r="P2123" i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P1955" i="1"/>
  <c r="P1953" i="1"/>
  <c r="P1945" i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P2128" i="1"/>
  <c r="O2109" i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O1721" i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P1954" i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P1957" i="1"/>
  <c r="P1949" i="1"/>
  <c r="P1941" i="1"/>
  <c r="P1933" i="1"/>
  <c r="O1929" i="1"/>
  <c r="P1915" i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P1763" i="1"/>
  <c r="P1755" i="1"/>
  <c r="P1747" i="1"/>
  <c r="P1739" i="1"/>
  <c r="P1731" i="1"/>
  <c r="P1723" i="1"/>
  <c r="P1715" i="1"/>
  <c r="P1707" i="1"/>
  <c r="Q1707" i="1" s="1"/>
  <c r="O1687" i="1"/>
  <c r="P1684" i="1"/>
  <c r="Q1684" i="1" s="1"/>
  <c r="P1666" i="1"/>
  <c r="Q1666" i="1" s="1"/>
  <c r="O1651" i="1"/>
  <c r="P1651" i="1"/>
  <c r="P1780" i="1"/>
  <c r="P1772" i="1"/>
  <c r="P1764" i="1"/>
  <c r="P1756" i="1"/>
  <c r="P1748" i="1"/>
  <c r="P1740" i="1"/>
  <c r="P1732" i="1"/>
  <c r="P1724" i="1"/>
  <c r="P1716" i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O1564" i="1"/>
  <c r="P1557" i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P1528" i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O1378" i="1"/>
  <c r="P1363" i="1"/>
  <c r="O1361" i="1"/>
  <c r="P1361" i="1"/>
  <c r="P1332" i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P1375" i="1"/>
  <c r="P1367" i="1"/>
  <c r="Q1367" i="1" s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P1337" i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O981" i="1"/>
  <c r="P981" i="1"/>
  <c r="P1013" i="1"/>
  <c r="O1002" i="1"/>
  <c r="O965" i="1"/>
  <c r="P965" i="1"/>
  <c r="O973" i="1"/>
  <c r="P973" i="1"/>
  <c r="P985" i="1"/>
  <c r="P977" i="1"/>
  <c r="P969" i="1"/>
  <c r="P970" i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5464" i="1" l="1"/>
  <c r="S5464" i="1" s="1"/>
  <c r="R5575" i="1"/>
  <c r="Q5575" i="1"/>
  <c r="S5575" i="1" s="1"/>
  <c r="R5639" i="1"/>
  <c r="Q5639" i="1"/>
  <c r="S5639" i="1" s="1"/>
  <c r="S5452" i="1"/>
  <c r="R5583" i="1"/>
  <c r="Q5583" i="1"/>
  <c r="S5583" i="1" s="1"/>
  <c r="R5647" i="1"/>
  <c r="Q5647" i="1"/>
  <c r="S5647" i="1" s="1"/>
  <c r="R5513" i="1"/>
  <c r="S5513" i="1" s="1"/>
  <c r="R5352" i="1"/>
  <c r="Q5528" i="1"/>
  <c r="S5528" i="1" s="1"/>
  <c r="R5591" i="1"/>
  <c r="Q5591" i="1"/>
  <c r="S5591" i="1" s="1"/>
  <c r="R5655" i="1"/>
  <c r="Q5655" i="1"/>
  <c r="S5655" i="1" s="1"/>
  <c r="Q5474" i="1"/>
  <c r="S5474" i="1" s="1"/>
  <c r="R5599" i="1"/>
  <c r="Q5599" i="1"/>
  <c r="S5599" i="1" s="1"/>
  <c r="R5663" i="1"/>
  <c r="Q5663" i="1"/>
  <c r="S5471" i="1"/>
  <c r="Q5213" i="1"/>
  <c r="R5560" i="1"/>
  <c r="S5560" i="1" s="1"/>
  <c r="R5537" i="1"/>
  <c r="Q5537" i="1"/>
  <c r="S5537" i="1" s="1"/>
  <c r="R5607" i="1"/>
  <c r="Q5607" i="1"/>
  <c r="S5607" i="1" s="1"/>
  <c r="R5671" i="1"/>
  <c r="Q5671" i="1"/>
  <c r="S5671" i="1" s="1"/>
  <c r="Q5514" i="1"/>
  <c r="S5514" i="1" s="1"/>
  <c r="Q5546" i="1"/>
  <c r="S5546" i="1" s="1"/>
  <c r="S5561" i="1"/>
  <c r="R5615" i="1"/>
  <c r="Q5615" i="1"/>
  <c r="S5615" i="1" s="1"/>
  <c r="R5679" i="1"/>
  <c r="Q5679" i="1"/>
  <c r="Q5465" i="1"/>
  <c r="S5465" i="1" s="1"/>
  <c r="R5623" i="1"/>
  <c r="Q5623" i="1"/>
  <c r="S5623" i="1" s="1"/>
  <c r="R5687" i="1"/>
  <c r="Q5687" i="1"/>
  <c r="S5687" i="1" s="1"/>
  <c r="R5433" i="1"/>
  <c r="S5433" i="1" s="1"/>
  <c r="S5534" i="1"/>
  <c r="S5458" i="1"/>
  <c r="S5554" i="1"/>
  <c r="Q5456" i="1"/>
  <c r="S5456" i="1" s="1"/>
  <c r="R5631" i="1"/>
  <c r="Q5631" i="1"/>
  <c r="S5631" i="1" s="1"/>
  <c r="R5695" i="1"/>
  <c r="Q5695" i="1"/>
  <c r="S5695" i="1" s="1"/>
  <c r="Q5347" i="1"/>
  <c r="R5403" i="1"/>
  <c r="S5403" i="1" s="1"/>
  <c r="S5550" i="1"/>
  <c r="R5324" i="1"/>
  <c r="Q5331" i="1"/>
  <c r="Q5442" i="1"/>
  <c r="S5460" i="1"/>
  <c r="Q5544" i="1"/>
  <c r="S5544" i="1" s="1"/>
  <c r="Q5332" i="1"/>
  <c r="S5332" i="1" s="1"/>
  <c r="S5422" i="1"/>
  <c r="Q5480" i="1"/>
  <c r="S5480" i="1" s="1"/>
  <c r="Q4914" i="1"/>
  <c r="R5351" i="1"/>
  <c r="S5446" i="1"/>
  <c r="S5512" i="1"/>
  <c r="S5516" i="1"/>
  <c r="R5496" i="1"/>
  <c r="S5496" i="1" s="1"/>
  <c r="R5213" i="1"/>
  <c r="S5454" i="1"/>
  <c r="Q5432" i="1"/>
  <c r="Q5426" i="1"/>
  <c r="S5426" i="1" s="1"/>
  <c r="R5512" i="1"/>
  <c r="R5387" i="1"/>
  <c r="S5387" i="1" s="1"/>
  <c r="S5405" i="1"/>
  <c r="S5450" i="1"/>
  <c r="S5482" i="1"/>
  <c r="R5448" i="1"/>
  <c r="S5448" i="1" s="1"/>
  <c r="Q5520" i="1"/>
  <c r="S5520" i="1" s="1"/>
  <c r="S5401" i="1"/>
  <c r="Q5507" i="1"/>
  <c r="R5507" i="1"/>
  <c r="Q5571" i="1"/>
  <c r="R5571" i="1"/>
  <c r="R5469" i="1"/>
  <c r="Q5469" i="1"/>
  <c r="R5533" i="1"/>
  <c r="Q5533" i="1"/>
  <c r="Q5451" i="1"/>
  <c r="R5451" i="1"/>
  <c r="Q5515" i="1"/>
  <c r="R5515" i="1"/>
  <c r="R5477" i="1"/>
  <c r="Q5477" i="1"/>
  <c r="R5541" i="1"/>
  <c r="Q5541" i="1"/>
  <c r="Q5459" i="1"/>
  <c r="R5459" i="1"/>
  <c r="Q5523" i="1"/>
  <c r="R5523" i="1"/>
  <c r="R5485" i="1"/>
  <c r="Q5485" i="1"/>
  <c r="R5549" i="1"/>
  <c r="Q5549" i="1"/>
  <c r="R5190" i="1"/>
  <c r="Q5178" i="1"/>
  <c r="Q4721" i="1"/>
  <c r="R5394" i="1"/>
  <c r="S5394" i="1" s="1"/>
  <c r="Q5467" i="1"/>
  <c r="R5467" i="1"/>
  <c r="Q5531" i="1"/>
  <c r="R5531" i="1"/>
  <c r="R5493" i="1"/>
  <c r="Q5493" i="1"/>
  <c r="S5493" i="1" s="1"/>
  <c r="R5557" i="1"/>
  <c r="Q5557" i="1"/>
  <c r="S5557" i="1" s="1"/>
  <c r="Q5353" i="1"/>
  <c r="Q5343" i="1"/>
  <c r="S5343" i="1" s="1"/>
  <c r="Q5341" i="1"/>
  <c r="Q5475" i="1"/>
  <c r="R5475" i="1"/>
  <c r="Q5539" i="1"/>
  <c r="R5539" i="1"/>
  <c r="R5501" i="1"/>
  <c r="Q5501" i="1"/>
  <c r="S5501" i="1" s="1"/>
  <c r="R5565" i="1"/>
  <c r="Q5565" i="1"/>
  <c r="S5565" i="1" s="1"/>
  <c r="Q5483" i="1"/>
  <c r="R5483" i="1"/>
  <c r="Q5547" i="1"/>
  <c r="R5547" i="1"/>
  <c r="R5509" i="1"/>
  <c r="Q5509" i="1"/>
  <c r="S5509" i="1" s="1"/>
  <c r="R5573" i="1"/>
  <c r="Q5573" i="1"/>
  <c r="S5573" i="1" s="1"/>
  <c r="R5202" i="1"/>
  <c r="S5425" i="1"/>
  <c r="Q5491" i="1"/>
  <c r="R5491" i="1"/>
  <c r="Q5555" i="1"/>
  <c r="R5555" i="1"/>
  <c r="R5453" i="1"/>
  <c r="Q5453" i="1"/>
  <c r="S5453" i="1" s="1"/>
  <c r="R5517" i="1"/>
  <c r="Q5517" i="1"/>
  <c r="R5312" i="1"/>
  <c r="R5379" i="1"/>
  <c r="R5309" i="1"/>
  <c r="Q5499" i="1"/>
  <c r="R5499" i="1"/>
  <c r="Q5563" i="1"/>
  <c r="R5563" i="1"/>
  <c r="R5461" i="1"/>
  <c r="Q5461" i="1"/>
  <c r="R5525" i="1"/>
  <c r="Q5525" i="1"/>
  <c r="S5525" i="1" s="1"/>
  <c r="R5343" i="1"/>
  <c r="S5418" i="1"/>
  <c r="R5341" i="1"/>
  <c r="Q5392" i="1"/>
  <c r="S5392" i="1" s="1"/>
  <c r="Q5397" i="1"/>
  <c r="S5397" i="1" s="1"/>
  <c r="Q5440" i="1"/>
  <c r="S5440" i="1" s="1"/>
  <c r="Q5409" i="1"/>
  <c r="S5409" i="1" s="1"/>
  <c r="R5419" i="1"/>
  <c r="S5419" i="1" s="1"/>
  <c r="R4745" i="1"/>
  <c r="R5374" i="1"/>
  <c r="S5374" i="1" s="1"/>
  <c r="Q5412" i="1"/>
  <c r="S5412" i="1" s="1"/>
  <c r="S5411" i="1"/>
  <c r="Q5423" i="1"/>
  <c r="S5423" i="1" s="1"/>
  <c r="Q5166" i="1"/>
  <c r="Q4900" i="1"/>
  <c r="Q5359" i="1"/>
  <c r="S5432" i="1"/>
  <c r="R5361" i="1"/>
  <c r="Q5424" i="1"/>
  <c r="S5424" i="1" s="1"/>
  <c r="Q5206" i="1"/>
  <c r="R5359" i="1"/>
  <c r="Q5377" i="1"/>
  <c r="S5377" i="1" s="1"/>
  <c r="Q5410" i="1"/>
  <c r="S5410" i="1" s="1"/>
  <c r="R5445" i="1"/>
  <c r="Q5445" i="1"/>
  <c r="Q5404" i="1"/>
  <c r="S5404" i="1" s="1"/>
  <c r="S5442" i="1"/>
  <c r="S5443" i="1"/>
  <c r="Q1554" i="1"/>
  <c r="Q5293" i="1"/>
  <c r="S5293" i="1" s="1"/>
  <c r="Q5351" i="1"/>
  <c r="R5375" i="1"/>
  <c r="S5375" i="1" s="1"/>
  <c r="R5428" i="1"/>
  <c r="Q5428" i="1"/>
  <c r="R5417" i="1"/>
  <c r="S5417" i="1" s="1"/>
  <c r="R5128" i="1"/>
  <c r="S5128" i="1" s="1"/>
  <c r="R5369" i="1"/>
  <c r="S5369" i="1" s="1"/>
  <c r="R5436" i="1"/>
  <c r="Q5436" i="1"/>
  <c r="S5441" i="1"/>
  <c r="Q5431" i="1"/>
  <c r="S5431" i="1" s="1"/>
  <c r="Q5073" i="1"/>
  <c r="R5402" i="1"/>
  <c r="S5402" i="1" s="1"/>
  <c r="R5444" i="1"/>
  <c r="Q5444" i="1"/>
  <c r="S5427" i="1"/>
  <c r="Q5361" i="1"/>
  <c r="R5393" i="1"/>
  <c r="S5393" i="1" s="1"/>
  <c r="S5383" i="1"/>
  <c r="S5324" i="1"/>
  <c r="R5429" i="1"/>
  <c r="Q5429" i="1"/>
  <c r="R5430" i="1"/>
  <c r="Q5430" i="1"/>
  <c r="S5430" i="1" s="1"/>
  <c r="Q5439" i="1"/>
  <c r="S5439" i="1" s="1"/>
  <c r="Q5356" i="1"/>
  <c r="S5368" i="1"/>
  <c r="R5371" i="1"/>
  <c r="R5301" i="1"/>
  <c r="R5120" i="1"/>
  <c r="R5437" i="1"/>
  <c r="Q5437" i="1"/>
  <c r="S5437" i="1" s="1"/>
  <c r="R5438" i="1"/>
  <c r="Q5438" i="1"/>
  <c r="S5434" i="1"/>
  <c r="S5435" i="1"/>
  <c r="S5421" i="1"/>
  <c r="Q5120" i="1"/>
  <c r="S5120" i="1" s="1"/>
  <c r="R5360" i="1"/>
  <c r="S5360" i="1" s="1"/>
  <c r="R5415" i="1"/>
  <c r="S5415" i="1" s="1"/>
  <c r="Q5320" i="1"/>
  <c r="S5349" i="1"/>
  <c r="Q5380" i="1"/>
  <c r="S5380" i="1" s="1"/>
  <c r="Q3673" i="1"/>
  <c r="Q3757" i="1"/>
  <c r="Q5216" i="1"/>
  <c r="R5328" i="1"/>
  <c r="R5385" i="1"/>
  <c r="S5385" i="1" s="1"/>
  <c r="R5389" i="1"/>
  <c r="S5389" i="1" s="1"/>
  <c r="Q5398" i="1"/>
  <c r="S5398" i="1" s="1"/>
  <c r="Q5400" i="1"/>
  <c r="S5400" i="1" s="1"/>
  <c r="Q5316" i="1"/>
  <c r="S5316" i="1" s="1"/>
  <c r="R5408" i="1"/>
  <c r="S5408" i="1" s="1"/>
  <c r="R5144" i="1"/>
  <c r="S5144" i="1" s="1"/>
  <c r="R5345" i="1"/>
  <c r="R5370" i="1"/>
  <c r="S5370" i="1" s="1"/>
  <c r="Q5420" i="1"/>
  <c r="S5420" i="1" s="1"/>
  <c r="S5413" i="1"/>
  <c r="Q5416" i="1"/>
  <c r="S5416" i="1" s="1"/>
  <c r="Q5339" i="1"/>
  <c r="S5339" i="1" s="1"/>
  <c r="Q5381" i="1"/>
  <c r="S5381" i="1" s="1"/>
  <c r="R5407" i="1"/>
  <c r="S5407" i="1" s="1"/>
  <c r="R5286" i="1"/>
  <c r="Q5346" i="1"/>
  <c r="Q5354" i="1"/>
  <c r="S5376" i="1"/>
  <c r="Q5301" i="1"/>
  <c r="S5371" i="1"/>
  <c r="Q5384" i="1"/>
  <c r="S5384" i="1" s="1"/>
  <c r="Q5406" i="1"/>
  <c r="S5406" i="1" s="1"/>
  <c r="R5305" i="1"/>
  <c r="Q5391" i="1"/>
  <c r="S5391" i="1" s="1"/>
  <c r="Q5096" i="1"/>
  <c r="S5096" i="1" s="1"/>
  <c r="Q5372" i="1"/>
  <c r="S5372" i="1" s="1"/>
  <c r="R5399" i="1"/>
  <c r="S5399" i="1" s="1"/>
  <c r="Q5414" i="1"/>
  <c r="S5414" i="1" s="1"/>
  <c r="R5253" i="1"/>
  <c r="S5253" i="1" s="1"/>
  <c r="R5378" i="1"/>
  <c r="S5378" i="1" s="1"/>
  <c r="Q3593" i="1"/>
  <c r="R4001" i="1"/>
  <c r="R4761" i="1"/>
  <c r="R5353" i="1"/>
  <c r="R5390" i="1"/>
  <c r="Q5390" i="1"/>
  <c r="R5303" i="1"/>
  <c r="S5303" i="1" s="1"/>
  <c r="R5289" i="1"/>
  <c r="Q5386" i="1"/>
  <c r="S5386" i="1" s="1"/>
  <c r="R5373" i="1"/>
  <c r="S5373" i="1" s="1"/>
  <c r="R5038" i="1"/>
  <c r="R5176" i="1"/>
  <c r="R5261" i="1"/>
  <c r="R4737" i="1"/>
  <c r="R4729" i="1"/>
  <c r="Q5382" i="1"/>
  <c r="S5382" i="1" s="1"/>
  <c r="Q4745" i="1"/>
  <c r="Q4963" i="1"/>
  <c r="R5048" i="1"/>
  <c r="R5015" i="1"/>
  <c r="R5294" i="1"/>
  <c r="Q4867" i="1"/>
  <c r="S5365" i="1"/>
  <c r="R5388" i="1"/>
  <c r="S5388" i="1" s="1"/>
  <c r="R5161" i="1"/>
  <c r="S5161" i="1" s="1"/>
  <c r="R5219" i="1"/>
  <c r="S5379" i="1"/>
  <c r="Q5309" i="1"/>
  <c r="S5309" i="1" s="1"/>
  <c r="S5352" i="1"/>
  <c r="R5118" i="1"/>
  <c r="R5323" i="1"/>
  <c r="S5323" i="1" s="1"/>
  <c r="Q4761" i="1"/>
  <c r="Q4994" i="1"/>
  <c r="Q5288" i="1"/>
  <c r="R5346" i="1"/>
  <c r="Q5267" i="1"/>
  <c r="S5267" i="1" s="1"/>
  <c r="Q5328" i="1"/>
  <c r="R4730" i="1"/>
  <c r="Q4757" i="1"/>
  <c r="Q4728" i="1"/>
  <c r="Q5186" i="1"/>
  <c r="S5186" i="1" s="1"/>
  <c r="R5250" i="1"/>
  <c r="Q5345" i="1"/>
  <c r="Q5348" i="1"/>
  <c r="R5184" i="1"/>
  <c r="R5123" i="1"/>
  <c r="R5266" i="1"/>
  <c r="R5264" i="1"/>
  <c r="R5304" i="1"/>
  <c r="R5347" i="1"/>
  <c r="S5347" i="1" s="1"/>
  <c r="R4348" i="1"/>
  <c r="S4348" i="1" s="1"/>
  <c r="Q4746" i="1"/>
  <c r="Q4961" i="1"/>
  <c r="R5192" i="1"/>
  <c r="Q5194" i="1"/>
  <c r="S5194" i="1" s="1"/>
  <c r="Q5308" i="1"/>
  <c r="S5308" i="1" s="1"/>
  <c r="Q5329" i="1"/>
  <c r="R5355" i="1"/>
  <c r="S5355" i="1" s="1"/>
  <c r="Q5177" i="1"/>
  <c r="S5177" i="1" s="1"/>
  <c r="R5200" i="1"/>
  <c r="R5314" i="1"/>
  <c r="S5314" i="1" s="1"/>
  <c r="Q5302" i="1"/>
  <c r="Q5337" i="1"/>
  <c r="R5363" i="1"/>
  <c r="S5363" i="1" s="1"/>
  <c r="S5344" i="1"/>
  <c r="R5367" i="1"/>
  <c r="S5367" i="1" s="1"/>
  <c r="R5208" i="1"/>
  <c r="Q4713" i="1"/>
  <c r="R5243" i="1"/>
  <c r="R5260" i="1"/>
  <c r="S5366" i="1"/>
  <c r="R5211" i="1"/>
  <c r="Q5312" i="1"/>
  <c r="S5312" i="1" s="1"/>
  <c r="S5358" i="1"/>
  <c r="S5350" i="1"/>
  <c r="R4978" i="1"/>
  <c r="S5310" i="1"/>
  <c r="S5340" i="1"/>
  <c r="R5329" i="1"/>
  <c r="R5313" i="1"/>
  <c r="R4713" i="1"/>
  <c r="Q5322" i="1"/>
  <c r="S5322" i="1" s="1"/>
  <c r="Q5330" i="1"/>
  <c r="S5330" i="1" s="1"/>
  <c r="R5331" i="1"/>
  <c r="R5348" i="1"/>
  <c r="S5357" i="1"/>
  <c r="R5178" i="1"/>
  <c r="Q5338" i="1"/>
  <c r="S5338" i="1" s="1"/>
  <c r="Q5364" i="1"/>
  <c r="Q5362" i="1"/>
  <c r="S5342" i="1"/>
  <c r="S5140" i="1"/>
  <c r="Q5221" i="1"/>
  <c r="S5221" i="1" s="1"/>
  <c r="R5236" i="1"/>
  <c r="S5236" i="1" s="1"/>
  <c r="Q5304" i="1"/>
  <c r="Q5294" i="1"/>
  <c r="R5356" i="1"/>
  <c r="R5244" i="1"/>
  <c r="S5244" i="1" s="1"/>
  <c r="R5315" i="1"/>
  <c r="S5315" i="1" s="1"/>
  <c r="R5220" i="1"/>
  <c r="S5220" i="1" s="1"/>
  <c r="R5354" i="1"/>
  <c r="S5354" i="1" s="1"/>
  <c r="Q3745" i="1"/>
  <c r="Q5069" i="1"/>
  <c r="R5269" i="1"/>
  <c r="S5269" i="1" s="1"/>
  <c r="R5218" i="1"/>
  <c r="Q5260" i="1"/>
  <c r="R5321" i="1"/>
  <c r="Q4908" i="1"/>
  <c r="S4908" i="1" s="1"/>
  <c r="R5040" i="1"/>
  <c r="Q5015" i="1"/>
  <c r="Q5280" i="1"/>
  <c r="S5280" i="1" s="1"/>
  <c r="R5297" i="1"/>
  <c r="R5364" i="1"/>
  <c r="R5362" i="1"/>
  <c r="Q4996" i="1"/>
  <c r="Q5252" i="1"/>
  <c r="S5252" i="1" s="1"/>
  <c r="Q5313" i="1"/>
  <c r="Q4722" i="1"/>
  <c r="Q4711" i="1"/>
  <c r="Q5219" i="1"/>
  <c r="Q5321" i="1"/>
  <c r="R5296" i="1"/>
  <c r="R4920" i="1"/>
  <c r="S5172" i="1"/>
  <c r="S5181" i="1"/>
  <c r="R5302" i="1"/>
  <c r="R5337" i="1"/>
  <c r="R4957" i="1"/>
  <c r="R4955" i="1"/>
  <c r="R5182" i="1"/>
  <c r="S5182" i="1" s="1"/>
  <c r="Q5285" i="1"/>
  <c r="S5285" i="1" s="1"/>
  <c r="R3624" i="1"/>
  <c r="Q4415" i="1"/>
  <c r="S4415" i="1" s="1"/>
  <c r="R4690" i="1"/>
  <c r="R2159" i="1"/>
  <c r="Q4701" i="1"/>
  <c r="R4900" i="1"/>
  <c r="R5013" i="1"/>
  <c r="Q5237" i="1"/>
  <c r="Q5281" i="1"/>
  <c r="Q5085" i="1"/>
  <c r="R5160" i="1"/>
  <c r="Q5286" i="1"/>
  <c r="R5026" i="1"/>
  <c r="Q5168" i="1"/>
  <c r="R5077" i="1"/>
  <c r="Q4753" i="1"/>
  <c r="R5056" i="1"/>
  <c r="Q2587" i="1"/>
  <c r="R4953" i="1"/>
  <c r="Q5169" i="1"/>
  <c r="S5169" i="1" s="1"/>
  <c r="Q5264" i="1"/>
  <c r="R5018" i="1"/>
  <c r="S5165" i="1"/>
  <c r="R5240" i="1"/>
  <c r="R5258" i="1"/>
  <c r="Q5053" i="1"/>
  <c r="Q5091" i="1"/>
  <c r="R5256" i="1"/>
  <c r="Q5251" i="1"/>
  <c r="R5248" i="1"/>
  <c r="R5333" i="1"/>
  <c r="S5333" i="1" s="1"/>
  <c r="R5227" i="1"/>
  <c r="R4970" i="1"/>
  <c r="R5126" i="1"/>
  <c r="R5245" i="1"/>
  <c r="S5245" i="1" s="1"/>
  <c r="R5276" i="1"/>
  <c r="S5276" i="1" s="1"/>
  <c r="R4705" i="1"/>
  <c r="Q4705" i="1"/>
  <c r="R4949" i="1"/>
  <c r="R5009" i="1"/>
  <c r="R5142" i="1"/>
  <c r="Q5214" i="1"/>
  <c r="S5214" i="1" s="1"/>
  <c r="R4754" i="1"/>
  <c r="Q5154" i="1"/>
  <c r="S5154" i="1" s="1"/>
  <c r="R5228" i="1"/>
  <c r="S5228" i="1" s="1"/>
  <c r="Q1959" i="1"/>
  <c r="Q4966" i="1"/>
  <c r="Q5162" i="1"/>
  <c r="S5162" i="1" s="1"/>
  <c r="R5268" i="1"/>
  <c r="S5268" i="1" s="1"/>
  <c r="Q4737" i="1"/>
  <c r="Q5024" i="1"/>
  <c r="Q2245" i="1"/>
  <c r="R4753" i="1"/>
  <c r="R5005" i="1"/>
  <c r="Q4969" i="1"/>
  <c r="Q5170" i="1"/>
  <c r="S5170" i="1" s="1"/>
  <c r="R5277" i="1"/>
  <c r="S5277" i="1" s="1"/>
  <c r="Q2437" i="1"/>
  <c r="R4928" i="1"/>
  <c r="R5014" i="1"/>
  <c r="R5138" i="1"/>
  <c r="R5229" i="1"/>
  <c r="S5229" i="1" s="1"/>
  <c r="R5226" i="1"/>
  <c r="R5234" i="1"/>
  <c r="Q5295" i="1"/>
  <c r="S5295" i="1" s="1"/>
  <c r="R5320" i="1"/>
  <c r="S5320" i="1" s="1"/>
  <c r="Q4926" i="1"/>
  <c r="Q5224" i="1"/>
  <c r="R5242" i="1"/>
  <c r="R5149" i="1"/>
  <c r="Q4729" i="1"/>
  <c r="R5106" i="1"/>
  <c r="Q5227" i="1"/>
  <c r="R4893" i="1"/>
  <c r="R5317" i="1"/>
  <c r="S5317" i="1" s="1"/>
  <c r="Q5287" i="1"/>
  <c r="R5174" i="1"/>
  <c r="S5174" i="1" s="1"/>
  <c r="Q5235" i="1"/>
  <c r="S5235" i="1" s="1"/>
  <c r="Q5325" i="1"/>
  <c r="S5325" i="1" s="1"/>
  <c r="R5232" i="1"/>
  <c r="Q5305" i="1"/>
  <c r="Q5259" i="1"/>
  <c r="S5141" i="1"/>
  <c r="Q5243" i="1"/>
  <c r="R5166" i="1"/>
  <c r="S5166" i="1" s="1"/>
  <c r="Q5284" i="1"/>
  <c r="R5300" i="1"/>
  <c r="S5300" i="1" s="1"/>
  <c r="R5336" i="1"/>
  <c r="S5336" i="1" s="1"/>
  <c r="R5203" i="1"/>
  <c r="Q5296" i="1"/>
  <c r="R5275" i="1"/>
  <c r="R5287" i="1"/>
  <c r="Q5272" i="1"/>
  <c r="R5274" i="1"/>
  <c r="Q5297" i="1"/>
  <c r="R5288" i="1"/>
  <c r="R5281" i="1"/>
  <c r="R5334" i="1"/>
  <c r="Q5334" i="1"/>
  <c r="Q5335" i="1"/>
  <c r="R5335" i="1"/>
  <c r="R4968" i="1"/>
  <c r="Q5248" i="1"/>
  <c r="Q4893" i="1"/>
  <c r="Q5202" i="1"/>
  <c r="R5163" i="1"/>
  <c r="Q5131" i="1"/>
  <c r="R5237" i="1"/>
  <c r="R5259" i="1"/>
  <c r="Q5195" i="1"/>
  <c r="Q5311" i="1"/>
  <c r="R5311" i="1"/>
  <c r="Q5063" i="1"/>
  <c r="R5037" i="1"/>
  <c r="R5158" i="1"/>
  <c r="S5158" i="1" s="1"/>
  <c r="Q5210" i="1"/>
  <c r="S5210" i="1" s="1"/>
  <c r="Q5155" i="1"/>
  <c r="S5155" i="1" s="1"/>
  <c r="R5179" i="1"/>
  <c r="R5318" i="1"/>
  <c r="Q5318" i="1"/>
  <c r="Q5319" i="1"/>
  <c r="R5319" i="1"/>
  <c r="Q5008" i="1"/>
  <c r="R5046" i="1"/>
  <c r="Q5187" i="1"/>
  <c r="R5326" i="1"/>
  <c r="Q5326" i="1"/>
  <c r="Q5327" i="1"/>
  <c r="R5327" i="1"/>
  <c r="R5224" i="1"/>
  <c r="R5251" i="1"/>
  <c r="R5171" i="1"/>
  <c r="R5150" i="1"/>
  <c r="Q5139" i="1"/>
  <c r="Q5190" i="1"/>
  <c r="S5190" i="1" s="1"/>
  <c r="Q5232" i="1"/>
  <c r="Q5261" i="1"/>
  <c r="R5110" i="1"/>
  <c r="Q5163" i="1"/>
  <c r="R5284" i="1"/>
  <c r="Q5031" i="1"/>
  <c r="Q5081" i="1"/>
  <c r="R5105" i="1"/>
  <c r="S5105" i="1" s="1"/>
  <c r="Q5043" i="1"/>
  <c r="Q5226" i="1"/>
  <c r="Q5289" i="1"/>
  <c r="Q5075" i="1"/>
  <c r="Q5074" i="1"/>
  <c r="Q5234" i="1"/>
  <c r="Q5275" i="1"/>
  <c r="R5292" i="1"/>
  <c r="Q5292" i="1"/>
  <c r="R4736" i="1"/>
  <c r="S4736" i="1" s="1"/>
  <c r="R4763" i="1"/>
  <c r="Q5067" i="1"/>
  <c r="Q5218" i="1"/>
  <c r="Q4915" i="1"/>
  <c r="R4918" i="1"/>
  <c r="R4958" i="1"/>
  <c r="R5098" i="1"/>
  <c r="R5134" i="1"/>
  <c r="Q5145" i="1"/>
  <c r="S5109" i="1"/>
  <c r="R5282" i="1"/>
  <c r="Q5282" i="1"/>
  <c r="R5283" i="1"/>
  <c r="Q5283" i="1"/>
  <c r="R5290" i="1"/>
  <c r="Q5290" i="1"/>
  <c r="R5291" i="1"/>
  <c r="Q5291" i="1"/>
  <c r="Q5115" i="1"/>
  <c r="Q5242" i="1"/>
  <c r="R5298" i="1"/>
  <c r="Q5298" i="1"/>
  <c r="R5299" i="1"/>
  <c r="Q5299" i="1"/>
  <c r="Q4946" i="1"/>
  <c r="R5055" i="1"/>
  <c r="R5187" i="1"/>
  <c r="S5164" i="1"/>
  <c r="R5306" i="1"/>
  <c r="Q5306" i="1"/>
  <c r="R5307" i="1"/>
  <c r="Q5307" i="1"/>
  <c r="Q5179" i="1"/>
  <c r="Q4674" i="1"/>
  <c r="R4738" i="1"/>
  <c r="R5023" i="1"/>
  <c r="R5017" i="1"/>
  <c r="Q5240" i="1"/>
  <c r="Q5000" i="1"/>
  <c r="Q5016" i="1"/>
  <c r="Q5211" i="1"/>
  <c r="R4711" i="1"/>
  <c r="R5195" i="1"/>
  <c r="Q5171" i="1"/>
  <c r="Q5203" i="1"/>
  <c r="R4909" i="1"/>
  <c r="R5084" i="1"/>
  <c r="Q1782" i="1"/>
  <c r="Q3279" i="1"/>
  <c r="Q5198" i="1"/>
  <c r="S5198" i="1" s="1"/>
  <c r="Q4962" i="1"/>
  <c r="Q5201" i="1"/>
  <c r="S5201" i="1" s="1"/>
  <c r="R5272" i="1"/>
  <c r="R5054" i="1"/>
  <c r="Q2156" i="1"/>
  <c r="R4972" i="1"/>
  <c r="R5053" i="1"/>
  <c r="Q4982" i="1"/>
  <c r="R5076" i="1"/>
  <c r="Q5250" i="1"/>
  <c r="Q4666" i="1"/>
  <c r="Q4967" i="1"/>
  <c r="R4981" i="1"/>
  <c r="Q5002" i="1"/>
  <c r="Q5256" i="1"/>
  <c r="Q5258" i="1"/>
  <c r="R3672" i="1"/>
  <c r="R4929" i="1"/>
  <c r="R4980" i="1"/>
  <c r="R5010" i="1"/>
  <c r="R5206" i="1"/>
  <c r="S5206" i="1" s="1"/>
  <c r="Q5017" i="1"/>
  <c r="Q5266" i="1"/>
  <c r="Q1945" i="1"/>
  <c r="Q4484" i="1"/>
  <c r="S4484" i="1" s="1"/>
  <c r="Q4935" i="1"/>
  <c r="Q4984" i="1"/>
  <c r="Q5032" i="1"/>
  <c r="R5094" i="1"/>
  <c r="S5092" i="1"/>
  <c r="Q5274" i="1"/>
  <c r="R4995" i="1"/>
  <c r="Q4919" i="1"/>
  <c r="Q4735" i="1"/>
  <c r="S5197" i="1"/>
  <c r="R5270" i="1"/>
  <c r="Q5270" i="1"/>
  <c r="R5279" i="1"/>
  <c r="Q5279" i="1"/>
  <c r="R5273" i="1"/>
  <c r="Q5273" i="1"/>
  <c r="R5271" i="1"/>
  <c r="Q5271" i="1"/>
  <c r="R1537" i="1"/>
  <c r="R5278" i="1"/>
  <c r="Q5278" i="1"/>
  <c r="R5223" i="1"/>
  <c r="Q5223" i="1"/>
  <c r="R5217" i="1"/>
  <c r="Q5217" i="1"/>
  <c r="R5043" i="1"/>
  <c r="S5196" i="1"/>
  <c r="R5222" i="1"/>
  <c r="Q5222" i="1"/>
  <c r="R5231" i="1"/>
  <c r="Q5231" i="1"/>
  <c r="R5225" i="1"/>
  <c r="Q5225" i="1"/>
  <c r="R5262" i="1"/>
  <c r="Q5262" i="1"/>
  <c r="R5265" i="1"/>
  <c r="Q5265" i="1"/>
  <c r="Q4888" i="1"/>
  <c r="S4888" i="1" s="1"/>
  <c r="Q5052" i="1"/>
  <c r="R5078" i="1"/>
  <c r="R5036" i="1"/>
  <c r="R5230" i="1"/>
  <c r="Q5230" i="1"/>
  <c r="R5239" i="1"/>
  <c r="Q5239" i="1"/>
  <c r="R5233" i="1"/>
  <c r="Q5233" i="1"/>
  <c r="R5238" i="1"/>
  <c r="Q5238" i="1"/>
  <c r="R5247" i="1"/>
  <c r="Q5247" i="1"/>
  <c r="R5241" i="1"/>
  <c r="Q5241" i="1"/>
  <c r="R4936" i="1"/>
  <c r="R5039" i="1"/>
  <c r="R5104" i="1"/>
  <c r="Q5185" i="1"/>
  <c r="S5185" i="1" s="1"/>
  <c r="R5246" i="1"/>
  <c r="Q5246" i="1"/>
  <c r="R5255" i="1"/>
  <c r="Q5255" i="1"/>
  <c r="R5249" i="1"/>
  <c r="Q5249" i="1"/>
  <c r="Q5029" i="1"/>
  <c r="Q4707" i="1"/>
  <c r="R5254" i="1"/>
  <c r="Q5254" i="1"/>
  <c r="R5263" i="1"/>
  <c r="Q5263" i="1"/>
  <c r="R5257" i="1"/>
  <c r="Q5257" i="1"/>
  <c r="Q1550" i="1"/>
  <c r="Q3807" i="1"/>
  <c r="Q4906" i="1"/>
  <c r="S4906" i="1" s="1"/>
  <c r="Q4755" i="1"/>
  <c r="Q5068" i="1"/>
  <c r="Q5138" i="1"/>
  <c r="R4983" i="1"/>
  <c r="R5059" i="1"/>
  <c r="R5091" i="1"/>
  <c r="R2608" i="1"/>
  <c r="Q4951" i="1"/>
  <c r="Q5129" i="1"/>
  <c r="R5025" i="1"/>
  <c r="Q5039" i="1"/>
  <c r="R5006" i="1"/>
  <c r="Q5065" i="1"/>
  <c r="Q5134" i="1"/>
  <c r="S5100" i="1"/>
  <c r="Q5097" i="1"/>
  <c r="Q5200" i="1"/>
  <c r="Q5064" i="1"/>
  <c r="Q5072" i="1"/>
  <c r="S5188" i="1"/>
  <c r="R5216" i="1"/>
  <c r="Q3333" i="1"/>
  <c r="R4952" i="1"/>
  <c r="R4950" i="1"/>
  <c r="Q5088" i="1"/>
  <c r="Q4889" i="1"/>
  <c r="S4889" i="1" s="1"/>
  <c r="Q4950" i="1"/>
  <c r="Q4992" i="1"/>
  <c r="Q4990" i="1"/>
  <c r="Q5137" i="1"/>
  <c r="R2251" i="1"/>
  <c r="Q4809" i="1"/>
  <c r="S4809" i="1" s="1"/>
  <c r="Q4959" i="1"/>
  <c r="R4945" i="1"/>
  <c r="Q4975" i="1"/>
  <c r="Q5150" i="1"/>
  <c r="R5146" i="1"/>
  <c r="R5193" i="1"/>
  <c r="S5193" i="1" s="1"/>
  <c r="Q4943" i="1"/>
  <c r="R2196" i="1"/>
  <c r="Q3528" i="1"/>
  <c r="Q4848" i="1"/>
  <c r="S4848" i="1" s="1"/>
  <c r="Q4821" i="1"/>
  <c r="S4821" i="1" s="1"/>
  <c r="Q4989" i="1"/>
  <c r="R5007" i="1"/>
  <c r="Q5112" i="1"/>
  <c r="S5112" i="1" s="1"/>
  <c r="R5060" i="1"/>
  <c r="Q4865" i="1"/>
  <c r="S4865" i="1" s="1"/>
  <c r="R4855" i="1"/>
  <c r="S4855" i="1" s="1"/>
  <c r="Q4960" i="1"/>
  <c r="Q5014" i="1"/>
  <c r="R5073" i="1"/>
  <c r="S5073" i="1" s="1"/>
  <c r="Q5066" i="1"/>
  <c r="R5088" i="1"/>
  <c r="Q5142" i="1"/>
  <c r="Q5125" i="1"/>
  <c r="S5125" i="1" s="1"/>
  <c r="R5145" i="1"/>
  <c r="Q5160" i="1"/>
  <c r="Q5089" i="1"/>
  <c r="S5089" i="1" s="1"/>
  <c r="R5168" i="1"/>
  <c r="R5070" i="1"/>
  <c r="S5212" i="1"/>
  <c r="R2636" i="1"/>
  <c r="Q2795" i="1"/>
  <c r="Q4523" i="1"/>
  <c r="S4523" i="1" s="1"/>
  <c r="Q4937" i="1"/>
  <c r="Q5025" i="1"/>
  <c r="Q5062" i="1"/>
  <c r="S5062" i="1" s="1"/>
  <c r="Q5123" i="1"/>
  <c r="R5152" i="1"/>
  <c r="Q2412" i="1"/>
  <c r="R3576" i="1"/>
  <c r="Q4947" i="1"/>
  <c r="Q4997" i="1"/>
  <c r="Q4999" i="1"/>
  <c r="R4672" i="1"/>
  <c r="Q5136" i="1"/>
  <c r="S5136" i="1" s="1"/>
  <c r="Q5133" i="1"/>
  <c r="S5133" i="1" s="1"/>
  <c r="Q5176" i="1"/>
  <c r="R5107" i="1"/>
  <c r="Q5153" i="1"/>
  <c r="S5153" i="1" s="1"/>
  <c r="Q5045" i="1"/>
  <c r="Q3984" i="1"/>
  <c r="Q4998" i="1"/>
  <c r="Q4983" i="1"/>
  <c r="R4991" i="1"/>
  <c r="R5022" i="1"/>
  <c r="Q5051" i="1"/>
  <c r="Q5060" i="1"/>
  <c r="Q5059" i="1"/>
  <c r="S5148" i="1"/>
  <c r="Q5099" i="1"/>
  <c r="Q5184" i="1"/>
  <c r="R4792" i="1"/>
  <c r="S4792" i="1" s="1"/>
  <c r="Q4831" i="1"/>
  <c r="S4831" i="1" s="1"/>
  <c r="R4921" i="1"/>
  <c r="Q5046" i="1"/>
  <c r="Q4954" i="1"/>
  <c r="Q1714" i="1"/>
  <c r="R2787" i="1"/>
  <c r="R4735" i="1"/>
  <c r="R4954" i="1"/>
  <c r="R4964" i="1"/>
  <c r="R4986" i="1"/>
  <c r="R4743" i="1"/>
  <c r="Q5071" i="1"/>
  <c r="S5071" i="1" s="1"/>
  <c r="R5086" i="1"/>
  <c r="R5121" i="1"/>
  <c r="S5121" i="1" s="1"/>
  <c r="Q5082" i="1"/>
  <c r="Q5078" i="1"/>
  <c r="Q5080" i="1"/>
  <c r="Q5036" i="1"/>
  <c r="R5113" i="1"/>
  <c r="S5205" i="1"/>
  <c r="S5156" i="1"/>
  <c r="Q4712" i="1"/>
  <c r="R4927" i="1"/>
  <c r="R5068" i="1"/>
  <c r="R5047" i="1"/>
  <c r="Q5192" i="1"/>
  <c r="Q5209" i="1"/>
  <c r="S5209" i="1" s="1"/>
  <c r="S5204" i="1"/>
  <c r="R2143" i="1"/>
  <c r="R4948" i="1"/>
  <c r="Q4988" i="1"/>
  <c r="R4943" i="1"/>
  <c r="Q4944" i="1"/>
  <c r="R5001" i="1"/>
  <c r="Q5030" i="1"/>
  <c r="R5102" i="1"/>
  <c r="S5116" i="1"/>
  <c r="Q5152" i="1"/>
  <c r="Q1778" i="1"/>
  <c r="Q4271" i="1"/>
  <c r="S4271" i="1" s="1"/>
  <c r="Q5021" i="1"/>
  <c r="R5081" i="1"/>
  <c r="Q5070" i="1"/>
  <c r="Q5147" i="1"/>
  <c r="Q5208" i="1"/>
  <c r="Q5107" i="1"/>
  <c r="Q1719" i="1"/>
  <c r="R2415" i="1"/>
  <c r="S5108" i="1"/>
  <c r="R2443" i="1"/>
  <c r="R4965" i="1"/>
  <c r="Q4899" i="1"/>
  <c r="S5157" i="1"/>
  <c r="S5180" i="1"/>
  <c r="R4476" i="1"/>
  <c r="S4476" i="1" s="1"/>
  <c r="R4956" i="1"/>
  <c r="Q5037" i="1"/>
  <c r="Q4764" i="1"/>
  <c r="R4756" i="1"/>
  <c r="R5008" i="1"/>
  <c r="Q5079" i="1"/>
  <c r="S5079" i="1" s="1"/>
  <c r="S5213" i="1"/>
  <c r="Q3180" i="1"/>
  <c r="R2433" i="1"/>
  <c r="R3796" i="1"/>
  <c r="R2581" i="1"/>
  <c r="R5045" i="1"/>
  <c r="R5080" i="1"/>
  <c r="Q5110" i="1"/>
  <c r="Q5114" i="1"/>
  <c r="S5124" i="1"/>
  <c r="R5101" i="1"/>
  <c r="S5101" i="1" s="1"/>
  <c r="R5115" i="1"/>
  <c r="Q1961" i="1"/>
  <c r="Q3571" i="1"/>
  <c r="R4974" i="1"/>
  <c r="R4971" i="1"/>
  <c r="R4976" i="1"/>
  <c r="R5082" i="1"/>
  <c r="Q5113" i="1"/>
  <c r="R5117" i="1"/>
  <c r="S5117" i="1" s="1"/>
  <c r="Q5149" i="1"/>
  <c r="R5131" i="1"/>
  <c r="S5173" i="1"/>
  <c r="R4760" i="1"/>
  <c r="S4760" i="1" s="1"/>
  <c r="Q4942" i="1"/>
  <c r="R5031" i="1"/>
  <c r="Q5083" i="1"/>
  <c r="Q5118" i="1"/>
  <c r="Q5126" i="1"/>
  <c r="R5137" i="1"/>
  <c r="S5189" i="1"/>
  <c r="R4969" i="1"/>
  <c r="R4724" i="1"/>
  <c r="R4979" i="1"/>
  <c r="Q5061" i="1"/>
  <c r="R5044" i="1"/>
  <c r="R5139" i="1"/>
  <c r="Q4793" i="1"/>
  <c r="S4793" i="1" s="1"/>
  <c r="R4973" i="1"/>
  <c r="R4934" i="1"/>
  <c r="Q4987" i="1"/>
  <c r="R5035" i="1"/>
  <c r="R5183" i="1"/>
  <c r="Q5183" i="1"/>
  <c r="Q2137" i="1"/>
  <c r="Q3563" i="1"/>
  <c r="Q3699" i="1"/>
  <c r="Q4551" i="1"/>
  <c r="S4551" i="1" s="1"/>
  <c r="Q4720" i="1"/>
  <c r="Q4756" i="1"/>
  <c r="R4992" i="1"/>
  <c r="R5191" i="1"/>
  <c r="Q5191" i="1"/>
  <c r="R3904" i="1"/>
  <c r="S5132" i="1"/>
  <c r="R5199" i="1"/>
  <c r="Q5199" i="1"/>
  <c r="Q4683" i="1"/>
  <c r="R4856" i="1"/>
  <c r="S4856" i="1" s="1"/>
  <c r="R5074" i="1"/>
  <c r="R5114" i="1"/>
  <c r="R5207" i="1"/>
  <c r="Q5207" i="1"/>
  <c r="R2178" i="1"/>
  <c r="R4707" i="1"/>
  <c r="R5064" i="1"/>
  <c r="R5215" i="1"/>
  <c r="Q5215" i="1"/>
  <c r="R2243" i="1"/>
  <c r="Q4740" i="1"/>
  <c r="Q4672" i="1"/>
  <c r="Q4648" i="1"/>
  <c r="Q5076" i="1"/>
  <c r="R5159" i="1"/>
  <c r="Q5159" i="1"/>
  <c r="R5147" i="1"/>
  <c r="R4919" i="1"/>
  <c r="R4961" i="1"/>
  <c r="Q5054" i="1"/>
  <c r="R5072" i="1"/>
  <c r="R5097" i="1"/>
  <c r="R5167" i="1"/>
  <c r="Q5167" i="1"/>
  <c r="R5099" i="1"/>
  <c r="Q4647" i="1"/>
  <c r="R4975" i="1"/>
  <c r="R5085" i="1"/>
  <c r="R5129" i="1"/>
  <c r="R5175" i="1"/>
  <c r="Q5175" i="1"/>
  <c r="R4537" i="1"/>
  <c r="S4537" i="1" s="1"/>
  <c r="Q4743" i="1"/>
  <c r="Q1971" i="1"/>
  <c r="Q1943" i="1"/>
  <c r="R4353" i="1"/>
  <c r="S4353" i="1" s="1"/>
  <c r="R4428" i="1"/>
  <c r="S4428" i="1" s="1"/>
  <c r="R4648" i="1"/>
  <c r="R4708" i="1"/>
  <c r="Q4897" i="1"/>
  <c r="Q5044" i="1"/>
  <c r="Q5104" i="1"/>
  <c r="Q5094" i="1"/>
  <c r="Q4768" i="1"/>
  <c r="S4768" i="1" s="1"/>
  <c r="R4984" i="1"/>
  <c r="Q4719" i="1"/>
  <c r="R5065" i="1"/>
  <c r="Q5098" i="1"/>
  <c r="Q5146" i="1"/>
  <c r="Q4621" i="1"/>
  <c r="S4621" i="1" s="1"/>
  <c r="Q5102" i="1"/>
  <c r="Q4389" i="1"/>
  <c r="S4389" i="1" s="1"/>
  <c r="R5090" i="1"/>
  <c r="Q5090" i="1"/>
  <c r="Q5106" i="1"/>
  <c r="Q2189" i="1"/>
  <c r="R4349" i="1"/>
  <c r="S4349" i="1" s="1"/>
  <c r="R4747" i="1"/>
  <c r="Q4703" i="1"/>
  <c r="Q5077" i="1"/>
  <c r="R4506" i="1"/>
  <c r="S4506" i="1" s="1"/>
  <c r="Q5001" i="1"/>
  <c r="R5069" i="1"/>
  <c r="R5093" i="1"/>
  <c r="Q5093" i="1"/>
  <c r="R5130" i="1"/>
  <c r="Q5130" i="1"/>
  <c r="R5122" i="1"/>
  <c r="Q5122" i="1"/>
  <c r="Q4704" i="1"/>
  <c r="S4704" i="1" s="1"/>
  <c r="R5127" i="1"/>
  <c r="Q5127" i="1"/>
  <c r="Q2168" i="1"/>
  <c r="R3698" i="1"/>
  <c r="R3770" i="1"/>
  <c r="Q4763" i="1"/>
  <c r="R4751" i="1"/>
  <c r="S4751" i="1" s="1"/>
  <c r="R4944" i="1"/>
  <c r="S5087" i="1"/>
  <c r="R5103" i="1"/>
  <c r="Q5103" i="1"/>
  <c r="Q4991" i="1"/>
  <c r="Q2593" i="1"/>
  <c r="R4826" i="1"/>
  <c r="S4826" i="1" s="1"/>
  <c r="Q5086" i="1"/>
  <c r="R5111" i="1"/>
  <c r="Q5111" i="1"/>
  <c r="R2185" i="1"/>
  <c r="Q3625" i="1"/>
  <c r="R5000" i="1"/>
  <c r="R5029" i="1"/>
  <c r="Q5047" i="1"/>
  <c r="R5135" i="1"/>
  <c r="Q5135" i="1"/>
  <c r="Q1535" i="1"/>
  <c r="Q2145" i="1"/>
  <c r="R2153" i="1"/>
  <c r="Q4283" i="1"/>
  <c r="S4283" i="1" s="1"/>
  <c r="Q4680" i="1"/>
  <c r="R5030" i="1"/>
  <c r="Q5006" i="1"/>
  <c r="Q4723" i="1"/>
  <c r="R5052" i="1"/>
  <c r="R4664" i="1"/>
  <c r="R5143" i="1"/>
  <c r="Q5143" i="1"/>
  <c r="Q4819" i="1"/>
  <c r="S4819" i="1" s="1"/>
  <c r="Q4727" i="1"/>
  <c r="R5061" i="1"/>
  <c r="R5066" i="1"/>
  <c r="R4656" i="1"/>
  <c r="R5151" i="1"/>
  <c r="Q5151" i="1"/>
  <c r="R5119" i="1"/>
  <c r="Q5119" i="1"/>
  <c r="Q4775" i="1"/>
  <c r="S4775" i="1" s="1"/>
  <c r="Q993" i="1"/>
  <c r="R5095" i="1"/>
  <c r="Q5095" i="1"/>
  <c r="R5051" i="1"/>
  <c r="Q1715" i="1"/>
  <c r="Q986" i="1"/>
  <c r="R968" i="1"/>
  <c r="Q3519" i="1"/>
  <c r="Q3513" i="1"/>
  <c r="Q4664" i="1"/>
  <c r="R4652" i="1"/>
  <c r="Q4744" i="1"/>
  <c r="S4744" i="1" s="1"/>
  <c r="R4795" i="1"/>
  <c r="S4795" i="1" s="1"/>
  <c r="R4901" i="1"/>
  <c r="R4926" i="1"/>
  <c r="Q5023" i="1"/>
  <c r="Q2186" i="1"/>
  <c r="Q2403" i="1"/>
  <c r="Q2802" i="1"/>
  <c r="Q3527" i="1"/>
  <c r="R2407" i="1"/>
  <c r="R3801" i="1"/>
  <c r="Q4656" i="1"/>
  <c r="Q4759" i="1"/>
  <c r="S4759" i="1" s="1"/>
  <c r="R4752" i="1"/>
  <c r="S4752" i="1" s="1"/>
  <c r="R1161" i="1"/>
  <c r="Q1167" i="1"/>
  <c r="Q2617" i="1"/>
  <c r="Q2391" i="1"/>
  <c r="Q4823" i="1"/>
  <c r="S4823" i="1" s="1"/>
  <c r="R4883" i="1"/>
  <c r="R4657" i="1"/>
  <c r="R2134" i="1"/>
  <c r="Q4887" i="1"/>
  <c r="S4887" i="1" s="1"/>
  <c r="R4947" i="1"/>
  <c r="R5021" i="1"/>
  <c r="Q5055" i="1"/>
  <c r="R4905" i="1"/>
  <c r="R4739" i="1"/>
  <c r="Q5084" i="1"/>
  <c r="R4723" i="1"/>
  <c r="Q1937" i="1"/>
  <c r="Q2161" i="1"/>
  <c r="R4703" i="1"/>
  <c r="R4866" i="1"/>
  <c r="S4866" i="1" s="1"/>
  <c r="R4844" i="1"/>
  <c r="S4844" i="1" s="1"/>
  <c r="R4748" i="1"/>
  <c r="Q5035" i="1"/>
  <c r="R5067" i="1"/>
  <c r="R5032" i="1"/>
  <c r="Q2796" i="1"/>
  <c r="Q2442" i="1"/>
  <c r="Q3216" i="1"/>
  <c r="Q3792" i="1"/>
  <c r="Q4655" i="1"/>
  <c r="R5063" i="1"/>
  <c r="Q3170" i="1"/>
  <c r="R2393" i="1"/>
  <c r="R3714" i="1"/>
  <c r="Q4657" i="1"/>
  <c r="R4559" i="1"/>
  <c r="S4559" i="1" s="1"/>
  <c r="Q4747" i="1"/>
  <c r="Q4724" i="1"/>
  <c r="Q4905" i="1"/>
  <c r="R4649" i="1"/>
  <c r="Q4739" i="1"/>
  <c r="R4727" i="1"/>
  <c r="R4719" i="1"/>
  <c r="Q3634" i="1"/>
  <c r="R5075" i="1"/>
  <c r="Q2584" i="1"/>
  <c r="R4650" i="1"/>
  <c r="R4740" i="1"/>
  <c r="Q5007" i="1"/>
  <c r="Q4731" i="1"/>
  <c r="R4864" i="1"/>
  <c r="S4864" i="1" s="1"/>
  <c r="R4755" i="1"/>
  <c r="R4715" i="1"/>
  <c r="R4825" i="1"/>
  <c r="Q4979" i="1"/>
  <c r="R5083" i="1"/>
  <c r="S5083" i="1" s="1"/>
  <c r="Q4995" i="1"/>
  <c r="Q5022" i="1"/>
  <c r="Q4913" i="1"/>
  <c r="Q5040" i="1"/>
  <c r="Q1755" i="1"/>
  <c r="R2431" i="1"/>
  <c r="R2791" i="1"/>
  <c r="Q3768" i="1"/>
  <c r="R4324" i="1"/>
  <c r="S4324" i="1" s="1"/>
  <c r="Q4840" i="1"/>
  <c r="S4840" i="1" s="1"/>
  <c r="Q4748" i="1"/>
  <c r="R4731" i="1"/>
  <c r="R4913" i="1"/>
  <c r="Q4928" i="1"/>
  <c r="R4990" i="1"/>
  <c r="R4982" i="1"/>
  <c r="Q5009" i="1"/>
  <c r="Q5038" i="1"/>
  <c r="Q5048" i="1"/>
  <c r="Q4972" i="1"/>
  <c r="Q4976" i="1"/>
  <c r="R2612" i="1"/>
  <c r="R3536" i="1"/>
  <c r="R3808" i="1"/>
  <c r="R4016" i="1"/>
  <c r="R4800" i="1"/>
  <c r="S4800" i="1" s="1"/>
  <c r="Q4794" i="1"/>
  <c r="S4794" i="1" s="1"/>
  <c r="Q4970" i="1"/>
  <c r="R3689" i="1"/>
  <c r="Q3616" i="1"/>
  <c r="Q4412" i="1"/>
  <c r="S4412" i="1" s="1"/>
  <c r="Q4803" i="1"/>
  <c r="S4803" i="1" s="1"/>
  <c r="R4764" i="1"/>
  <c r="R4897" i="1"/>
  <c r="Q5056" i="1"/>
  <c r="Q2252" i="1"/>
  <c r="R2820" i="1"/>
  <c r="R2815" i="1"/>
  <c r="R4000" i="1"/>
  <c r="Q4649" i="1"/>
  <c r="Q4786" i="1"/>
  <c r="S4786" i="1" s="1"/>
  <c r="R4716" i="1"/>
  <c r="Q4981" i="1"/>
  <c r="Q1745" i="1"/>
  <c r="Q1366" i="1"/>
  <c r="R996" i="1"/>
  <c r="R1746" i="1"/>
  <c r="R2175" i="1"/>
  <c r="R3545" i="1"/>
  <c r="Q4665" i="1"/>
  <c r="Q4715" i="1"/>
  <c r="Q4945" i="1"/>
  <c r="R2629" i="1"/>
  <c r="R1553" i="1"/>
  <c r="R2821" i="1"/>
  <c r="Q3627" i="1"/>
  <c r="R3657" i="1"/>
  <c r="Q4699" i="1"/>
  <c r="R4987" i="1"/>
  <c r="Q1742" i="1"/>
  <c r="Q1350" i="1"/>
  <c r="Q1717" i="1"/>
  <c r="Q2179" i="1"/>
  <c r="R2583" i="1"/>
  <c r="R3734" i="1"/>
  <c r="R3607" i="1"/>
  <c r="R4812" i="1"/>
  <c r="S4812" i="1" s="1"/>
  <c r="R4884" i="1"/>
  <c r="S4884" i="1" s="1"/>
  <c r="R4942" i="1"/>
  <c r="R5033" i="1"/>
  <c r="Q5033" i="1"/>
  <c r="R5058" i="1"/>
  <c r="Q5058" i="1"/>
  <c r="Q5013" i="1"/>
  <c r="Q2767" i="1"/>
  <c r="Q3506" i="1"/>
  <c r="Q3592" i="1"/>
  <c r="R4937" i="1"/>
  <c r="R4907" i="1"/>
  <c r="R5041" i="1"/>
  <c r="Q5041" i="1"/>
  <c r="R5050" i="1"/>
  <c r="Q5050" i="1"/>
  <c r="Q1185" i="1"/>
  <c r="Q2604" i="1"/>
  <c r="Q3597" i="1"/>
  <c r="R4661" i="1"/>
  <c r="Q4978" i="1"/>
  <c r="S4978" i="1" s="1"/>
  <c r="R5049" i="1"/>
  <c r="Q5049" i="1"/>
  <c r="Q2634" i="1"/>
  <c r="Q3562" i="1"/>
  <c r="Q4435" i="1"/>
  <c r="S4435" i="1" s="1"/>
  <c r="R5057" i="1"/>
  <c r="Q5057" i="1"/>
  <c r="R2144" i="1"/>
  <c r="Q2801" i="1"/>
  <c r="R3722" i="1"/>
  <c r="Q3642" i="1"/>
  <c r="R3855" i="1"/>
  <c r="R4651" i="1"/>
  <c r="R5002" i="1"/>
  <c r="Q2402" i="1"/>
  <c r="R2817" i="1"/>
  <c r="Q4980" i="1"/>
  <c r="R5034" i="1"/>
  <c r="Q5034" i="1"/>
  <c r="Q4964" i="1"/>
  <c r="R5024" i="1"/>
  <c r="R5042" i="1"/>
  <c r="Q5042" i="1"/>
  <c r="Q4392" i="1"/>
  <c r="S4392" i="1" s="1"/>
  <c r="Q4669" i="1"/>
  <c r="R4776" i="1"/>
  <c r="S4776" i="1" s="1"/>
  <c r="Q1762" i="1"/>
  <c r="R3585" i="1"/>
  <c r="Q4433" i="1"/>
  <c r="S4433" i="1" s="1"/>
  <c r="R4818" i="1"/>
  <c r="S4818" i="1" s="1"/>
  <c r="R4777" i="1"/>
  <c r="S4777" i="1" s="1"/>
  <c r="Q4239" i="1"/>
  <c r="Q4955" i="1"/>
  <c r="S4955" i="1" s="1"/>
  <c r="R4999" i="1"/>
  <c r="Q5005" i="1"/>
  <c r="R1545" i="1"/>
  <c r="Q2400" i="1"/>
  <c r="Q3777" i="1"/>
  <c r="Q4007" i="1"/>
  <c r="Q3999" i="1"/>
  <c r="Q4529" i="1"/>
  <c r="S4529" i="1" s="1"/>
  <c r="Q4787" i="1"/>
  <c r="S4787" i="1" s="1"/>
  <c r="R4771" i="1"/>
  <c r="S4771" i="1" s="1"/>
  <c r="R5016" i="1"/>
  <c r="Q2177" i="1"/>
  <c r="Q3606" i="1"/>
  <c r="Q4675" i="1"/>
  <c r="Q4817" i="1"/>
  <c r="S4817" i="1" s="1"/>
  <c r="Q4813" i="1"/>
  <c r="S4813" i="1" s="1"/>
  <c r="Q4986" i="1"/>
  <c r="Q1363" i="1"/>
  <c r="Q3529" i="1"/>
  <c r="R4572" i="1"/>
  <c r="S4572" i="1" s="1"/>
  <c r="R4631" i="1"/>
  <c r="S4631" i="1" s="1"/>
  <c r="Q4934" i="1"/>
  <c r="Q4953" i="1"/>
  <c r="R2439" i="1"/>
  <c r="R3383" i="1"/>
  <c r="R4609" i="1"/>
  <c r="Q4851" i="1"/>
  <c r="S4851" i="1" s="1"/>
  <c r="R4994" i="1"/>
  <c r="R4998" i="1"/>
  <c r="R1774" i="1"/>
  <c r="Q1758" i="1"/>
  <c r="Q3730" i="1"/>
  <c r="R4647" i="1"/>
  <c r="R4556" i="1"/>
  <c r="Q4873" i="1"/>
  <c r="S4873" i="1" s="1"/>
  <c r="Q4827" i="1"/>
  <c r="S4827" i="1" s="1"/>
  <c r="Q4927" i="1"/>
  <c r="R5020" i="1"/>
  <c r="Q5020" i="1"/>
  <c r="Q5010" i="1"/>
  <c r="R5012" i="1"/>
  <c r="Q5012" i="1"/>
  <c r="R1184" i="1"/>
  <c r="Q1174" i="1"/>
  <c r="R2426" i="1"/>
  <c r="R3704" i="1"/>
  <c r="R5003" i="1"/>
  <c r="Q5003" i="1"/>
  <c r="R5028" i="1"/>
  <c r="Q5028" i="1"/>
  <c r="R3823" i="1"/>
  <c r="Q4575" i="1"/>
  <c r="S4575" i="1" s="1"/>
  <c r="Q4651" i="1"/>
  <c r="Q4716" i="1"/>
  <c r="Q4920" i="1"/>
  <c r="R5011" i="1"/>
  <c r="Q5011" i="1"/>
  <c r="Q5018" i="1"/>
  <c r="R5019" i="1"/>
  <c r="Q5019" i="1"/>
  <c r="Q3551" i="1"/>
  <c r="R3783" i="1"/>
  <c r="R3650" i="1"/>
  <c r="R4267" i="1"/>
  <c r="S4267" i="1" s="1"/>
  <c r="R4366" i="1"/>
  <c r="S4366" i="1" s="1"/>
  <c r="Q4801" i="1"/>
  <c r="S4801" i="1" s="1"/>
  <c r="R5027" i="1"/>
  <c r="Q5027" i="1"/>
  <c r="Q5026" i="1"/>
  <c r="Q1532" i="1"/>
  <c r="Q3840" i="1"/>
  <c r="Q4602" i="1"/>
  <c r="S4602" i="1" s="1"/>
  <c r="R4779" i="1"/>
  <c r="S4779" i="1" s="1"/>
  <c r="R4732" i="1"/>
  <c r="R2770" i="1"/>
  <c r="Q4691" i="1"/>
  <c r="R4891" i="1"/>
  <c r="S4891" i="1" s="1"/>
  <c r="Q4907" i="1"/>
  <c r="Q4708" i="1"/>
  <c r="R5004" i="1"/>
  <c r="Q5004" i="1"/>
  <c r="Q1352" i="1"/>
  <c r="Q2580" i="1"/>
  <c r="Q2169" i="1"/>
  <c r="R3511" i="1"/>
  <c r="Q3223" i="1"/>
  <c r="R4850" i="1"/>
  <c r="S4850" i="1" s="1"/>
  <c r="Q4808" i="1"/>
  <c r="S4808" i="1" s="1"/>
  <c r="R4859" i="1"/>
  <c r="S4859" i="1" s="1"/>
  <c r="R4816" i="1"/>
  <c r="S4816" i="1" s="1"/>
  <c r="R4899" i="1"/>
  <c r="Q1965" i="1"/>
  <c r="Q1386" i="1"/>
  <c r="R2388" i="1"/>
  <c r="R1770" i="1"/>
  <c r="Q1362" i="1"/>
  <c r="Q2778" i="1"/>
  <c r="R3175" i="1"/>
  <c r="Q2633" i="1"/>
  <c r="Q2623" i="1"/>
  <c r="Q3577" i="1"/>
  <c r="Q3720" i="1"/>
  <c r="Q3707" i="1"/>
  <c r="Q4039" i="1"/>
  <c r="R4858" i="1"/>
  <c r="S4858" i="1" s="1"/>
  <c r="Q4971" i="1"/>
  <c r="Q4974" i="1"/>
  <c r="Q1964" i="1"/>
  <c r="Q3751" i="1"/>
  <c r="R4653" i="1"/>
  <c r="Q1015" i="1"/>
  <c r="R3647" i="1"/>
  <c r="R3809" i="1"/>
  <c r="Q3583" i="1"/>
  <c r="Q4952" i="1"/>
  <c r="Q2167" i="1"/>
  <c r="Q2805" i="1"/>
  <c r="R3163" i="1"/>
  <c r="R2223" i="1"/>
  <c r="R3665" i="1"/>
  <c r="R3842" i="1"/>
  <c r="R3992" i="1"/>
  <c r="Q4732" i="1"/>
  <c r="R1353" i="1"/>
  <c r="Q2613" i="1"/>
  <c r="R1962" i="1"/>
  <c r="Q2115" i="1"/>
  <c r="Q2588" i="1"/>
  <c r="R3785" i="1"/>
  <c r="Q3947" i="1"/>
  <c r="S3947" i="1" s="1"/>
  <c r="R2416" i="1"/>
  <c r="Q4023" i="1"/>
  <c r="R3703" i="1"/>
  <c r="R4841" i="1"/>
  <c r="S4841" i="1" s="1"/>
  <c r="Q4918" i="1"/>
  <c r="S4918" i="1" s="1"/>
  <c r="Q4948" i="1"/>
  <c r="R4963" i="1"/>
  <c r="R4989" i="1"/>
  <c r="Q2176" i="1"/>
  <c r="R3183" i="1"/>
  <c r="R2591" i="1"/>
  <c r="Q3732" i="1"/>
  <c r="Q3761" i="1"/>
  <c r="Q3771" i="1"/>
  <c r="R3727" i="1"/>
  <c r="Q4689" i="1"/>
  <c r="Q2208" i="1"/>
  <c r="Q4956" i="1"/>
  <c r="R4997" i="1"/>
  <c r="R3851" i="1"/>
  <c r="Q1761" i="1"/>
  <c r="Q1919" i="1"/>
  <c r="Q1914" i="1"/>
  <c r="Q2151" i="1"/>
  <c r="R2444" i="1"/>
  <c r="R2611" i="1"/>
  <c r="Q2819" i="1"/>
  <c r="Q2592" i="1"/>
  <c r="Q3849" i="1"/>
  <c r="R4057" i="1"/>
  <c r="S4057" i="1" s="1"/>
  <c r="Q3595" i="1"/>
  <c r="Q4294" i="1"/>
  <c r="S4294" i="1" s="1"/>
  <c r="R4784" i="1"/>
  <c r="S4784" i="1" s="1"/>
  <c r="R2208" i="1"/>
  <c r="R4833" i="1"/>
  <c r="S4833" i="1" s="1"/>
  <c r="R4946" i="1"/>
  <c r="Q4973" i="1"/>
  <c r="Q1753" i="1"/>
  <c r="Q1166" i="1"/>
  <c r="Q3505" i="1"/>
  <c r="Q1561" i="1"/>
  <c r="R2150" i="1"/>
  <c r="Q2114" i="1"/>
  <c r="Q3185" i="1"/>
  <c r="Q4247" i="1"/>
  <c r="R4639" i="1"/>
  <c r="S4639" i="1" s="1"/>
  <c r="Q4807" i="1"/>
  <c r="S4807" i="1" s="1"/>
  <c r="Q4872" i="1"/>
  <c r="S4872" i="1" s="1"/>
  <c r="R4935" i="1"/>
  <c r="Q4977" i="1"/>
  <c r="R4977" i="1"/>
  <c r="R2195" i="1"/>
  <c r="Q4455" i="1"/>
  <c r="S4455" i="1" s="1"/>
  <c r="R2589" i="1"/>
  <c r="Q2216" i="1"/>
  <c r="Q2601" i="1"/>
  <c r="Q3641" i="1"/>
  <c r="R4248" i="1"/>
  <c r="Q4591" i="1"/>
  <c r="S4591" i="1" s="1"/>
  <c r="Q4832" i="1"/>
  <c r="S4832" i="1" s="1"/>
  <c r="R4910" i="1"/>
  <c r="Q4985" i="1"/>
  <c r="R4985" i="1"/>
  <c r="R4988" i="1"/>
  <c r="Q4921" i="1"/>
  <c r="Q4880" i="1"/>
  <c r="S4880" i="1" s="1"/>
  <c r="Q4993" i="1"/>
  <c r="R4993" i="1"/>
  <c r="Q1967" i="1"/>
  <c r="Q2793" i="1"/>
  <c r="R2586" i="1"/>
  <c r="Q2231" i="1"/>
  <c r="R1783" i="1"/>
  <c r="Q2781" i="1"/>
  <c r="R3847" i="1"/>
  <c r="R3671" i="1"/>
  <c r="R4783" i="1"/>
  <c r="S4783" i="1" s="1"/>
  <c r="S4914" i="1"/>
  <c r="R4962" i="1"/>
  <c r="R4996" i="1"/>
  <c r="R2106" i="1"/>
  <c r="R2204" i="1"/>
  <c r="R3559" i="1"/>
  <c r="R2783" i="1"/>
  <c r="R2823" i="1"/>
  <c r="Q2826" i="1"/>
  <c r="Q2624" i="1"/>
  <c r="Q2632" i="1"/>
  <c r="R2397" i="1"/>
  <c r="R3839" i="1"/>
  <c r="Q3666" i="1"/>
  <c r="R4835" i="1"/>
  <c r="S4835" i="1" s="1"/>
  <c r="R4966" i="1"/>
  <c r="Q1777" i="1"/>
  <c r="Q1526" i="1"/>
  <c r="Q2164" i="1"/>
  <c r="Q3178" i="1"/>
  <c r="Q2249" i="1"/>
  <c r="Q3795" i="1"/>
  <c r="R2417" i="1"/>
  <c r="R4347" i="1"/>
  <c r="S4347" i="1" s="1"/>
  <c r="Q4586" i="1"/>
  <c r="S4586" i="1" s="1"/>
  <c r="Q4839" i="1"/>
  <c r="S4839" i="1" s="1"/>
  <c r="Q4785" i="1"/>
  <c r="S4785" i="1" s="1"/>
  <c r="R4857" i="1"/>
  <c r="S4857" i="1" s="1"/>
  <c r="R4788" i="1"/>
  <c r="S4788" i="1" s="1"/>
  <c r="Q4824" i="1"/>
  <c r="S4824" i="1" s="1"/>
  <c r="Q2184" i="1"/>
  <c r="R2127" i="1"/>
  <c r="R2126" i="1"/>
  <c r="Q1944" i="1"/>
  <c r="R2142" i="1"/>
  <c r="Q2180" i="1"/>
  <c r="R2163" i="1"/>
  <c r="Q3695" i="1"/>
  <c r="R4623" i="1"/>
  <c r="S4623" i="1" s="1"/>
  <c r="Q4663" i="1"/>
  <c r="R4671" i="1"/>
  <c r="R4811" i="1"/>
  <c r="S4811" i="1" s="1"/>
  <c r="Q1577" i="1"/>
  <c r="Q3844" i="1"/>
  <c r="R2399" i="1"/>
  <c r="Q4791" i="1"/>
  <c r="S4791" i="1" s="1"/>
  <c r="R2107" i="1"/>
  <c r="R1190" i="1"/>
  <c r="R1004" i="1"/>
  <c r="Q2513" i="1"/>
  <c r="S2513" i="1" s="1"/>
  <c r="R2799" i="1"/>
  <c r="R3731" i="1"/>
  <c r="Q3680" i="1"/>
  <c r="R4276" i="1"/>
  <c r="S4276" i="1" s="1"/>
  <c r="R4475" i="1"/>
  <c r="S4475" i="1" s="1"/>
  <c r="Q4252" i="1"/>
  <c r="Q4275" i="1"/>
  <c r="S4275" i="1" s="1"/>
  <c r="Q4849" i="1"/>
  <c r="S4849" i="1" s="1"/>
  <c r="Q4847" i="1"/>
  <c r="S4847" i="1" s="1"/>
  <c r="Q3633" i="1"/>
  <c r="R1572" i="1"/>
  <c r="R1541" i="1"/>
  <c r="Q1935" i="1"/>
  <c r="Q2183" i="1"/>
  <c r="R2152" i="1"/>
  <c r="Q2780" i="1"/>
  <c r="Q2635" i="1"/>
  <c r="Q2789" i="1"/>
  <c r="Q3226" i="1"/>
  <c r="R3241" i="1"/>
  <c r="Q3569" i="1"/>
  <c r="Q2600" i="1"/>
  <c r="R3769" i="1"/>
  <c r="R3873" i="1"/>
  <c r="R3767" i="1"/>
  <c r="R4733" i="1"/>
  <c r="Q4547" i="1"/>
  <c r="R4875" i="1"/>
  <c r="S4875" i="1" s="1"/>
  <c r="R4239" i="1"/>
  <c r="R4960" i="1"/>
  <c r="Q1347" i="1"/>
  <c r="Q1735" i="1"/>
  <c r="R2221" i="1"/>
  <c r="Q2599" i="1"/>
  <c r="R2233" i="1"/>
  <c r="Q3162" i="1"/>
  <c r="R2385" i="1"/>
  <c r="R3263" i="1"/>
  <c r="Q2432" i="1"/>
  <c r="R4241" i="1"/>
  <c r="Q4556" i="1"/>
  <c r="R4799" i="1"/>
  <c r="S4799" i="1" s="1"/>
  <c r="Q4769" i="1"/>
  <c r="S4769" i="1" s="1"/>
  <c r="Q4936" i="1"/>
  <c r="Q4958" i="1"/>
  <c r="Q4968" i="1"/>
  <c r="R1716" i="1"/>
  <c r="Q1379" i="1"/>
  <c r="R1724" i="1"/>
  <c r="Q1975" i="1"/>
  <c r="Q2829" i="1"/>
  <c r="Q2575" i="1"/>
  <c r="Q2784" i="1"/>
  <c r="R4439" i="1"/>
  <c r="S4439" i="1" s="1"/>
  <c r="Q1721" i="1"/>
  <c r="R972" i="1"/>
  <c r="R2160" i="1"/>
  <c r="R3405" i="1"/>
  <c r="R4516" i="1"/>
  <c r="S4516" i="1" s="1"/>
  <c r="R4881" i="1"/>
  <c r="S4881" i="1" s="1"/>
  <c r="Q4796" i="1"/>
  <c r="S4796" i="1" s="1"/>
  <c r="R4860" i="1"/>
  <c r="S4860" i="1" s="1"/>
  <c r="Q4929" i="1"/>
  <c r="Q4015" i="1"/>
  <c r="Q4863" i="1"/>
  <c r="S4863" i="1" s="1"/>
  <c r="Q4949" i="1"/>
  <c r="R4951" i="1"/>
  <c r="Q1154" i="1"/>
  <c r="Q2631" i="1"/>
  <c r="Q3518" i="1"/>
  <c r="R4256" i="1"/>
  <c r="R4527" i="1"/>
  <c r="S4527" i="1" s="1"/>
  <c r="R4299" i="1"/>
  <c r="R4540" i="1"/>
  <c r="Q4965" i="1"/>
  <c r="R4959" i="1"/>
  <c r="Q2124" i="1"/>
  <c r="R1960" i="1"/>
  <c r="Q2174" i="1"/>
  <c r="R2419" i="1"/>
  <c r="R3498" i="1"/>
  <c r="R4583" i="1"/>
  <c r="S4583" i="1" s="1"/>
  <c r="R4843" i="1"/>
  <c r="S4843" i="1" s="1"/>
  <c r="R2111" i="1"/>
  <c r="Q3319" i="1"/>
  <c r="R3900" i="1"/>
  <c r="Q4519" i="1"/>
  <c r="S4519" i="1" s="1"/>
  <c r="Q4770" i="1"/>
  <c r="S4770" i="1" s="1"/>
  <c r="R4967" i="1"/>
  <c r="Q1940" i="1"/>
  <c r="R3603" i="1"/>
  <c r="Q3753" i="1"/>
  <c r="R3711" i="1"/>
  <c r="R4014" i="1"/>
  <c r="Q3628" i="1"/>
  <c r="Q4957" i="1"/>
  <c r="Q985" i="1"/>
  <c r="R2123" i="1"/>
  <c r="Q2119" i="1"/>
  <c r="Q2219" i="1"/>
  <c r="Q2776" i="1"/>
  <c r="Q4518" i="1"/>
  <c r="S4518" i="1" s="1"/>
  <c r="Q4628" i="1"/>
  <c r="R1376" i="1"/>
  <c r="Q2232" i="1"/>
  <c r="R2157" i="1"/>
  <c r="Q2135" i="1"/>
  <c r="Q2228" i="1"/>
  <c r="Q3172" i="1"/>
  <c r="R2405" i="1"/>
  <c r="R3395" i="1"/>
  <c r="Q3186" i="1"/>
  <c r="Q3520" i="1"/>
  <c r="R3615" i="1"/>
  <c r="Q3990" i="1"/>
  <c r="Q3544" i="1"/>
  <c r="Q3588" i="1"/>
  <c r="R3531" i="1"/>
  <c r="R3988" i="1"/>
  <c r="R3790" i="1"/>
  <c r="Q4535" i="1"/>
  <c r="S4535" i="1" s="1"/>
  <c r="Q4548" i="1"/>
  <c r="S4548" i="1" s="1"/>
  <c r="R4717" i="1"/>
  <c r="S4761" i="1"/>
  <c r="R1780" i="1"/>
  <c r="Q2191" i="1"/>
  <c r="R4420" i="1"/>
  <c r="S4420" i="1" s="1"/>
  <c r="Q1952" i="1"/>
  <c r="R1344" i="1"/>
  <c r="Q1574" i="1"/>
  <c r="Q2804" i="1"/>
  <c r="R2213" i="1"/>
  <c r="R2794" i="1"/>
  <c r="R3310" i="1"/>
  <c r="R2383" i="1"/>
  <c r="R3640" i="1"/>
  <c r="R3993" i="1"/>
  <c r="R4237" i="1"/>
  <c r="Q4335" i="1"/>
  <c r="S4335" i="1" s="1"/>
  <c r="R4701" i="1"/>
  <c r="Q4820" i="1"/>
  <c r="S4820" i="1" s="1"/>
  <c r="R4802" i="1"/>
  <c r="S4802" i="1" s="1"/>
  <c r="R1769" i="1"/>
  <c r="Q991" i="1"/>
  <c r="Q1356" i="1"/>
  <c r="R2436" i="1"/>
  <c r="Q2172" i="1"/>
  <c r="R2413" i="1"/>
  <c r="Q2170" i="1"/>
  <c r="Q2807" i="1"/>
  <c r="R3530" i="1"/>
  <c r="Q2239" i="1"/>
  <c r="Q2609" i="1"/>
  <c r="Q2769" i="1"/>
  <c r="R3547" i="1"/>
  <c r="R3759" i="1"/>
  <c r="R3220" i="1"/>
  <c r="R3494" i="1"/>
  <c r="Q4080" i="1"/>
  <c r="S4080" i="1" s="1"/>
  <c r="R3762" i="1"/>
  <c r="R3827" i="1"/>
  <c r="Q3660" i="1"/>
  <c r="R3652" i="1"/>
  <c r="R3639" i="1"/>
  <c r="Q4292" i="1"/>
  <c r="S4292" i="1" s="1"/>
  <c r="S4728" i="1"/>
  <c r="Q3258" i="1"/>
  <c r="Q2788" i="1"/>
  <c r="Q2597" i="1"/>
  <c r="R2800" i="1"/>
  <c r="R3346" i="1"/>
  <c r="R3517" i="1"/>
  <c r="R3228" i="1"/>
  <c r="Q3799" i="1"/>
  <c r="R3619" i="1"/>
  <c r="Q3763" i="1"/>
  <c r="Q3439" i="1"/>
  <c r="R3503" i="1"/>
  <c r="R4112" i="1"/>
  <c r="S4112" i="1" s="1"/>
  <c r="R4043" i="1"/>
  <c r="Q4501" i="1"/>
  <c r="S4501" i="1" s="1"/>
  <c r="R4500" i="1"/>
  <c r="S4500" i="1" s="1"/>
  <c r="R4543" i="1"/>
  <c r="S4543" i="1" s="1"/>
  <c r="Q4520" i="1"/>
  <c r="S4520" i="1" s="1"/>
  <c r="Q4492" i="1"/>
  <c r="R4772" i="1"/>
  <c r="S4772" i="1" s="1"/>
  <c r="R4804" i="1"/>
  <c r="S4804" i="1" s="1"/>
  <c r="Q4810" i="1"/>
  <c r="S4810" i="1" s="1"/>
  <c r="Q4778" i="1"/>
  <c r="S4778" i="1" s="1"/>
  <c r="Q1748" i="1"/>
  <c r="R1718" i="1"/>
  <c r="R2220" i="1"/>
  <c r="Q3427" i="1"/>
  <c r="R3510" i="1"/>
  <c r="Q2217" i="1"/>
  <c r="Q2825" i="1"/>
  <c r="Q3447" i="1"/>
  <c r="Q3822" i="1"/>
  <c r="Q3646" i="1"/>
  <c r="Q2215" i="1"/>
  <c r="Q3430" i="1"/>
  <c r="Q3553" i="1"/>
  <c r="R3848" i="1"/>
  <c r="Q3697" i="1"/>
  <c r="Q3584" i="1"/>
  <c r="Q4020" i="1"/>
  <c r="Q4299" i="1"/>
  <c r="R4607" i="1"/>
  <c r="S4607" i="1" s="1"/>
  <c r="Q4487" i="1"/>
  <c r="S4487" i="1" s="1"/>
  <c r="Q4641" i="1"/>
  <c r="S4641" i="1" s="1"/>
  <c r="Q4553" i="1"/>
  <c r="S4553" i="1" s="1"/>
  <c r="S4900" i="1"/>
  <c r="R1540" i="1"/>
  <c r="Q971" i="1"/>
  <c r="R3452" i="1"/>
  <c r="Q3454" i="1"/>
  <c r="R3681" i="1"/>
  <c r="Q3679" i="1"/>
  <c r="R3744" i="1"/>
  <c r="R3609" i="1"/>
  <c r="Q3564" i="1"/>
  <c r="R3705" i="1"/>
  <c r="R3580" i="1"/>
  <c r="R4255" i="1"/>
  <c r="R4238" i="1"/>
  <c r="R4547" i="1"/>
  <c r="R4930" i="1"/>
  <c r="Q4930" i="1"/>
  <c r="R4923" i="1"/>
  <c r="Q4923" i="1"/>
  <c r="Q4924" i="1"/>
  <c r="R4924" i="1"/>
  <c r="Q4933" i="1"/>
  <c r="R4933" i="1"/>
  <c r="R4876" i="1"/>
  <c r="S4876" i="1" s="1"/>
  <c r="R4938" i="1"/>
  <c r="Q4938" i="1"/>
  <c r="R4931" i="1"/>
  <c r="Q4931" i="1"/>
  <c r="Q4932" i="1"/>
  <c r="R4932" i="1"/>
  <c r="Q4941" i="1"/>
  <c r="R4941" i="1"/>
  <c r="Q3334" i="1"/>
  <c r="Q3381" i="1"/>
  <c r="Q4008" i="1"/>
  <c r="R4939" i="1"/>
  <c r="Q4939" i="1"/>
  <c r="Q4940" i="1"/>
  <c r="R4940" i="1"/>
  <c r="Q3877" i="1"/>
  <c r="R3298" i="1"/>
  <c r="Q3889" i="1"/>
  <c r="Q3191" i="1"/>
  <c r="R3610" i="1"/>
  <c r="Q3471" i="1"/>
  <c r="Q4579" i="1"/>
  <c r="S4579" i="1" s="1"/>
  <c r="R1360" i="1"/>
  <c r="Q3897" i="1"/>
  <c r="Q4325" i="1"/>
  <c r="S4325" i="1" s="1"/>
  <c r="Q4244" i="1"/>
  <c r="Q4491" i="1"/>
  <c r="R4628" i="1"/>
  <c r="Q4917" i="1"/>
  <c r="R4917" i="1"/>
  <c r="R3246" i="1"/>
  <c r="Q3382" i="1"/>
  <c r="R3894" i="1"/>
  <c r="R4041" i="1"/>
  <c r="Q4507" i="1"/>
  <c r="R4922" i="1"/>
  <c r="Q4922" i="1"/>
  <c r="Q4916" i="1"/>
  <c r="R4916" i="1"/>
  <c r="Q4925" i="1"/>
  <c r="R4925" i="1"/>
  <c r="Q4403" i="1"/>
  <c r="S4403" i="1" s="1"/>
  <c r="Q4442" i="1"/>
  <c r="S4442" i="1" s="1"/>
  <c r="R4571" i="1"/>
  <c r="S4571" i="1" s="1"/>
  <c r="Q4565" i="1"/>
  <c r="S4565" i="1" s="1"/>
  <c r="Q4540" i="1"/>
  <c r="Q4603" i="1"/>
  <c r="S4603" i="1" s="1"/>
  <c r="Q4901" i="1"/>
  <c r="Q2182" i="1"/>
  <c r="R3177" i="1"/>
  <c r="R3525" i="1"/>
  <c r="Q3739" i="1"/>
  <c r="R3635" i="1"/>
  <c r="R3793" i="1"/>
  <c r="R3668" i="1"/>
  <c r="R3539" i="1"/>
  <c r="R3522" i="1"/>
  <c r="Q3675" i="1"/>
  <c r="R3863" i="1"/>
  <c r="Q3719" i="1"/>
  <c r="R4006" i="1"/>
  <c r="Q4245" i="1"/>
  <c r="Q4436" i="1"/>
  <c r="S4436" i="1" s="1"/>
  <c r="R4615" i="1"/>
  <c r="S4615" i="1" s="1"/>
  <c r="Q3907" i="1"/>
  <c r="Q4396" i="1"/>
  <c r="S4396" i="1" s="1"/>
  <c r="R4411" i="1"/>
  <c r="R4852" i="1"/>
  <c r="S4852" i="1" s="1"/>
  <c r="Q1014" i="1"/>
  <c r="Q2181" i="1"/>
  <c r="Q2809" i="1"/>
  <c r="Q3803" i="1"/>
  <c r="R3729" i="1"/>
  <c r="R3890" i="1"/>
  <c r="R2440" i="1"/>
  <c r="R2209" i="1"/>
  <c r="R3998" i="1"/>
  <c r="R2408" i="1"/>
  <c r="R3389" i="1"/>
  <c r="R3843" i="1"/>
  <c r="Q3905" i="1"/>
  <c r="Q4372" i="1"/>
  <c r="S4372" i="1" s="1"/>
  <c r="R4426" i="1"/>
  <c r="S4426" i="1" s="1"/>
  <c r="Q4568" i="1"/>
  <c r="S4568" i="1" s="1"/>
  <c r="R4625" i="1"/>
  <c r="S4625" i="1" s="1"/>
  <c r="R4694" i="1"/>
  <c r="Q4131" i="1"/>
  <c r="R4915" i="1"/>
  <c r="R1380" i="1"/>
  <c r="R2141" i="1"/>
  <c r="R2187" i="1"/>
  <c r="R3465" i="1"/>
  <c r="Q3482" i="1"/>
  <c r="R2585" i="1"/>
  <c r="R3737" i="1"/>
  <c r="R3791" i="1"/>
  <c r="Q2205" i="1"/>
  <c r="R3570" i="1"/>
  <c r="Q3600" i="1"/>
  <c r="R3579" i="1"/>
  <c r="R3572" i="1"/>
  <c r="R3253" i="1"/>
  <c r="Q4040" i="1"/>
  <c r="Q3255" i="1"/>
  <c r="Q3541" i="1"/>
  <c r="R4009" i="1"/>
  <c r="R4632" i="1"/>
  <c r="S4632" i="1" s="1"/>
  <c r="Q4443" i="1"/>
  <c r="Q4444" i="1"/>
  <c r="R4882" i="1"/>
  <c r="S4882" i="1" s="1"/>
  <c r="R4868" i="1"/>
  <c r="S4868" i="1" s="1"/>
  <c r="R2754" i="1"/>
  <c r="S2754" i="1" s="1"/>
  <c r="Q4409" i="1"/>
  <c r="S4409" i="1" s="1"/>
  <c r="R4532" i="1"/>
  <c r="Q3540" i="1"/>
  <c r="R3171" i="1"/>
  <c r="Q4531" i="1"/>
  <c r="S4531" i="1" s="1"/>
  <c r="Q4909" i="1"/>
  <c r="Q3713" i="1"/>
  <c r="R3800" i="1"/>
  <c r="R4131" i="1"/>
  <c r="R4467" i="1"/>
  <c r="S4467" i="1" s="1"/>
  <c r="R4599" i="1"/>
  <c r="S4599" i="1" s="1"/>
  <c r="Q4911" i="1"/>
  <c r="S4911" i="1" s="1"/>
  <c r="S4898" i="1"/>
  <c r="Q4903" i="1"/>
  <c r="S4903" i="1" s="1"/>
  <c r="R3664" i="1"/>
  <c r="R3568" i="1"/>
  <c r="Q4895" i="1"/>
  <c r="S4895" i="1" s="1"/>
  <c r="Q3567" i="1"/>
  <c r="Q3656" i="1"/>
  <c r="Q3620" i="1"/>
  <c r="Q4709" i="1"/>
  <c r="R3474" i="1"/>
  <c r="Q4609" i="1"/>
  <c r="Q2199" i="1"/>
  <c r="R4894" i="1"/>
  <c r="Q2616" i="1"/>
  <c r="Q3750" i="1"/>
  <c r="Q4549" i="1"/>
  <c r="S4549" i="1" s="1"/>
  <c r="R3632" i="1"/>
  <c r="R4902" i="1"/>
  <c r="Q4367" i="1"/>
  <c r="S4367" i="1" s="1"/>
  <c r="Q4894" i="1"/>
  <c r="R977" i="1"/>
  <c r="R1193" i="1"/>
  <c r="Q1196" i="1"/>
  <c r="Q2434" i="1"/>
  <c r="Q2389" i="1"/>
  <c r="Q2387" i="1"/>
  <c r="Q2227" i="1"/>
  <c r="R2615" i="1"/>
  <c r="Q2816" i="1"/>
  <c r="R2199" i="1"/>
  <c r="R3786" i="1"/>
  <c r="Q3798" i="1"/>
  <c r="R3869" i="1"/>
  <c r="Q3474" i="1"/>
  <c r="Q3649" i="1"/>
  <c r="Q3658" i="1"/>
  <c r="Q3825" i="1"/>
  <c r="R2424" i="1"/>
  <c r="R3561" i="1"/>
  <c r="R3712" i="1"/>
  <c r="Q3556" i="1"/>
  <c r="R4363" i="1"/>
  <c r="S4363" i="1" s="1"/>
  <c r="Q4538" i="1"/>
  <c r="S4538" i="1" s="1"/>
  <c r="R4445" i="1"/>
  <c r="S4445" i="1" s="1"/>
  <c r="Q4789" i="1"/>
  <c r="S4789" i="1" s="1"/>
  <c r="R4871" i="1"/>
  <c r="S4871" i="1" s="1"/>
  <c r="R1957" i="1"/>
  <c r="Q1524" i="1"/>
  <c r="R1968" i="1"/>
  <c r="Q2148" i="1"/>
  <c r="Q2772" i="1"/>
  <c r="R2435" i="1"/>
  <c r="Q2779" i="1"/>
  <c r="R3331" i="1"/>
  <c r="Q2775" i="1"/>
  <c r="R2785" i="1"/>
  <c r="R2576" i="1"/>
  <c r="Q2618" i="1"/>
  <c r="R3702" i="1"/>
  <c r="Q3204" i="1"/>
  <c r="R3631" i="1"/>
  <c r="R2425" i="1"/>
  <c r="R3599" i="1"/>
  <c r="R3706" i="1"/>
  <c r="Q3535" i="1"/>
  <c r="Q4004" i="1"/>
  <c r="Q4032" i="1"/>
  <c r="Q4503" i="1"/>
  <c r="S4503" i="1" s="1"/>
  <c r="R4342" i="1"/>
  <c r="S4342" i="1" s="1"/>
  <c r="Q4479" i="1"/>
  <c r="S4479" i="1" s="1"/>
  <c r="R4491" i="1"/>
  <c r="R4620" i="1"/>
  <c r="S4620" i="1" s="1"/>
  <c r="Q4836" i="1"/>
  <c r="S4836" i="1" s="1"/>
  <c r="Q4902" i="1"/>
  <c r="R4444" i="1"/>
  <c r="Q2786" i="1"/>
  <c r="Q3629" i="1"/>
  <c r="R3554" i="1"/>
  <c r="R3244" i="1"/>
  <c r="Q3644" i="1"/>
  <c r="R2248" i="1"/>
  <c r="R3815" i="1"/>
  <c r="R4269" i="1"/>
  <c r="S4269" i="1" s="1"/>
  <c r="Q4730" i="1"/>
  <c r="Q4815" i="1"/>
  <c r="S4815" i="1" s="1"/>
  <c r="R4896" i="1"/>
  <c r="Q4896" i="1"/>
  <c r="Q3670" i="1"/>
  <c r="S4720" i="1"/>
  <c r="R2773" i="1"/>
  <c r="R2441" i="1"/>
  <c r="R3716" i="1"/>
  <c r="Q3260" i="1"/>
  <c r="Q2808" i="1"/>
  <c r="R1764" i="1"/>
  <c r="Q1734" i="1"/>
  <c r="Q1743" i="1"/>
  <c r="Q2171" i="1"/>
  <c r="Q2173" i="1"/>
  <c r="Q2250" i="1"/>
  <c r="R2602" i="1"/>
  <c r="Q3179" i="1"/>
  <c r="Q2427" i="1"/>
  <c r="R2797" i="1"/>
  <c r="Q2811" i="1"/>
  <c r="R2423" i="1"/>
  <c r="R3708" i="1"/>
  <c r="Q3632" i="1"/>
  <c r="Q3691" i="1"/>
  <c r="Q3555" i="1"/>
  <c r="Q3661" i="1"/>
  <c r="R3637" i="1"/>
  <c r="Q3721" i="1"/>
  <c r="R3560" i="1"/>
  <c r="R3601" i="1"/>
  <c r="Q4025" i="1"/>
  <c r="R3778" i="1"/>
  <c r="R3213" i="1"/>
  <c r="R3886" i="1"/>
  <c r="Q3996" i="1"/>
  <c r="R4024" i="1"/>
  <c r="R3831" i="1"/>
  <c r="R4379" i="1"/>
  <c r="S4379" i="1" s="1"/>
  <c r="R3875" i="1"/>
  <c r="Q4468" i="1"/>
  <c r="S4468" i="1" s="1"/>
  <c r="R4423" i="1"/>
  <c r="S4423" i="1" s="1"/>
  <c r="R4443" i="1"/>
  <c r="R2240" i="1"/>
  <c r="R4585" i="1"/>
  <c r="S4585" i="1" s="1"/>
  <c r="R4678" i="1"/>
  <c r="Q4671" i="1"/>
  <c r="R4757" i="1"/>
  <c r="Q4879" i="1"/>
  <c r="S4879" i="1" s="1"/>
  <c r="Q4828" i="1"/>
  <c r="S4828" i="1" s="1"/>
  <c r="Q4780" i="1"/>
  <c r="S4780" i="1" s="1"/>
  <c r="R4904" i="1"/>
  <c r="Q4904" i="1"/>
  <c r="Q4910" i="1"/>
  <c r="R1005" i="1"/>
  <c r="Q2197" i="1"/>
  <c r="Q2607" i="1"/>
  <c r="R3648" i="1"/>
  <c r="Q1373" i="1"/>
  <c r="Q2445" i="1"/>
  <c r="R2771" i="1"/>
  <c r="Q2603" i="1"/>
  <c r="Q3524" i="1"/>
  <c r="R2824" i="1"/>
  <c r="R3772" i="1"/>
  <c r="R3366" i="1"/>
  <c r="R3775" i="1"/>
  <c r="Q3611" i="1"/>
  <c r="Q3779" i="1"/>
  <c r="Q3715" i="1"/>
  <c r="R3776" i="1"/>
  <c r="R3784" i="1"/>
  <c r="R3608" i="1"/>
  <c r="Q3537" i="1"/>
  <c r="R3636" i="1"/>
  <c r="Q4143" i="1"/>
  <c r="S4143" i="1" s="1"/>
  <c r="Q4199" i="1"/>
  <c r="S4199" i="1" s="1"/>
  <c r="R2384" i="1"/>
  <c r="Q4249" i="1"/>
  <c r="R4508" i="1"/>
  <c r="S4508" i="1" s="1"/>
  <c r="R4429" i="1"/>
  <c r="S4429" i="1" s="1"/>
  <c r="Q4686" i="1"/>
  <c r="R4767" i="1"/>
  <c r="S4767" i="1" s="1"/>
  <c r="R4912" i="1"/>
  <c r="Q4912" i="1"/>
  <c r="Q2210" i="1"/>
  <c r="R4580" i="1"/>
  <c r="S4580" i="1" s="1"/>
  <c r="Q2212" i="1"/>
  <c r="R2792" i="1"/>
  <c r="R3723" i="1"/>
  <c r="Q974" i="1"/>
  <c r="Q2105" i="1"/>
  <c r="Q2140" i="1"/>
  <c r="R2637" i="1"/>
  <c r="R2235" i="1"/>
  <c r="Q2605" i="1"/>
  <c r="R2253" i="1"/>
  <c r="R3509" i="1"/>
  <c r="Q2777" i="1"/>
  <c r="Q3841" i="1"/>
  <c r="R3236" i="1"/>
  <c r="R3787" i="1"/>
  <c r="R3833" i="1"/>
  <c r="Q3655" i="1"/>
  <c r="R3816" i="1"/>
  <c r="Q2241" i="1"/>
  <c r="Q3565" i="1"/>
  <c r="R3573" i="1"/>
  <c r="Q3860" i="1"/>
  <c r="Q3688" i="1"/>
  <c r="R3696" i="1"/>
  <c r="R3578" i="1"/>
  <c r="R3618" i="1"/>
  <c r="R3546" i="1"/>
  <c r="R2192" i="1"/>
  <c r="R3548" i="1"/>
  <c r="Q4257" i="1"/>
  <c r="Q4452" i="1"/>
  <c r="S4452" i="1" s="1"/>
  <c r="R4260" i="1"/>
  <c r="Q4673" i="1"/>
  <c r="R4892" i="1"/>
  <c r="S4892" i="1" s="1"/>
  <c r="R3651" i="1"/>
  <c r="R4355" i="1"/>
  <c r="S4355" i="1" s="1"/>
  <c r="Q4567" i="1"/>
  <c r="S4567" i="1" s="1"/>
  <c r="R4642" i="1"/>
  <c r="S4642" i="1" s="1"/>
  <c r="Q3582" i="1"/>
  <c r="R3728" i="1"/>
  <c r="Q3738" i="1"/>
  <c r="Q4453" i="1"/>
  <c r="S4453" i="1" s="1"/>
  <c r="R3309" i="1"/>
  <c r="Q4690" i="1"/>
  <c r="Q4323" i="1"/>
  <c r="R4404" i="1"/>
  <c r="Q4532" i="1"/>
  <c r="Q4596" i="1"/>
  <c r="Q4310" i="1"/>
  <c r="R3542" i="1"/>
  <c r="Q4725" i="1"/>
  <c r="R3342" i="1"/>
  <c r="Q3533" i="1"/>
  <c r="R3514" i="1"/>
  <c r="R4466" i="1"/>
  <c r="S4466" i="1" s="1"/>
  <c r="R3596" i="1"/>
  <c r="R4507" i="1"/>
  <c r="S4867" i="1"/>
  <c r="Q1913" i="1"/>
  <c r="R1542" i="1"/>
  <c r="Q2813" i="1"/>
  <c r="R2768" i="1"/>
  <c r="R2247" i="1"/>
  <c r="R3591" i="1"/>
  <c r="Q3743" i="1"/>
  <c r="R3754" i="1"/>
  <c r="Q3982" i="1"/>
  <c r="Q3365" i="1"/>
  <c r="R3623" i="1"/>
  <c r="R4323" i="1"/>
  <c r="Q4469" i="1"/>
  <c r="S4469" i="1" s="1"/>
  <c r="R4596" i="1"/>
  <c r="R1740" i="1"/>
  <c r="Q2113" i="1"/>
  <c r="Q1927" i="1"/>
  <c r="Q1189" i="1"/>
  <c r="Q1538" i="1"/>
  <c r="R2396" i="1"/>
  <c r="Q2578" i="1"/>
  <c r="Q2429" i="1"/>
  <c r="Q3806" i="1"/>
  <c r="R2211" i="1"/>
  <c r="Q3438" i="1"/>
  <c r="Q3819" i="1"/>
  <c r="Q3326" i="1"/>
  <c r="R3878" i="1"/>
  <c r="R3735" i="1"/>
  <c r="R4573" i="1"/>
  <c r="S4573" i="1" s="1"/>
  <c r="Q2109" i="1"/>
  <c r="Q966" i="1"/>
  <c r="Q1948" i="1"/>
  <c r="Q2828" i="1"/>
  <c r="R2411" i="1"/>
  <c r="R2827" i="1"/>
  <c r="Q2625" i="1"/>
  <c r="R3663" i="1"/>
  <c r="R2392" i="1"/>
  <c r="R3876" i="1"/>
  <c r="R4371" i="1"/>
  <c r="S4371" i="1" s="1"/>
  <c r="R4499" i="1"/>
  <c r="S4499" i="1" s="1"/>
  <c r="R4310" i="1"/>
  <c r="R4460" i="1"/>
  <c r="S4460" i="1" s="1"/>
  <c r="R1775" i="1"/>
  <c r="Q1922" i="1"/>
  <c r="R1726" i="1"/>
  <c r="Q2237" i="1"/>
  <c r="Q3836" i="1"/>
  <c r="R3287" i="1"/>
  <c r="Q3605" i="1"/>
  <c r="R3682" i="1"/>
  <c r="R3752" i="1"/>
  <c r="R3826" i="1"/>
  <c r="Q3199" i="1"/>
  <c r="R3367" i="1"/>
  <c r="Q1766" i="1"/>
  <c r="R1930" i="1"/>
  <c r="Q2132" i="1"/>
  <c r="R2810" i="1"/>
  <c r="Q3234" i="1"/>
  <c r="Q3330" i="1"/>
  <c r="Q2207" i="1"/>
  <c r="Q3863" i="1"/>
  <c r="R3736" i="1"/>
  <c r="R3325" i="1"/>
  <c r="R3824" i="1"/>
  <c r="Q4012" i="1"/>
  <c r="R2224" i="1"/>
  <c r="Q4246" i="1"/>
  <c r="R4381" i="1"/>
  <c r="S4381" i="1" s="1"/>
  <c r="Q4662" i="1"/>
  <c r="Q4717" i="1"/>
  <c r="Q1543" i="1"/>
  <c r="Q2133" i="1"/>
  <c r="Q2621" i="1"/>
  <c r="R3250" i="1"/>
  <c r="Q3242" i="1"/>
  <c r="R3582" i="1"/>
  <c r="R3667" i="1"/>
  <c r="R4030" i="1"/>
  <c r="Q2401" i="1"/>
  <c r="Q1368" i="1"/>
  <c r="Q2628" i="1"/>
  <c r="Q2190" i="1"/>
  <c r="Q2619" i="1"/>
  <c r="Q3881" i="1"/>
  <c r="R3271" i="1"/>
  <c r="Q3755" i="1"/>
  <c r="R3552" i="1"/>
  <c r="R3612" i="1"/>
  <c r="Q3602" i="1"/>
  <c r="Q4404" i="1"/>
  <c r="R4459" i="1"/>
  <c r="S4459" i="1" s="1"/>
  <c r="Q4525" i="1"/>
  <c r="S4525" i="1" s="1"/>
  <c r="R4643" i="1"/>
  <c r="Q4038" i="1"/>
  <c r="R4492" i="1"/>
  <c r="S4825" i="1"/>
  <c r="R4834" i="1"/>
  <c r="S4834" i="1" s="1"/>
  <c r="S4721" i="1"/>
  <c r="R4765" i="1"/>
  <c r="S4765" i="1" s="1"/>
  <c r="Q4754" i="1"/>
  <c r="Q4601" i="1"/>
  <c r="Q4714" i="1"/>
  <c r="R4714" i="1"/>
  <c r="R3674" i="1"/>
  <c r="R4003" i="1"/>
  <c r="R3747" i="1"/>
  <c r="Q4411" i="1"/>
  <c r="R4284" i="1"/>
  <c r="R4588" i="1"/>
  <c r="R3478" i="1"/>
  <c r="R3780" i="1"/>
  <c r="R3832" i="1"/>
  <c r="R3659" i="1"/>
  <c r="Q3269" i="1"/>
  <c r="Q4254" i="1"/>
  <c r="Q4611" i="1"/>
  <c r="S4611" i="1" s="1"/>
  <c r="R4601" i="1"/>
  <c r="R4773" i="1"/>
  <c r="S4773" i="1" s="1"/>
  <c r="R3604" i="1"/>
  <c r="Q4340" i="1"/>
  <c r="S4340" i="1" s="1"/>
  <c r="Q4643" i="1"/>
  <c r="Q4660" i="1"/>
  <c r="Q4652" i="1"/>
  <c r="R4781" i="1"/>
  <c r="S4781" i="1" s="1"/>
  <c r="R3268" i="1"/>
  <c r="Q3818" i="1"/>
  <c r="Q4461" i="1"/>
  <c r="S4461" i="1" s="1"/>
  <c r="R4483" i="1"/>
  <c r="S4483" i="1" s="1"/>
  <c r="R4633" i="1"/>
  <c r="S4633" i="1" s="1"/>
  <c r="Q4654" i="1"/>
  <c r="R3811" i="1"/>
  <c r="R3617" i="1"/>
  <c r="R3980" i="1"/>
  <c r="Q4738" i="1"/>
  <c r="S4738" i="1" s="1"/>
  <c r="R3587" i="1"/>
  <c r="R3760" i="1"/>
  <c r="R4038" i="1"/>
  <c r="R3586" i="1"/>
  <c r="R4677" i="1"/>
  <c r="R4762" i="1"/>
  <c r="Q4762" i="1"/>
  <c r="R4722" i="1"/>
  <c r="R4749" i="1"/>
  <c r="Q4749" i="1"/>
  <c r="R4746" i="1"/>
  <c r="Q2421" i="1"/>
  <c r="R2229" i="1"/>
  <c r="Q4262" i="1"/>
  <c r="R4874" i="1"/>
  <c r="S4874" i="1" s="1"/>
  <c r="R4877" i="1"/>
  <c r="S4877" i="1" s="1"/>
  <c r="Q4706" i="1"/>
  <c r="R4706" i="1"/>
  <c r="Q4837" i="1"/>
  <c r="R4837" i="1"/>
  <c r="R4869" i="1"/>
  <c r="Q4869" i="1"/>
  <c r="R4758" i="1"/>
  <c r="Q4758" i="1"/>
  <c r="R4790" i="1"/>
  <c r="Q4790" i="1"/>
  <c r="R4822" i="1"/>
  <c r="Q4822" i="1"/>
  <c r="Q4854" i="1"/>
  <c r="R4854" i="1"/>
  <c r="R4710" i="1"/>
  <c r="Q4710" i="1"/>
  <c r="Q4890" i="1"/>
  <c r="S4890" i="1" s="1"/>
  <c r="S4883" i="1"/>
  <c r="Q4845" i="1"/>
  <c r="R4845" i="1"/>
  <c r="R4885" i="1"/>
  <c r="S4885" i="1" s="1"/>
  <c r="R4734" i="1"/>
  <c r="Q4734" i="1"/>
  <c r="R4766" i="1"/>
  <c r="Q4766" i="1"/>
  <c r="R4798" i="1"/>
  <c r="Q4798" i="1"/>
  <c r="Q4830" i="1"/>
  <c r="R4830" i="1"/>
  <c r="Q4870" i="1"/>
  <c r="R4870" i="1"/>
  <c r="Q4678" i="1"/>
  <c r="R4741" i="1"/>
  <c r="Q4741" i="1"/>
  <c r="S4745" i="1"/>
  <c r="R4709" i="1"/>
  <c r="R4718" i="1"/>
  <c r="Q4718" i="1"/>
  <c r="Q4805" i="1"/>
  <c r="R4805" i="1"/>
  <c r="Q4797" i="1"/>
  <c r="S4797" i="1" s="1"/>
  <c r="Q4853" i="1"/>
  <c r="R4853" i="1"/>
  <c r="R4702" i="1"/>
  <c r="Q4702" i="1"/>
  <c r="Q4742" i="1"/>
  <c r="R4742" i="1"/>
  <c r="R4774" i="1"/>
  <c r="Q4774" i="1"/>
  <c r="Q4806" i="1"/>
  <c r="R4806" i="1"/>
  <c r="Q4838" i="1"/>
  <c r="R4838" i="1"/>
  <c r="Q4878" i="1"/>
  <c r="R4878" i="1"/>
  <c r="R4842" i="1"/>
  <c r="S4842" i="1" s="1"/>
  <c r="R4725" i="1"/>
  <c r="R4726" i="1"/>
  <c r="Q4726" i="1"/>
  <c r="R4829" i="1"/>
  <c r="S4829" i="1" s="1"/>
  <c r="Q4733" i="1"/>
  <c r="Q4861" i="1"/>
  <c r="R4861" i="1"/>
  <c r="Q4862" i="1"/>
  <c r="R4862" i="1"/>
  <c r="R4750" i="1"/>
  <c r="Q4750" i="1"/>
  <c r="R4782" i="1"/>
  <c r="Q4782" i="1"/>
  <c r="R4814" i="1"/>
  <c r="Q4814" i="1"/>
  <c r="Q4846" i="1"/>
  <c r="R4846" i="1"/>
  <c r="Q4886" i="1"/>
  <c r="R4886" i="1"/>
  <c r="S4712" i="1"/>
  <c r="Q1730" i="1"/>
  <c r="Q1159" i="1"/>
  <c r="R3224" i="1"/>
  <c r="R4022" i="1"/>
  <c r="R4644" i="1"/>
  <c r="S4644" i="1" s="1"/>
  <c r="Q1171" i="1"/>
  <c r="Q1750" i="1"/>
  <c r="Q2188" i="1"/>
  <c r="Q3487" i="1"/>
  <c r="Q4284" i="1"/>
  <c r="Q4645" i="1"/>
  <c r="S4645" i="1" s="1"/>
  <c r="R4593" i="1"/>
  <c r="S4593" i="1" s="1"/>
  <c r="R4684" i="1"/>
  <c r="Q4694" i="1"/>
  <c r="R1389" i="1"/>
  <c r="R3909" i="1"/>
  <c r="R4028" i="1"/>
  <c r="Q3245" i="1"/>
  <c r="Q4524" i="1"/>
  <c r="S4524" i="1" s="1"/>
  <c r="Q4588" i="1"/>
  <c r="Q1016" i="1"/>
  <c r="Q2158" i="1"/>
  <c r="Q2224" i="1"/>
  <c r="R3507" i="1"/>
  <c r="Q3446" i="1"/>
  <c r="R3908" i="1"/>
  <c r="Q4031" i="1"/>
  <c r="Q4515" i="1"/>
  <c r="S4515" i="1" s="1"/>
  <c r="Q4612" i="1"/>
  <c r="S4612" i="1" s="1"/>
  <c r="R970" i="1"/>
  <c r="R2108" i="1"/>
  <c r="Q3251" i="1"/>
  <c r="Q3466" i="1"/>
  <c r="R3526" i="1"/>
  <c r="R3902" i="1"/>
  <c r="Q3910" i="1"/>
  <c r="R1732" i="1"/>
  <c r="R1197" i="1"/>
  <c r="Q1374" i="1"/>
  <c r="R3459" i="1"/>
  <c r="Q4236" i="1"/>
  <c r="R4405" i="1"/>
  <c r="S4405" i="1" s="1"/>
  <c r="R4413" i="1"/>
  <c r="S4413" i="1" s="1"/>
  <c r="Q4685" i="1"/>
  <c r="R1558" i="1"/>
  <c r="Q987" i="1"/>
  <c r="Q2166" i="1"/>
  <c r="Q3426" i="1"/>
  <c r="R3751" i="1"/>
  <c r="R3404" i="1"/>
  <c r="Q3406" i="1"/>
  <c r="R4127" i="1"/>
  <c r="S4127" i="1" s="1"/>
  <c r="R3915" i="1"/>
  <c r="Q4698" i="1"/>
  <c r="Q4693" i="1"/>
  <c r="Q4521" i="1"/>
  <c r="S4521" i="1" s="1"/>
  <c r="R1023" i="1"/>
  <c r="Q2149" i="1"/>
  <c r="R3818" i="1"/>
  <c r="Q3437" i="1"/>
  <c r="R4019" i="1"/>
  <c r="R4315" i="1"/>
  <c r="S4315" i="1" s="1"/>
  <c r="Q3230" i="1"/>
  <c r="R4685" i="1"/>
  <c r="R4676" i="1"/>
  <c r="R1536" i="1"/>
  <c r="Q1916" i="1"/>
  <c r="Q979" i="1"/>
  <c r="Q1765" i="1"/>
  <c r="Q3964" i="1"/>
  <c r="S3964" i="1" s="1"/>
  <c r="R4693" i="1"/>
  <c r="Q4682" i="1"/>
  <c r="Q2240" i="1"/>
  <c r="Q1332" i="1"/>
  <c r="Q1747" i="1"/>
  <c r="Q1749" i="1"/>
  <c r="Q3911" i="1"/>
  <c r="R4339" i="1"/>
  <c r="S4339" i="1" s="1"/>
  <c r="R4530" i="1"/>
  <c r="S4530" i="1" s="1"/>
  <c r="R4692" i="1"/>
  <c r="Q1727" i="1"/>
  <c r="Q988" i="1"/>
  <c r="Q3244" i="1"/>
  <c r="R3556" i="1"/>
  <c r="Q3422" i="1"/>
  <c r="R3221" i="1"/>
  <c r="Q4390" i="1"/>
  <c r="S4390" i="1" s="1"/>
  <c r="Q4011" i="1"/>
  <c r="R4451" i="1"/>
  <c r="S4451" i="1" s="1"/>
  <c r="R4636" i="1"/>
  <c r="S4636" i="1" s="1"/>
  <c r="R4610" i="1"/>
  <c r="S4610" i="1" s="1"/>
  <c r="R4700" i="1"/>
  <c r="Q1763" i="1"/>
  <c r="Q1963" i="1"/>
  <c r="R1000" i="1"/>
  <c r="Q2701" i="1"/>
  <c r="S2701" i="1" s="1"/>
  <c r="Q3383" i="1"/>
  <c r="Q3915" i="1"/>
  <c r="R4018" i="1"/>
  <c r="R1741" i="1"/>
  <c r="R999" i="1"/>
  <c r="Q1372" i="1"/>
  <c r="Q4250" i="1"/>
  <c r="R3189" i="1"/>
  <c r="R3348" i="1"/>
  <c r="R3229" i="1"/>
  <c r="R4397" i="1"/>
  <c r="S4397" i="1" s="1"/>
  <c r="R4669" i="1"/>
  <c r="Q4676" i="1"/>
  <c r="R4698" i="1"/>
  <c r="R3453" i="1"/>
  <c r="R4008" i="1"/>
  <c r="R4522" i="1"/>
  <c r="S4522" i="1" s="1"/>
  <c r="Q3318" i="1"/>
  <c r="Q4570" i="1"/>
  <c r="S4570" i="1" s="1"/>
  <c r="Q4692" i="1"/>
  <c r="Q3374" i="1"/>
  <c r="R4681" i="1"/>
  <c r="R4680" i="1"/>
  <c r="Q3852" i="1"/>
  <c r="R3979" i="1"/>
  <c r="S3979" i="1" s="1"/>
  <c r="Q4434" i="1"/>
  <c r="S4434" i="1" s="1"/>
  <c r="Q4285" i="1"/>
  <c r="S4285" i="1" s="1"/>
  <c r="R4682" i="1"/>
  <c r="Q4670" i="1"/>
  <c r="Q982" i="1"/>
  <c r="Q3240" i="1"/>
  <c r="R3738" i="1"/>
  <c r="Q4563" i="1"/>
  <c r="S4563" i="1" s="1"/>
  <c r="Q4679" i="1"/>
  <c r="R4679" i="1"/>
  <c r="Q4687" i="1"/>
  <c r="R4687" i="1"/>
  <c r="Q2384" i="1"/>
  <c r="Q4242" i="1"/>
  <c r="Q4395" i="1"/>
  <c r="S4395" i="1" s="1"/>
  <c r="Q4555" i="1"/>
  <c r="S4555" i="1" s="1"/>
  <c r="Q4613" i="1"/>
  <c r="S4613" i="1" s="1"/>
  <c r="R4569" i="1"/>
  <c r="S4569" i="1" s="1"/>
  <c r="R4683" i="1"/>
  <c r="Q4587" i="1"/>
  <c r="S4587" i="1" s="1"/>
  <c r="R4691" i="1"/>
  <c r="Q4700" i="1"/>
  <c r="R4675" i="1"/>
  <c r="R4561" i="1"/>
  <c r="S4561" i="1" s="1"/>
  <c r="R4689" i="1"/>
  <c r="R4674" i="1"/>
  <c r="Q4697" i="1"/>
  <c r="Q3515" i="1"/>
  <c r="Q4251" i="1"/>
  <c r="R4697" i="1"/>
  <c r="Q4677" i="1"/>
  <c r="R4686" i="1"/>
  <c r="Q4681" i="1"/>
  <c r="R2116" i="1"/>
  <c r="R1192" i="1"/>
  <c r="R1335" i="1"/>
  <c r="Q2840" i="1"/>
  <c r="S2840" i="1" s="1"/>
  <c r="R4673" i="1"/>
  <c r="Q4695" i="1"/>
  <c r="R4695" i="1"/>
  <c r="Q4688" i="1"/>
  <c r="R4688" i="1"/>
  <c r="Q1345" i="1"/>
  <c r="R2872" i="1"/>
  <c r="S2872" i="1" s="1"/>
  <c r="R3311" i="1"/>
  <c r="R3523" i="1"/>
  <c r="Q4696" i="1"/>
  <c r="R4696" i="1"/>
  <c r="R4699" i="1"/>
  <c r="Q1381" i="1"/>
  <c r="R1583" i="1"/>
  <c r="R1341" i="1"/>
  <c r="Q3450" i="1"/>
  <c r="Q3893" i="1"/>
  <c r="R3261" i="1"/>
  <c r="Q4427" i="1"/>
  <c r="S4427" i="1" s="1"/>
  <c r="Q4627" i="1"/>
  <c r="S4627" i="1" s="1"/>
  <c r="R4619" i="1"/>
  <c r="S4619" i="1" s="1"/>
  <c r="R4597" i="1"/>
  <c r="S4597" i="1" s="1"/>
  <c r="Q1525" i="1"/>
  <c r="Q1549" i="1"/>
  <c r="Q1781" i="1"/>
  <c r="Q1020" i="1"/>
  <c r="R3288" i="1"/>
  <c r="Q3523" i="1"/>
  <c r="R4076" i="1"/>
  <c r="S4076" i="1" s="1"/>
  <c r="Q4350" i="1"/>
  <c r="S4350" i="1" s="1"/>
  <c r="Q4626" i="1"/>
  <c r="S4626" i="1" s="1"/>
  <c r="Q1953" i="1"/>
  <c r="Q3233" i="1"/>
  <c r="Q3913" i="1"/>
  <c r="R4306" i="1"/>
  <c r="S4306" i="1" s="1"/>
  <c r="Q4486" i="1"/>
  <c r="S4486" i="1" s="1"/>
  <c r="R3428" i="1"/>
  <c r="R1013" i="1"/>
  <c r="Q1557" i="1"/>
  <c r="Q4220" i="1"/>
  <c r="S4220" i="1" s="1"/>
  <c r="Q4243" i="1"/>
  <c r="Q4373" i="1"/>
  <c r="S4373" i="1" s="1"/>
  <c r="Q4454" i="1"/>
  <c r="S4454" i="1" s="1"/>
  <c r="Q4668" i="1"/>
  <c r="R1527" i="1"/>
  <c r="Q1530" i="1"/>
  <c r="Q1733" i="1"/>
  <c r="R1387" i="1"/>
  <c r="Q2120" i="1"/>
  <c r="Q2447" i="1"/>
  <c r="S2447" i="1" s="1"/>
  <c r="R3223" i="1"/>
  <c r="R3308" i="1"/>
  <c r="Q3874" i="1"/>
  <c r="Q3357" i="1"/>
  <c r="R3485" i="1"/>
  <c r="R4230" i="1"/>
  <c r="S4230" i="1" s="1"/>
  <c r="Q3469" i="1"/>
  <c r="Q3309" i="1"/>
  <c r="Q4419" i="1"/>
  <c r="S4419" i="1" s="1"/>
  <c r="R4539" i="1"/>
  <c r="S4539" i="1" s="1"/>
  <c r="Q4684" i="1"/>
  <c r="Q1581" i="1"/>
  <c r="Q1771" i="1"/>
  <c r="R1008" i="1"/>
  <c r="Q963" i="1"/>
  <c r="R3295" i="1"/>
  <c r="R3895" i="1"/>
  <c r="R4017" i="1"/>
  <c r="Q1915" i="1"/>
  <c r="R3377" i="1"/>
  <c r="R3358" i="1"/>
  <c r="R3987" i="1"/>
  <c r="R4595" i="1"/>
  <c r="S4595" i="1" s="1"/>
  <c r="R1933" i="1"/>
  <c r="R1954" i="1"/>
  <c r="R1969" i="1"/>
  <c r="Q3160" i="1"/>
  <c r="R3533" i="1"/>
  <c r="R3413" i="1"/>
  <c r="R3230" i="1"/>
  <c r="R969" i="1"/>
  <c r="R2421" i="1"/>
  <c r="Q3290" i="1"/>
  <c r="Q4357" i="1"/>
  <c r="S4357" i="1" s="1"/>
  <c r="R2112" i="1"/>
  <c r="Q992" i="1"/>
  <c r="Q1384" i="1"/>
  <c r="R2368" i="1"/>
  <c r="S2368" i="1" s="1"/>
  <c r="Q3294" i="1"/>
  <c r="R3884" i="1"/>
  <c r="Q4135" i="1"/>
  <c r="S4135" i="1" s="1"/>
  <c r="Q4577" i="1"/>
  <c r="S4577" i="1" s="1"/>
  <c r="Q1939" i="1"/>
  <c r="R3420" i="1"/>
  <c r="Q4140" i="1"/>
  <c r="S4140" i="1" s="1"/>
  <c r="Q3247" i="1"/>
  <c r="R3903" i="1"/>
  <c r="Q4147" i="1"/>
  <c r="S4147" i="1" s="1"/>
  <c r="R1756" i="1"/>
  <c r="Q1737" i="1"/>
  <c r="R1156" i="1"/>
  <c r="Q3769" i="1"/>
  <c r="Q3276" i="1"/>
  <c r="Q4155" i="1"/>
  <c r="S4155" i="1" s="1"/>
  <c r="Q3373" i="1"/>
  <c r="Q4301" i="1"/>
  <c r="S4301" i="1" s="1"/>
  <c r="Q1180" i="1"/>
  <c r="Q1754" i="1"/>
  <c r="Q2165" i="1"/>
  <c r="Q3455" i="1"/>
  <c r="R3293" i="1"/>
  <c r="Q3301" i="1"/>
  <c r="R4356" i="1"/>
  <c r="S4356" i="1" s="1"/>
  <c r="R3237" i="1"/>
  <c r="R4253" i="1"/>
  <c r="Q4589" i="1"/>
  <c r="S4589" i="1" s="1"/>
  <c r="R1357" i="1"/>
  <c r="R3255" i="1"/>
  <c r="R1331" i="1"/>
  <c r="R1164" i="1"/>
  <c r="R2561" i="1"/>
  <c r="S2561" i="1" s="1"/>
  <c r="R3249" i="1"/>
  <c r="R3707" i="1"/>
  <c r="R3486" i="1"/>
  <c r="Q4111" i="1"/>
  <c r="S4111" i="1" s="1"/>
  <c r="R3882" i="1"/>
  <c r="Q3277" i="1"/>
  <c r="Q1723" i="1"/>
  <c r="Q4562" i="1"/>
  <c r="S4562" i="1" s="1"/>
  <c r="Q3650" i="1"/>
  <c r="Q3572" i="1"/>
  <c r="R3332" i="1"/>
  <c r="R1751" i="1"/>
  <c r="Q3703" i="1"/>
  <c r="Q3380" i="1"/>
  <c r="R3939" i="1"/>
  <c r="S3939" i="1" s="1"/>
  <c r="R4370" i="1"/>
  <c r="S4370" i="1" s="1"/>
  <c r="R4617" i="1"/>
  <c r="S4617" i="1" s="1"/>
  <c r="Q1972" i="1"/>
  <c r="R3003" i="1"/>
  <c r="S3003" i="1" s="1"/>
  <c r="Q3664" i="1"/>
  <c r="Q3350" i="1"/>
  <c r="R3892" i="1"/>
  <c r="R4554" i="1"/>
  <c r="S4554" i="1" s="1"/>
  <c r="Q4578" i="1"/>
  <c r="S4578" i="1" s="1"/>
  <c r="Q1767" i="1"/>
  <c r="Q1351" i="1"/>
  <c r="R2352" i="1"/>
  <c r="S2352" i="1" s="1"/>
  <c r="R4261" i="1"/>
  <c r="Q2128" i="1"/>
  <c r="Q1333" i="1"/>
  <c r="Q3586" i="1"/>
  <c r="Q1729" i="1"/>
  <c r="Q1569" i="1"/>
  <c r="Q964" i="1"/>
  <c r="R1340" i="1"/>
  <c r="R2357" i="1"/>
  <c r="S2357" i="1" s="1"/>
  <c r="R2936" i="1"/>
  <c r="S2936" i="1" s="1"/>
  <c r="Q3282" i="1"/>
  <c r="R3656" i="1"/>
  <c r="Q3375" i="1"/>
  <c r="R4204" i="1"/>
  <c r="S4204" i="1" s="1"/>
  <c r="R3341" i="1"/>
  <c r="R3215" i="1"/>
  <c r="Q1019" i="1"/>
  <c r="R2495" i="1"/>
  <c r="S2495" i="1" s="1"/>
  <c r="Q3314" i="1"/>
  <c r="R3629" i="1"/>
  <c r="R3541" i="1"/>
  <c r="Q4277" i="1"/>
  <c r="S4277" i="1" s="1"/>
  <c r="R4654" i="1"/>
  <c r="Q1931" i="1"/>
  <c r="Q2664" i="1"/>
  <c r="S2664" i="1" s="1"/>
  <c r="Q3342" i="1"/>
  <c r="Q3299" i="1"/>
  <c r="R3540" i="1"/>
  <c r="R3386" i="1"/>
  <c r="R3316" i="1"/>
  <c r="Q4637" i="1"/>
  <c r="S4637" i="1" s="1"/>
  <c r="Q1337" i="1"/>
  <c r="R1383" i="1"/>
  <c r="R1731" i="1"/>
  <c r="R1017" i="1"/>
  <c r="R2769" i="1"/>
  <c r="Q3296" i="1"/>
  <c r="R3660" i="1"/>
  <c r="R3198" i="1"/>
  <c r="R3475" i="1"/>
  <c r="R4258" i="1"/>
  <c r="Q3883" i="1"/>
  <c r="R4629" i="1"/>
  <c r="S4629" i="1" s="1"/>
  <c r="R4660" i="1"/>
  <c r="R4662" i="1"/>
  <c r="Q1739" i="1"/>
  <c r="R983" i="1"/>
  <c r="Q3274" i="1"/>
  <c r="Q3647" i="1"/>
  <c r="Q3927" i="1"/>
  <c r="S3927" i="1" s="1"/>
  <c r="Q3391" i="1"/>
  <c r="Q3887" i="1"/>
  <c r="R3461" i="1"/>
  <c r="R3270" i="1"/>
  <c r="Q4618" i="1"/>
  <c r="S4618" i="1" s="1"/>
  <c r="Q4533" i="1"/>
  <c r="S4533" i="1" s="1"/>
  <c r="R4666" i="1"/>
  <c r="R3313" i="1"/>
  <c r="R3305" i="1"/>
  <c r="Q3207" i="1"/>
  <c r="R4634" i="1"/>
  <c r="S4634" i="1" s="1"/>
  <c r="R4663" i="1"/>
  <c r="Q2130" i="1"/>
  <c r="Q1920" i="1"/>
  <c r="Q1522" i="1"/>
  <c r="Q1178" i="1"/>
  <c r="R3192" i="1"/>
  <c r="R3302" i="1"/>
  <c r="R3563" i="1"/>
  <c r="R3414" i="1"/>
  <c r="Q3906" i="1"/>
  <c r="Q3470" i="1"/>
  <c r="Q3285" i="1"/>
  <c r="Q4002" i="1"/>
  <c r="R4374" i="1"/>
  <c r="S4374" i="1" s="1"/>
  <c r="Q4653" i="1"/>
  <c r="Q4661" i="1"/>
  <c r="R4437" i="1"/>
  <c r="S4437" i="1" s="1"/>
  <c r="R3469" i="1"/>
  <c r="Q4594" i="1"/>
  <c r="S4594" i="1" s="1"/>
  <c r="R4668" i="1"/>
  <c r="Q4658" i="1"/>
  <c r="R4658" i="1"/>
  <c r="Q4650" i="1"/>
  <c r="Q4148" i="1"/>
  <c r="S4148" i="1" s="1"/>
  <c r="R4670" i="1"/>
  <c r="R4667" i="1"/>
  <c r="Q4667" i="1"/>
  <c r="R4665" i="1"/>
  <c r="R2307" i="1"/>
  <c r="S2307" i="1" s="1"/>
  <c r="Q3570" i="1"/>
  <c r="Q3895" i="1"/>
  <c r="Q4495" i="1"/>
  <c r="S4495" i="1" s="1"/>
  <c r="R4541" i="1"/>
  <c r="S4541" i="1" s="1"/>
  <c r="R2807" i="1"/>
  <c r="R4322" i="1"/>
  <c r="S4322" i="1" s="1"/>
  <c r="Q3311" i="1"/>
  <c r="Q3390" i="1"/>
  <c r="R3867" i="1"/>
  <c r="R4035" i="1"/>
  <c r="R4655" i="1"/>
  <c r="R4659" i="1"/>
  <c r="Q4659" i="1"/>
  <c r="Q1759" i="1"/>
  <c r="R1546" i="1"/>
  <c r="Q2312" i="1"/>
  <c r="S2312" i="1" s="1"/>
  <c r="R3199" i="1"/>
  <c r="R3333" i="1"/>
  <c r="R2207" i="1"/>
  <c r="Q3261" i="1"/>
  <c r="R3777" i="1"/>
  <c r="Q3885" i="1"/>
  <c r="Q3238" i="1"/>
  <c r="R3444" i="1"/>
  <c r="R3446" i="1"/>
  <c r="Q4119" i="1"/>
  <c r="S4119" i="1" s="1"/>
  <c r="R3317" i="1"/>
  <c r="Q4581" i="1"/>
  <c r="S4581" i="1" s="1"/>
  <c r="R4546" i="1"/>
  <c r="S4546" i="1" s="1"/>
  <c r="R4557" i="1"/>
  <c r="S4557" i="1" s="1"/>
  <c r="R1528" i="1"/>
  <c r="Q1390" i="1"/>
  <c r="Q2792" i="1"/>
  <c r="R2938" i="1"/>
  <c r="S2938" i="1" s="1"/>
  <c r="Q3367" i="1"/>
  <c r="Q3232" i="1"/>
  <c r="Q3790" i="1"/>
  <c r="R3410" i="1"/>
  <c r="R3322" i="1"/>
  <c r="Q4006" i="1"/>
  <c r="Q3867" i="1"/>
  <c r="R4504" i="1"/>
  <c r="S4504" i="1" s="1"/>
  <c r="Q4584" i="1"/>
  <c r="S4584" i="1" s="1"/>
  <c r="Q1951" i="1"/>
  <c r="R2305" i="1"/>
  <c r="S2305" i="1" s="1"/>
  <c r="Q1582" i="1"/>
  <c r="Q3366" i="1"/>
  <c r="R3390" i="1"/>
  <c r="Q2456" i="1"/>
  <c r="S2456" i="1" s="1"/>
  <c r="Q3767" i="1"/>
  <c r="R3675" i="1"/>
  <c r="R4635" i="1"/>
  <c r="S4635" i="1" s="1"/>
  <c r="R4605" i="1"/>
  <c r="S4605" i="1" s="1"/>
  <c r="Q1181" i="1"/>
  <c r="Q1955" i="1"/>
  <c r="R1392" i="1"/>
  <c r="Q1567" i="1"/>
  <c r="Q3420" i="1"/>
  <c r="R3297" i="1"/>
  <c r="R3304" i="1"/>
  <c r="Q3246" i="1"/>
  <c r="Q3468" i="1"/>
  <c r="Q3460" i="1"/>
  <c r="Q3969" i="1"/>
  <c r="S3969" i="1" s="1"/>
  <c r="Q3222" i="1"/>
  <c r="R3231" i="1"/>
  <c r="R3495" i="1"/>
  <c r="R3862" i="1"/>
  <c r="Q3914" i="1"/>
  <c r="R3898" i="1"/>
  <c r="Q3986" i="1"/>
  <c r="R4293" i="1"/>
  <c r="S4293" i="1" s="1"/>
  <c r="R4289" i="1"/>
  <c r="S4289" i="1" s="1"/>
  <c r="R3891" i="1"/>
  <c r="R4490" i="1"/>
  <c r="S4490" i="1" s="1"/>
  <c r="R4477" i="1"/>
  <c r="S4477" i="1" s="1"/>
  <c r="Q995" i="1"/>
  <c r="Q1722" i="1"/>
  <c r="Q984" i="1"/>
  <c r="R3352" i="1"/>
  <c r="R3470" i="1"/>
  <c r="Q3338" i="1"/>
  <c r="Q3378" i="1"/>
  <c r="Q3640" i="1"/>
  <c r="Q3940" i="1"/>
  <c r="S3940" i="1" s="1"/>
  <c r="R3286" i="1"/>
  <c r="R3861" i="1"/>
  <c r="R3262" i="1"/>
  <c r="R3905" i="1"/>
  <c r="Q4035" i="1"/>
  <c r="Q3991" i="1"/>
  <c r="Q3994" i="1"/>
  <c r="Q4545" i="1"/>
  <c r="S4545" i="1" s="1"/>
  <c r="Q1779" i="1"/>
  <c r="Q1342" i="1"/>
  <c r="R1382" i="1"/>
  <c r="R2389" i="1"/>
  <c r="Q2349" i="1"/>
  <c r="S2349" i="1" s="1"/>
  <c r="R3373" i="1"/>
  <c r="R3418" i="1"/>
  <c r="Q3722" i="1"/>
  <c r="S3722" i="1" s="1"/>
  <c r="Q3463" i="1"/>
  <c r="Q3284" i="1"/>
  <c r="R3445" i="1"/>
  <c r="R4010" i="1"/>
  <c r="R4042" i="1"/>
  <c r="R3859" i="1"/>
  <c r="Q3205" i="1"/>
  <c r="Q3324" i="1"/>
  <c r="R3303" i="1"/>
  <c r="Q3415" i="1"/>
  <c r="Q3436" i="1"/>
  <c r="R3212" i="1"/>
  <c r="R1772" i="1"/>
  <c r="R2575" i="1"/>
  <c r="R2505" i="1"/>
  <c r="S2505" i="1" s="1"/>
  <c r="Q3306" i="1"/>
  <c r="Q3559" i="1"/>
  <c r="Q3356" i="1"/>
  <c r="Q3399" i="1"/>
  <c r="R3872" i="1"/>
  <c r="R4485" i="1"/>
  <c r="S4485" i="1" s="1"/>
  <c r="Q3428" i="1"/>
  <c r="R3380" i="1"/>
  <c r="R3697" i="1"/>
  <c r="Q4195" i="1"/>
  <c r="S4195" i="1" s="1"/>
  <c r="R4223" i="1"/>
  <c r="S4223" i="1" s="1"/>
  <c r="R2696" i="1"/>
  <c r="S2696" i="1" s="1"/>
  <c r="Q2443" i="1"/>
  <c r="Q2313" i="1"/>
  <c r="S2313" i="1" s="1"/>
  <c r="Q3021" i="1"/>
  <c r="S3021" i="1" s="1"/>
  <c r="Q2288" i="1"/>
  <c r="S2288" i="1" s="1"/>
  <c r="Q3325" i="1"/>
  <c r="Q3413" i="1"/>
  <c r="R3202" i="1"/>
  <c r="Q3194" i="1"/>
  <c r="Q3271" i="1"/>
  <c r="Q3609" i="1"/>
  <c r="Q3477" i="1"/>
  <c r="R4011" i="1"/>
  <c r="R3343" i="1"/>
  <c r="Q4364" i="1"/>
  <c r="S4364" i="1" s="1"/>
  <c r="R1562" i="1"/>
  <c r="Q3434" i="1"/>
  <c r="Q3833" i="1"/>
  <c r="Q3332" i="1"/>
  <c r="R3300" i="1"/>
  <c r="R3492" i="1"/>
  <c r="Q4064" i="1"/>
  <c r="S4064" i="1" s="1"/>
  <c r="Q3335" i="1"/>
  <c r="R4244" i="1"/>
  <c r="Q4482" i="1"/>
  <c r="S4482" i="1" s="1"/>
  <c r="R2496" i="1"/>
  <c r="S2496" i="1" s="1"/>
  <c r="Q3348" i="1"/>
  <c r="R3616" i="1"/>
  <c r="R2808" i="1"/>
  <c r="Q4000" i="1"/>
  <c r="Q3359" i="1"/>
  <c r="R3870" i="1"/>
  <c r="Q4167" i="1"/>
  <c r="S4167" i="1" s="1"/>
  <c r="Q4026" i="1"/>
  <c r="Q4238" i="1"/>
  <c r="Q1947" i="1"/>
  <c r="R967" i="1"/>
  <c r="Q3485" i="1"/>
  <c r="R3628" i="1"/>
  <c r="Q3712" i="1"/>
  <c r="Q3340" i="1"/>
  <c r="Q3412" i="1"/>
  <c r="Q4041" i="1"/>
  <c r="Q4034" i="1"/>
  <c r="R3853" i="1"/>
  <c r="Q3397" i="1"/>
  <c r="Q4517" i="1"/>
  <c r="S4517" i="1" s="1"/>
  <c r="Q1006" i="1"/>
  <c r="R1534" i="1"/>
  <c r="R3068" i="1"/>
  <c r="S3068" i="1" s="1"/>
  <c r="Q3402" i="1"/>
  <c r="Q3800" i="1"/>
  <c r="R3577" i="1"/>
  <c r="Q3872" i="1"/>
  <c r="R3206" i="1"/>
  <c r="R3500" i="1"/>
  <c r="R4025" i="1"/>
  <c r="Q4326" i="1"/>
  <c r="S4326" i="1" s="1"/>
  <c r="Q1011" i="1"/>
  <c r="Q1529" i="1"/>
  <c r="R3436" i="1"/>
  <c r="R3484" i="1"/>
  <c r="R3190" i="1"/>
  <c r="Q3407" i="1"/>
  <c r="R3239" i="1"/>
  <c r="Q3429" i="1"/>
  <c r="Q4564" i="1"/>
  <c r="S4564" i="1" s="1"/>
  <c r="Q1153" i="1"/>
  <c r="Q2728" i="1"/>
  <c r="S2728" i="1" s="1"/>
  <c r="R4180" i="1"/>
  <c r="S4180" i="1" s="1"/>
  <c r="R1925" i="1"/>
  <c r="Q2824" i="1"/>
  <c r="R3324" i="1"/>
  <c r="R3415" i="1"/>
  <c r="R3359" i="1"/>
  <c r="R3369" i="1"/>
  <c r="R3666" i="1"/>
  <c r="Q3953" i="1"/>
  <c r="S3953" i="1" s="1"/>
  <c r="R1207" i="1"/>
  <c r="S1207" i="1" s="1"/>
  <c r="Q1928" i="1"/>
  <c r="Q1726" i="1"/>
  <c r="Q1956" i="1"/>
  <c r="Q2800" i="1"/>
  <c r="R2333" i="1"/>
  <c r="S2333" i="1" s="1"/>
  <c r="R2329" i="1"/>
  <c r="S2329" i="1" s="1"/>
  <c r="R2432" i="1"/>
  <c r="R2877" i="1"/>
  <c r="S2877" i="1" s="1"/>
  <c r="R3247" i="1"/>
  <c r="Q2320" i="1"/>
  <c r="S2320" i="1" s="1"/>
  <c r="Q3453" i="1"/>
  <c r="Q3442" i="1"/>
  <c r="R3218" i="1"/>
  <c r="Q3270" i="1"/>
  <c r="R3907" i="1"/>
  <c r="R3210" i="1"/>
  <c r="R3923" i="1"/>
  <c r="S3923" i="1" s="1"/>
  <c r="Q4458" i="1"/>
  <c r="S4458" i="1" s="1"/>
  <c r="Q1533" i="1"/>
  <c r="Q2952" i="1"/>
  <c r="S2952" i="1" s="1"/>
  <c r="R3245" i="1"/>
  <c r="Q3901" i="1"/>
  <c r="Q3214" i="1"/>
  <c r="R3462" i="1"/>
  <c r="R3364" i="1"/>
  <c r="Q3980" i="1"/>
  <c r="Q4089" i="1"/>
  <c r="S4089" i="1" s="1"/>
  <c r="R3423" i="1"/>
  <c r="R3868" i="1"/>
  <c r="R3501" i="1"/>
  <c r="Q4151" i="1"/>
  <c r="S4151" i="1" s="1"/>
  <c r="R3871" i="1"/>
  <c r="R3197" i="1"/>
  <c r="Q4186" i="1"/>
  <c r="S4186" i="1" s="1"/>
  <c r="Q4153" i="1"/>
  <c r="S4153" i="1" s="1"/>
  <c r="R4447" i="1"/>
  <c r="S4447" i="1" s="1"/>
  <c r="R3421" i="1"/>
  <c r="Q3899" i="1"/>
  <c r="Q4303" i="1"/>
  <c r="S4303" i="1" s="1"/>
  <c r="Q4400" i="1"/>
  <c r="S4400" i="1" s="1"/>
  <c r="R1445" i="1"/>
  <c r="S1445" i="1" s="1"/>
  <c r="Q1578" i="1"/>
  <c r="Q3394" i="1"/>
  <c r="R3476" i="1"/>
  <c r="R1411" i="1"/>
  <c r="S1411" i="1" s="1"/>
  <c r="R1733" i="1"/>
  <c r="Q1566" i="1"/>
  <c r="Q1551" i="1"/>
  <c r="R1738" i="1"/>
  <c r="Q2383" i="1"/>
  <c r="Q2399" i="1"/>
  <c r="R2544" i="1"/>
  <c r="S2544" i="1" s="1"/>
  <c r="R3340" i="1"/>
  <c r="R2931" i="1"/>
  <c r="Q3091" i="1"/>
  <c r="R2395" i="1"/>
  <c r="R3205" i="1"/>
  <c r="Q3293" i="1"/>
  <c r="Q3458" i="1"/>
  <c r="Q3370" i="1"/>
  <c r="Q3253" i="1"/>
  <c r="Q3639" i="1"/>
  <c r="R3620" i="1"/>
  <c r="R3792" i="1"/>
  <c r="R3606" i="1"/>
  <c r="Q3951" i="1"/>
  <c r="S3951" i="1" s="1"/>
  <c r="R3957" i="1"/>
  <c r="S3957" i="1" s="1"/>
  <c r="Q3904" i="1"/>
  <c r="Q3857" i="1"/>
  <c r="Q3327" i="1"/>
  <c r="R3866" i="1"/>
  <c r="R4208" i="1"/>
  <c r="S4208" i="1" s="1"/>
  <c r="Q4102" i="1"/>
  <c r="Q4176" i="1"/>
  <c r="S4176" i="1" s="1"/>
  <c r="R4354" i="1"/>
  <c r="S4354" i="1" s="1"/>
  <c r="R4240" i="1"/>
  <c r="Q4302" i="1"/>
  <c r="S4302" i="1" s="1"/>
  <c r="R1007" i="1"/>
  <c r="R1169" i="1"/>
  <c r="Q1191" i="1"/>
  <c r="Q3212" i="1"/>
  <c r="Q976" i="1"/>
  <c r="Q2408" i="1"/>
  <c r="Q2922" i="1"/>
  <c r="S2922" i="1" s="1"/>
  <c r="Q3392" i="1"/>
  <c r="Q3303" i="1"/>
  <c r="Q3295" i="1"/>
  <c r="Q2880" i="1"/>
  <c r="S2880" i="1" s="1"/>
  <c r="R3279" i="1"/>
  <c r="Q3831" i="1"/>
  <c r="R3592" i="1"/>
  <c r="R3292" i="1"/>
  <c r="Q3865" i="1"/>
  <c r="R3351" i="1"/>
  <c r="Q4096" i="1"/>
  <c r="S4096" i="1" s="1"/>
  <c r="R3502" i="1"/>
  <c r="Q3879" i="1"/>
  <c r="Q4033" i="1"/>
  <c r="Q4407" i="1"/>
  <c r="S4407" i="1" s="1"/>
  <c r="Q1176" i="1"/>
  <c r="R1183" i="1"/>
  <c r="Q2729" i="1"/>
  <c r="S2729" i="1" s="1"/>
  <c r="Q3005" i="1"/>
  <c r="S3005" i="1" s="1"/>
  <c r="Q3354" i="1"/>
  <c r="Q3188" i="1"/>
  <c r="R3396" i="1"/>
  <c r="R3278" i="1"/>
  <c r="R3196" i="1"/>
  <c r="Q4019" i="1"/>
  <c r="Q3349" i="1"/>
  <c r="R3983" i="1"/>
  <c r="Q4308" i="1"/>
  <c r="S4308" i="1" s="1"/>
  <c r="Q4332" i="1"/>
  <c r="S4332" i="1" s="1"/>
  <c r="R2697" i="1"/>
  <c r="S2697" i="1" s="1"/>
  <c r="R3240" i="1"/>
  <c r="Q3237" i="1"/>
  <c r="R3301" i="1"/>
  <c r="R3967" i="1"/>
  <c r="S3967" i="1" s="1"/>
  <c r="R4020" i="1"/>
  <c r="R4386" i="1"/>
  <c r="S4386" i="1" s="1"/>
  <c r="Q4321" i="1"/>
  <c r="S4321" i="1" s="1"/>
  <c r="R2762" i="1"/>
  <c r="S2762" i="1" s="1"/>
  <c r="Q3190" i="1"/>
  <c r="Q3189" i="1"/>
  <c r="Q3735" i="1"/>
  <c r="R2401" i="1"/>
  <c r="R3535" i="1"/>
  <c r="Q4016" i="1"/>
  <c r="R3899" i="1"/>
  <c r="Q4514" i="1"/>
  <c r="S4514" i="1" s="1"/>
  <c r="R3334" i="1"/>
  <c r="Q3882" i="1"/>
  <c r="R4247" i="1"/>
  <c r="R2695" i="1"/>
  <c r="S2695" i="1" s="1"/>
  <c r="Q3229" i="1"/>
  <c r="Q3568" i="1"/>
  <c r="R4023" i="1"/>
  <c r="Q4316" i="1"/>
  <c r="S4316" i="1" s="1"/>
  <c r="Q4402" i="1"/>
  <c r="S4402" i="1" s="1"/>
  <c r="Q4175" i="1"/>
  <c r="S4175" i="1" s="1"/>
  <c r="Q4222" i="1"/>
  <c r="S4222" i="1" s="1"/>
  <c r="R2375" i="1"/>
  <c r="S2375" i="1" s="1"/>
  <c r="R2391" i="1"/>
  <c r="R3771" i="1"/>
  <c r="Q3839" i="1"/>
  <c r="Q4030" i="1"/>
  <c r="R4150" i="1"/>
  <c r="S4150" i="1" s="1"/>
  <c r="Q4121" i="1"/>
  <c r="S4121" i="1" s="1"/>
  <c r="Q4536" i="1"/>
  <c r="S4536" i="1" s="1"/>
  <c r="R3029" i="1"/>
  <c r="S3029" i="1" s="1"/>
  <c r="Q3197" i="1"/>
  <c r="Q4094" i="1"/>
  <c r="S4094" i="1" s="1"/>
  <c r="Q4024" i="1"/>
  <c r="R4604" i="1"/>
  <c r="S4604" i="1" s="1"/>
  <c r="R1778" i="1"/>
  <c r="R2457" i="1"/>
  <c r="S2457" i="1" s="1"/>
  <c r="Q3705" i="1"/>
  <c r="Q2192" i="1"/>
  <c r="R3739" i="1"/>
  <c r="Q3859" i="1"/>
  <c r="R4116" i="1"/>
  <c r="S4116" i="1" s="1"/>
  <c r="R4252" i="1"/>
  <c r="Q3045" i="1"/>
  <c r="S3045" i="1" s="1"/>
  <c r="R4231" i="1"/>
  <c r="S4231" i="1" s="1"/>
  <c r="R4262" i="1"/>
  <c r="R4245" i="1"/>
  <c r="Q4334" i="1"/>
  <c r="S4334" i="1" s="1"/>
  <c r="Q4463" i="1"/>
  <c r="S4463" i="1" s="1"/>
  <c r="Q3785" i="1"/>
  <c r="Q3580" i="1"/>
  <c r="Q4183" i="1"/>
  <c r="S4183" i="1" s="1"/>
  <c r="Q4120" i="1"/>
  <c r="S4120" i="1" s="1"/>
  <c r="Q4115" i="1"/>
  <c r="S4115" i="1" s="1"/>
  <c r="R4219" i="1"/>
  <c r="S4219" i="1" s="1"/>
  <c r="Q4388" i="1"/>
  <c r="S4388" i="1" s="1"/>
  <c r="R2680" i="1"/>
  <c r="S2680" i="1" s="1"/>
  <c r="Q3405" i="1"/>
  <c r="Q3310" i="1"/>
  <c r="Q3546" i="1"/>
  <c r="Q4010" i="1"/>
  <c r="Q4124" i="1"/>
  <c r="S4124" i="1" s="1"/>
  <c r="Q4100" i="1"/>
  <c r="Q4608" i="1"/>
  <c r="S4608" i="1" s="1"/>
  <c r="R4457" i="1"/>
  <c r="R3397" i="1"/>
  <c r="Q3696" i="1"/>
  <c r="Q4052" i="1"/>
  <c r="S4052" i="1" s="1"/>
  <c r="R4082" i="1"/>
  <c r="S4082" i="1" s="1"/>
  <c r="Q4050" i="1"/>
  <c r="S4050" i="1" s="1"/>
  <c r="Q4170" i="1"/>
  <c r="S4170" i="1" s="1"/>
  <c r="Q3579" i="1"/>
  <c r="R4314" i="1"/>
  <c r="S4314" i="1" s="1"/>
  <c r="Q4408" i="1"/>
  <c r="S4408" i="1" s="1"/>
  <c r="Q3770" i="1"/>
  <c r="Q4086" i="1"/>
  <c r="S4086" i="1" s="1"/>
  <c r="R4123" i="1"/>
  <c r="S4123" i="1" s="1"/>
  <c r="R4362" i="1"/>
  <c r="S4362" i="1" s="1"/>
  <c r="R3330" i="1"/>
  <c r="R4104" i="1"/>
  <c r="S4104" i="1" s="1"/>
  <c r="Q4380" i="1"/>
  <c r="S4380" i="1" s="1"/>
  <c r="Q2317" i="1"/>
  <c r="S2317" i="1" s="1"/>
  <c r="R2920" i="1"/>
  <c r="S2920" i="1" s="1"/>
  <c r="Q3476" i="1"/>
  <c r="R3567" i="1"/>
  <c r="Q4098" i="1"/>
  <c r="S4098" i="1" s="1"/>
  <c r="R4034" i="1"/>
  <c r="R4184" i="1"/>
  <c r="S4184" i="1" s="1"/>
  <c r="Q4552" i="1"/>
  <c r="S4552" i="1" s="1"/>
  <c r="R4544" i="1"/>
  <c r="S4544" i="1" s="1"/>
  <c r="R3160" i="1"/>
  <c r="Q3815" i="1"/>
  <c r="Q4457" i="1"/>
  <c r="Q3298" i="1"/>
  <c r="Q3955" i="1"/>
  <c r="S3955" i="1" s="1"/>
  <c r="R4456" i="1"/>
  <c r="S4456" i="1" s="1"/>
  <c r="Q3141" i="1"/>
  <c r="S3141" i="1" s="1"/>
  <c r="Q3231" i="1"/>
  <c r="Q3531" i="1"/>
  <c r="Q3554" i="1"/>
  <c r="Q4159" i="1"/>
  <c r="S4159" i="1" s="1"/>
  <c r="Q2688" i="1"/>
  <c r="S2688" i="1" s="1"/>
  <c r="Q3404" i="1"/>
  <c r="Q3501" i="1"/>
  <c r="Q3706" i="1"/>
  <c r="Q3873" i="1"/>
  <c r="R4212" i="1"/>
  <c r="S4212" i="1" s="1"/>
  <c r="R3455" i="1"/>
  <c r="Q3866" i="1"/>
  <c r="Q4074" i="1"/>
  <c r="S4074" i="1" s="1"/>
  <c r="Q4256" i="1"/>
  <c r="Q3900" i="1"/>
  <c r="Q4237" i="1"/>
  <c r="Q3099" i="1"/>
  <c r="S3099" i="1" s="1"/>
  <c r="Q3543" i="1"/>
  <c r="R4158" i="1"/>
  <c r="S4158" i="1" s="1"/>
  <c r="Q4171" i="1"/>
  <c r="S4171" i="1" s="1"/>
  <c r="R4179" i="1"/>
  <c r="S4179" i="1" s="1"/>
  <c r="R3999" i="1"/>
  <c r="R3984" i="1"/>
  <c r="R4163" i="1"/>
  <c r="S4163" i="1" s="1"/>
  <c r="R4274" i="1"/>
  <c r="S4274" i="1" s="1"/>
  <c r="Q4187" i="1"/>
  <c r="S4187" i="1" s="1"/>
  <c r="R4576" i="1"/>
  <c r="S4576" i="1" s="1"/>
  <c r="Q3987" i="1"/>
  <c r="R4032" i="1"/>
  <c r="R4290" i="1"/>
  <c r="S4290" i="1" s="1"/>
  <c r="R4378" i="1"/>
  <c r="S4378" i="1" s="1"/>
  <c r="R3593" i="1"/>
  <c r="S3593" i="1" s="1"/>
  <c r="R3687" i="1"/>
  <c r="Q4097" i="1"/>
  <c r="S4097" i="1" s="1"/>
  <c r="Q4425" i="1"/>
  <c r="S4425" i="1" s="1"/>
  <c r="Q2413" i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Q2136" i="1"/>
  <c r="S2136" i="1" s="1"/>
  <c r="R2831" i="1"/>
  <c r="S2831" i="1" s="1"/>
  <c r="Q2583" i="1"/>
  <c r="R3661" i="1"/>
  <c r="Q3945" i="1"/>
  <c r="S3945" i="1" s="1"/>
  <c r="Q3878" i="1"/>
  <c r="Q3931" i="1"/>
  <c r="S3931" i="1" s="1"/>
  <c r="Q4018" i="1"/>
  <c r="Q4072" i="1"/>
  <c r="S4072" i="1" s="1"/>
  <c r="Q4067" i="1"/>
  <c r="S4067" i="1" s="1"/>
  <c r="Q4235" i="1"/>
  <c r="S4235" i="1" s="1"/>
  <c r="R4144" i="1"/>
  <c r="S4144" i="1" s="1"/>
  <c r="Q2343" i="1"/>
  <c r="S2343" i="1" s="1"/>
  <c r="Q3623" i="1"/>
  <c r="R3583" i="1"/>
  <c r="R3551" i="1"/>
  <c r="Q3747" i="1"/>
  <c r="R3588" i="1"/>
  <c r="Q4066" i="1"/>
  <c r="S4066" i="1" s="1"/>
  <c r="R4251" i="1"/>
  <c r="R4346" i="1"/>
  <c r="S4346" i="1" s="1"/>
  <c r="Q4424" i="1"/>
  <c r="S4424" i="1" s="1"/>
  <c r="R4640" i="1"/>
  <c r="S4640" i="1" s="1"/>
  <c r="Q3823" i="1"/>
  <c r="R3803" i="1"/>
  <c r="R4130" i="1"/>
  <c r="S4130" i="1" s="1"/>
  <c r="Q4343" i="1"/>
  <c r="S4343" i="1" s="1"/>
  <c r="Q4416" i="1"/>
  <c r="S4416" i="1" s="1"/>
  <c r="Q4410" i="1"/>
  <c r="S4410" i="1" s="1"/>
  <c r="Q3206" i="1"/>
  <c r="Q3287" i="1"/>
  <c r="Q3928" i="1"/>
  <c r="S3928" i="1" s="1"/>
  <c r="Q4088" i="1"/>
  <c r="S4088" i="1" s="1"/>
  <c r="Q4207" i="1"/>
  <c r="S4207" i="1" s="1"/>
  <c r="Q4327" i="1"/>
  <c r="S4327" i="1" s="1"/>
  <c r="R2832" i="1"/>
  <c r="S2832" i="1" s="1"/>
  <c r="R2328" i="1"/>
  <c r="S2328" i="1" s="1"/>
  <c r="R2205" i="1"/>
  <c r="Q3573" i="1"/>
  <c r="Q3875" i="1"/>
  <c r="R4192" i="1"/>
  <c r="S4192" i="1" s="1"/>
  <c r="R4246" i="1"/>
  <c r="Q4248" i="1"/>
  <c r="Q4399" i="1"/>
  <c r="S4399" i="1" s="1"/>
  <c r="R2848" i="1"/>
  <c r="S2848" i="1" s="1"/>
  <c r="Q2553" i="1"/>
  <c r="S2553" i="1" s="1"/>
  <c r="Q3827" i="1"/>
  <c r="R3972" i="1"/>
  <c r="S3972" i="1" s="1"/>
  <c r="Q4045" i="1"/>
  <c r="S4045" i="1" s="1"/>
  <c r="R3971" i="1"/>
  <c r="S3971" i="1" s="1"/>
  <c r="R4481" i="1"/>
  <c r="S4481" i="1" s="1"/>
  <c r="R4278" i="1"/>
  <c r="S4278" i="1" s="1"/>
  <c r="R4616" i="1"/>
  <c r="S4616" i="1" s="1"/>
  <c r="Q4450" i="1"/>
  <c r="S4450" i="1" s="1"/>
  <c r="R2167" i="1"/>
  <c r="R3715" i="1"/>
  <c r="R4266" i="1"/>
  <c r="S4266" i="1" s="1"/>
  <c r="Q4295" i="1"/>
  <c r="S4295" i="1" s="1"/>
  <c r="Q4471" i="1"/>
  <c r="S4471" i="1" s="1"/>
  <c r="Q3114" i="1"/>
  <c r="S3114" i="1" s="1"/>
  <c r="R3819" i="1"/>
  <c r="Q3187" i="1"/>
  <c r="R3977" i="1"/>
  <c r="S3977" i="1" s="1"/>
  <c r="R3883" i="1"/>
  <c r="R4215" i="1"/>
  <c r="S4215" i="1" s="1"/>
  <c r="R4254" i="1"/>
  <c r="R4282" i="1"/>
  <c r="S4282" i="1" s="1"/>
  <c r="R4440" i="1"/>
  <c r="S4440" i="1" s="1"/>
  <c r="R4550" i="1"/>
  <c r="Q4550" i="1"/>
  <c r="R4622" i="1"/>
  <c r="Q4622" i="1"/>
  <c r="R4590" i="1"/>
  <c r="Q4590" i="1"/>
  <c r="R4600" i="1"/>
  <c r="S4600" i="1" s="1"/>
  <c r="R1650" i="1"/>
  <c r="S1650" i="1" s="1"/>
  <c r="R2197" i="1"/>
  <c r="Q2235" i="1"/>
  <c r="Q3754" i="1"/>
  <c r="Q3548" i="1"/>
  <c r="Q4359" i="1"/>
  <c r="S4359" i="1" s="1"/>
  <c r="R4511" i="1"/>
  <c r="S4511" i="1" s="1"/>
  <c r="R4638" i="1"/>
  <c r="Q4638" i="1"/>
  <c r="Q4606" i="1"/>
  <c r="R4606" i="1"/>
  <c r="Q4528" i="1"/>
  <c r="S4528" i="1" s="1"/>
  <c r="R4582" i="1"/>
  <c r="Q4582" i="1"/>
  <c r="R4630" i="1"/>
  <c r="Q4630" i="1"/>
  <c r="Q2944" i="1"/>
  <c r="S2944" i="1" s="1"/>
  <c r="R2933" i="1"/>
  <c r="S2933" i="1" s="1"/>
  <c r="Q3302" i="1"/>
  <c r="Q4009" i="1"/>
  <c r="Q4054" i="1"/>
  <c r="S4054" i="1" s="1"/>
  <c r="Q4132" i="1"/>
  <c r="S4132" i="1" s="1"/>
  <c r="Q4191" i="1"/>
  <c r="S4191" i="1" s="1"/>
  <c r="R4646" i="1"/>
  <c r="Q4646" i="1"/>
  <c r="R4560" i="1"/>
  <c r="S4560" i="1" s="1"/>
  <c r="R4624" i="1"/>
  <c r="S4624" i="1" s="1"/>
  <c r="R4394" i="1"/>
  <c r="S4394" i="1" s="1"/>
  <c r="Q2528" i="1"/>
  <c r="S2528" i="1" s="1"/>
  <c r="R2344" i="1"/>
  <c r="S2344" i="1" s="1"/>
  <c r="R3911" i="1"/>
  <c r="Q4193" i="1"/>
  <c r="S4193" i="1" s="1"/>
  <c r="Q4260" i="1"/>
  <c r="Q4270" i="1"/>
  <c r="S4270" i="1" s="1"/>
  <c r="Q4472" i="1"/>
  <c r="S4472" i="1" s="1"/>
  <c r="R4614" i="1"/>
  <c r="Q4614" i="1"/>
  <c r="R4526" i="1"/>
  <c r="Q4526" i="1"/>
  <c r="R4418" i="1"/>
  <c r="S4418" i="1" s="1"/>
  <c r="Q2248" i="1"/>
  <c r="Q3728" i="1"/>
  <c r="R3644" i="1"/>
  <c r="Q3891" i="1"/>
  <c r="R4211" i="1"/>
  <c r="S4211" i="1" s="1"/>
  <c r="R4498" i="1"/>
  <c r="S4498" i="1" s="1"/>
  <c r="R4558" i="1"/>
  <c r="Q4558" i="1"/>
  <c r="R4534" i="1"/>
  <c r="Q4534" i="1"/>
  <c r="Q4592" i="1"/>
  <c r="S4592" i="1" s="1"/>
  <c r="R4268" i="1"/>
  <c r="S4268" i="1" s="1"/>
  <c r="Q1562" i="1"/>
  <c r="Q3552" i="1"/>
  <c r="Q3704" i="1"/>
  <c r="Q3793" i="1"/>
  <c r="R3990" i="1"/>
  <c r="R4048" i="1"/>
  <c r="S4048" i="1" s="1"/>
  <c r="Q4164" i="1"/>
  <c r="S4164" i="1" s="1"/>
  <c r="Q4152" i="1"/>
  <c r="S4152" i="1" s="1"/>
  <c r="R4383" i="1"/>
  <c r="S4383" i="1" s="1"/>
  <c r="R4317" i="1"/>
  <c r="S4317" i="1" s="1"/>
  <c r="R4358" i="1"/>
  <c r="S4358" i="1" s="1"/>
  <c r="Q4333" i="1"/>
  <c r="S4333" i="1" s="1"/>
  <c r="Q4489" i="1"/>
  <c r="S4489" i="1" s="1"/>
  <c r="Q4509" i="1"/>
  <c r="S4509" i="1" s="1"/>
  <c r="Q4513" i="1"/>
  <c r="S4513" i="1" s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R4598" i="1"/>
  <c r="Q4598" i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R3750" i="1"/>
  <c r="Q3784" i="1"/>
  <c r="Q3963" i="1"/>
  <c r="S3963" i="1" s="1"/>
  <c r="R3914" i="1"/>
  <c r="R4002" i="1"/>
  <c r="R4298" i="1"/>
  <c r="S4298" i="1" s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R3680" i="1"/>
  <c r="Q3917" i="1"/>
  <c r="S3917" i="1" s="1"/>
  <c r="R4338" i="1"/>
  <c r="S4338" i="1" s="1"/>
  <c r="R4341" i="1"/>
  <c r="S4341" i="1" s="1"/>
  <c r="R4307" i="1"/>
  <c r="S4307" i="1" s="1"/>
  <c r="Q4365" i="1"/>
  <c r="S4365" i="1" s="1"/>
  <c r="R4391" i="1"/>
  <c r="S4391" i="1" s="1"/>
  <c r="R2296" i="1"/>
  <c r="S2296" i="1" s="1"/>
  <c r="R3375" i="1"/>
  <c r="R3571" i="1"/>
  <c r="Q3317" i="1"/>
  <c r="R3887" i="1"/>
  <c r="R4047" i="1"/>
  <c r="S4047" i="1" s="1"/>
  <c r="R4174" i="1"/>
  <c r="S4174" i="1" s="1"/>
  <c r="R4493" i="1"/>
  <c r="S4493" i="1" s="1"/>
  <c r="Q4417" i="1"/>
  <c r="S4417" i="1" s="1"/>
  <c r="Q2229" i="1"/>
  <c r="R3061" i="1"/>
  <c r="S3061" i="1" s="1"/>
  <c r="Q3171" i="1"/>
  <c r="R3260" i="1"/>
  <c r="Q3461" i="1"/>
  <c r="Q3674" i="1"/>
  <c r="Q3591" i="1"/>
  <c r="Q3949" i="1"/>
  <c r="S3949" i="1" s="1"/>
  <c r="R4103" i="1"/>
  <c r="S4103" i="1" s="1"/>
  <c r="R4036" i="1"/>
  <c r="R4203" i="1"/>
  <c r="S4203" i="1" s="1"/>
  <c r="R4286" i="1"/>
  <c r="S4286" i="1" s="1"/>
  <c r="Q2271" i="1"/>
  <c r="S2271" i="1" s="1"/>
  <c r="Q3410" i="1"/>
  <c r="Q3452" i="1"/>
  <c r="Q3671" i="1"/>
  <c r="Q3824" i="1"/>
  <c r="Q3862" i="1"/>
  <c r="R4209" i="1"/>
  <c r="S4209" i="1" s="1"/>
  <c r="Q4217" i="1"/>
  <c r="S4217" i="1" s="1"/>
  <c r="Q4261" i="1"/>
  <c r="Q4265" i="1"/>
  <c r="S4265" i="1" s="1"/>
  <c r="R4449" i="1"/>
  <c r="S4449" i="1" s="1"/>
  <c r="R2479" i="1"/>
  <c r="S2479" i="1" s="1"/>
  <c r="R2131" i="1"/>
  <c r="R2520" i="1"/>
  <c r="S2520" i="1" s="1"/>
  <c r="Q3744" i="1"/>
  <c r="R3575" i="1"/>
  <c r="Q4091" i="1"/>
  <c r="S4091" i="1" s="1"/>
  <c r="Q4156" i="1"/>
  <c r="S4156" i="1" s="1"/>
  <c r="Q4255" i="1"/>
  <c r="R4313" i="1"/>
  <c r="S4313" i="1" s="1"/>
  <c r="Q4480" i="1"/>
  <c r="S4480" i="1" s="1"/>
  <c r="R4318" i="1"/>
  <c r="S4318" i="1" s="1"/>
  <c r="R4422" i="1"/>
  <c r="Q4422" i="1"/>
  <c r="R4401" i="1"/>
  <c r="Q4401" i="1"/>
  <c r="R4393" i="1"/>
  <c r="Q4393" i="1"/>
  <c r="Q4465" i="1"/>
  <c r="S4465" i="1" s="1"/>
  <c r="Q2981" i="1"/>
  <c r="S2981" i="1" s="1"/>
  <c r="R3743" i="1"/>
  <c r="R3768" i="1"/>
  <c r="R3627" i="1"/>
  <c r="R3602" i="1"/>
  <c r="R4319" i="1"/>
  <c r="S4319" i="1" s="1"/>
  <c r="Q4473" i="1"/>
  <c r="S4473" i="1" s="1"/>
  <c r="R4441" i="1"/>
  <c r="Q4441" i="1"/>
  <c r="R4382" i="1"/>
  <c r="S4382" i="1" s="1"/>
  <c r="Q3618" i="1"/>
  <c r="R4007" i="1"/>
  <c r="S4007" i="1" s="1"/>
  <c r="Q3962" i="1"/>
  <c r="S3962" i="1" s="1"/>
  <c r="R3950" i="1"/>
  <c r="S3950" i="1" s="1"/>
  <c r="Q4042" i="1"/>
  <c r="R4137" i="1"/>
  <c r="S4137" i="1" s="1"/>
  <c r="Q4201" i="1"/>
  <c r="S4201" i="1" s="1"/>
  <c r="R4297" i="1"/>
  <c r="S4297" i="1" s="1"/>
  <c r="Q4263" i="1"/>
  <c r="S4263" i="1" s="1"/>
  <c r="Q3762" i="1"/>
  <c r="Q3908" i="1"/>
  <c r="R4106" i="1"/>
  <c r="S4106" i="1" s="1"/>
  <c r="R4398" i="1"/>
  <c r="Q4398" i="1"/>
  <c r="R4432" i="1"/>
  <c r="S4432" i="1" s="1"/>
  <c r="R4496" i="1"/>
  <c r="S4496" i="1" s="1"/>
  <c r="R4430" i="1"/>
  <c r="Q4430" i="1"/>
  <c r="R2789" i="1"/>
  <c r="Q4036" i="1"/>
  <c r="R3874" i="1"/>
  <c r="R4129" i="1"/>
  <c r="S4129" i="1" s="1"/>
  <c r="R4243" i="1"/>
  <c r="Q4377" i="1"/>
  <c r="S4377" i="1" s="1"/>
  <c r="R4345" i="1"/>
  <c r="S4345" i="1" s="1"/>
  <c r="R4462" i="1"/>
  <c r="Q4462" i="1"/>
  <c r="Q4464" i="1"/>
  <c r="S4464" i="1" s="1"/>
  <c r="R4448" i="1"/>
  <c r="S4448" i="1" s="1"/>
  <c r="R4512" i="1"/>
  <c r="S4512" i="1" s="1"/>
  <c r="R4279" i="1"/>
  <c r="S4279" i="1" s="1"/>
  <c r="Q3263" i="1"/>
  <c r="Q3689" i="1"/>
  <c r="Q4022" i="1"/>
  <c r="R4004" i="1"/>
  <c r="Q4122" i="1"/>
  <c r="S4122" i="1" s="1"/>
  <c r="Q4253" i="1"/>
  <c r="Q4240" i="1"/>
  <c r="R4330" i="1"/>
  <c r="S4330" i="1" s="1"/>
  <c r="R4406" i="1"/>
  <c r="Q4406" i="1"/>
  <c r="R4494" i="1"/>
  <c r="Q4494" i="1"/>
  <c r="Q4414" i="1"/>
  <c r="R4414" i="1"/>
  <c r="R4291" i="1"/>
  <c r="S4291" i="1" s="1"/>
  <c r="Q4287" i="1"/>
  <c r="S4287" i="1" s="1"/>
  <c r="Q1291" i="1"/>
  <c r="S1291" i="1" s="1"/>
  <c r="Q4105" i="1"/>
  <c r="S4105" i="1" s="1"/>
  <c r="Q3993" i="1"/>
  <c r="R4438" i="1"/>
  <c r="Q4438" i="1"/>
  <c r="Q4375" i="1"/>
  <c r="S4375" i="1" s="1"/>
  <c r="R4446" i="1"/>
  <c r="Q4446" i="1"/>
  <c r="R4311" i="1"/>
  <c r="S4311" i="1" s="1"/>
  <c r="Q2823" i="1"/>
  <c r="R3755" i="1"/>
  <c r="Q3868" i="1"/>
  <c r="Q3916" i="1"/>
  <c r="S3916" i="1" s="1"/>
  <c r="Q4092" i="1"/>
  <c r="S4092" i="1" s="1"/>
  <c r="Q4351" i="1"/>
  <c r="S4351" i="1" s="1"/>
  <c r="R4470" i="1"/>
  <c r="Q4470" i="1"/>
  <c r="Q4478" i="1"/>
  <c r="R4478" i="1"/>
  <c r="Q4331" i="1"/>
  <c r="S4331" i="1" s="1"/>
  <c r="R2437" i="1"/>
  <c r="Q2251" i="1"/>
  <c r="Q2417" i="1"/>
  <c r="Q3918" i="1"/>
  <c r="S3918" i="1" s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S3973" i="1" s="1"/>
  <c r="Q4081" i="1"/>
  <c r="S4081" i="1" s="1"/>
  <c r="Q4075" i="1"/>
  <c r="S4075" i="1" s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Q3475" i="1"/>
  <c r="Q3668" i="1"/>
  <c r="R3943" i="1"/>
  <c r="S3943" i="1" s="1"/>
  <c r="R3879" i="1"/>
  <c r="Q3998" i="1"/>
  <c r="R3994" i="1"/>
  <c r="R4185" i="1"/>
  <c r="S4185" i="1" s="1"/>
  <c r="Q4241" i="1"/>
  <c r="R4369" i="1"/>
  <c r="S4369" i="1" s="1"/>
  <c r="R2600" i="1"/>
  <c r="R2256" i="1"/>
  <c r="S2256" i="1" s="1"/>
  <c r="R3477" i="1"/>
  <c r="Q2264" i="1"/>
  <c r="S2264" i="1" s="1"/>
  <c r="Q3760" i="1"/>
  <c r="Q3672" i="1"/>
  <c r="R3658" i="1"/>
  <c r="R3544" i="1"/>
  <c r="Q3965" i="1"/>
  <c r="S3965" i="1" s="1"/>
  <c r="R3975" i="1"/>
  <c r="S3975" i="1" s="1"/>
  <c r="Q3983" i="1"/>
  <c r="R4242" i="1"/>
  <c r="R4281" i="1"/>
  <c r="S4281" i="1" s="1"/>
  <c r="R2376" i="1"/>
  <c r="S2376" i="1" s="1"/>
  <c r="R2359" i="1"/>
  <c r="S2359" i="1" s="1"/>
  <c r="Q2287" i="1"/>
  <c r="S2287" i="1" s="1"/>
  <c r="R2281" i="1"/>
  <c r="S2281" i="1" s="1"/>
  <c r="R3956" i="1"/>
  <c r="S3956" i="1" s="1"/>
  <c r="Q4062" i="1"/>
  <c r="S4062" i="1" s="1"/>
  <c r="Q3870" i="1"/>
  <c r="R3929" i="1"/>
  <c r="S3929" i="1" s="1"/>
  <c r="Q3992" i="1"/>
  <c r="R4060" i="1"/>
  <c r="S4060" i="1" s="1"/>
  <c r="R4361" i="1"/>
  <c r="S4361" i="1" s="1"/>
  <c r="R2673" i="1"/>
  <c r="S2673" i="1" s="1"/>
  <c r="Q3698" i="1"/>
  <c r="Q3560" i="1"/>
  <c r="R3406" i="1"/>
  <c r="Q3659" i="1"/>
  <c r="R2805" i="1"/>
  <c r="R2599" i="1"/>
  <c r="Q2569" i="1"/>
  <c r="S2569" i="1" s="1"/>
  <c r="R4026" i="1"/>
  <c r="R4114" i="1"/>
  <c r="S4114" i="1" s="1"/>
  <c r="Q1713" i="1"/>
  <c r="R2613" i="1"/>
  <c r="R3285" i="1"/>
  <c r="Q3657" i="1"/>
  <c r="Q3228" i="1"/>
  <c r="R3515" i="1"/>
  <c r="Q4113" i="1"/>
  <c r="S4113" i="1" s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R3982" i="1"/>
  <c r="R3991" i="1"/>
  <c r="R4027" i="1"/>
  <c r="Q1600" i="1"/>
  <c r="S1600" i="1" s="1"/>
  <c r="R3966" i="1"/>
  <c r="S3966" i="1" s="1"/>
  <c r="Q4228" i="1"/>
  <c r="S4228" i="1" s="1"/>
  <c r="R4161" i="1"/>
  <c r="S4161" i="1" s="1"/>
  <c r="R4272" i="1"/>
  <c r="Q4272" i="1"/>
  <c r="Q4304" i="1"/>
  <c r="R4304" i="1"/>
  <c r="R4336" i="1"/>
  <c r="Q4336" i="1"/>
  <c r="Q4368" i="1"/>
  <c r="R4368" i="1"/>
  <c r="R2467" i="1"/>
  <c r="S2467" i="1" s="1"/>
  <c r="R3901" i="1"/>
  <c r="R3978" i="1"/>
  <c r="S3978" i="1" s="1"/>
  <c r="R4200" i="1"/>
  <c r="S4200" i="1" s="1"/>
  <c r="Q4169" i="1"/>
  <c r="S4169" i="1" s="1"/>
  <c r="Q2397" i="1"/>
  <c r="Q3343" i="1"/>
  <c r="Q3198" i="1"/>
  <c r="Q3711" i="1"/>
  <c r="Q3690" i="1"/>
  <c r="R3699" i="1"/>
  <c r="Q3351" i="1"/>
  <c r="Q3536" i="1"/>
  <c r="R4031" i="1"/>
  <c r="Q3968" i="1"/>
  <c r="S3968" i="1" s="1"/>
  <c r="Q3109" i="1"/>
  <c r="S3109" i="1" s="1"/>
  <c r="R3069" i="1"/>
  <c r="S3069" i="1" s="1"/>
  <c r="R3214" i="1"/>
  <c r="Q3292" i="1"/>
  <c r="R3365" i="1"/>
  <c r="Q3542" i="1"/>
  <c r="Q3780" i="1"/>
  <c r="R3713" i="1"/>
  <c r="R3520" i="1"/>
  <c r="Q3809" i="1"/>
  <c r="R3799" i="1"/>
  <c r="R3745" i="1"/>
  <c r="S3745" i="1" s="1"/>
  <c r="R3763" i="1"/>
  <c r="Q3842" i="1"/>
  <c r="Q3903" i="1"/>
  <c r="R3719" i="1"/>
  <c r="R4039" i="1"/>
  <c r="Q4043" i="1"/>
  <c r="Q4090" i="1"/>
  <c r="S4090" i="1" s="1"/>
  <c r="R3906" i="1"/>
  <c r="Q4188" i="1"/>
  <c r="S4188" i="1" s="1"/>
  <c r="R4083" i="1"/>
  <c r="S4083" i="1" s="1"/>
  <c r="Q4225" i="1"/>
  <c r="S4225" i="1" s="1"/>
  <c r="R4259" i="1"/>
  <c r="Q4259" i="1"/>
  <c r="R1191" i="1"/>
  <c r="R2559" i="1"/>
  <c r="S2559" i="1" s="1"/>
  <c r="Q3202" i="1"/>
  <c r="R3276" i="1"/>
  <c r="R2889" i="1"/>
  <c r="S2889" i="1" s="1"/>
  <c r="Q3007" i="1"/>
  <c r="R2530" i="1"/>
  <c r="R2202" i="1"/>
  <c r="Q2394" i="1"/>
  <c r="R2466" i="1"/>
  <c r="Q3736" i="1"/>
  <c r="Q3682" i="1"/>
  <c r="Q3851" i="1"/>
  <c r="Q3636" i="1"/>
  <c r="Q3925" i="1"/>
  <c r="S3925" i="1" s="1"/>
  <c r="R3954" i="1"/>
  <c r="S3954" i="1" s="1"/>
  <c r="R3565" i="1"/>
  <c r="R4095" i="1"/>
  <c r="S4095" i="1" s="1"/>
  <c r="R3996" i="1"/>
  <c r="R4138" i="1"/>
  <c r="S4138" i="1" s="1"/>
  <c r="Q4194" i="1"/>
  <c r="S4194" i="1" s="1"/>
  <c r="Q3988" i="1"/>
  <c r="R4218" i="1"/>
  <c r="S4218" i="1" s="1"/>
  <c r="Q2143" i="1"/>
  <c r="Q2488" i="1"/>
  <c r="S2488" i="1" s="1"/>
  <c r="R2232" i="1"/>
  <c r="Q2335" i="1"/>
  <c r="S2335" i="1" s="1"/>
  <c r="Q2759" i="1"/>
  <c r="S2759" i="1" s="1"/>
  <c r="R2801" i="1"/>
  <c r="Q3221" i="1"/>
  <c r="R3226" i="1"/>
  <c r="R3407" i="1"/>
  <c r="Q3561" i="1"/>
  <c r="Q3808" i="1"/>
  <c r="R3471" i="1"/>
  <c r="R3319" i="1"/>
  <c r="Q3341" i="1"/>
  <c r="R3670" i="1"/>
  <c r="Q3919" i="1"/>
  <c r="S3919" i="1" s="1"/>
  <c r="Q3652" i="1"/>
  <c r="R3921" i="1"/>
  <c r="S3921" i="1" s="1"/>
  <c r="Q4059" i="1"/>
  <c r="S4059" i="1" s="1"/>
  <c r="Q4028" i="1"/>
  <c r="Q4068" i="1"/>
  <c r="S4068" i="1" s="1"/>
  <c r="Q4160" i="1"/>
  <c r="S4160" i="1" s="1"/>
  <c r="R1781" i="1"/>
  <c r="Q2747" i="1"/>
  <c r="S2747" i="1" s="1"/>
  <c r="Q2533" i="1"/>
  <c r="S2533" i="1" s="1"/>
  <c r="R2272" i="1"/>
  <c r="S2272" i="1" s="1"/>
  <c r="R2816" i="1"/>
  <c r="R3004" i="1"/>
  <c r="S3004" i="1" s="1"/>
  <c r="Q2265" i="1"/>
  <c r="S2265" i="1" s="1"/>
  <c r="Q3495" i="1"/>
  <c r="R3269" i="1"/>
  <c r="Q3492" i="1"/>
  <c r="R3841" i="1"/>
  <c r="Q3727" i="1"/>
  <c r="R3374" i="1"/>
  <c r="R3553" i="1"/>
  <c r="Q3601" i="1"/>
  <c r="Q3667" i="1"/>
  <c r="Q3853" i="1"/>
  <c r="Q3876" i="1"/>
  <c r="R3910" i="1"/>
  <c r="Q4099" i="1"/>
  <c r="S4099" i="1" s="1"/>
  <c r="Q3948" i="1"/>
  <c r="S3948" i="1" s="1"/>
  <c r="R3626" i="1"/>
  <c r="Q4063" i="1"/>
  <c r="S4063" i="1" s="1"/>
  <c r="Q3886" i="1"/>
  <c r="R4049" i="1"/>
  <c r="S4049" i="1" s="1"/>
  <c r="R2369" i="1"/>
  <c r="S2369" i="1" s="1"/>
  <c r="R2512" i="1"/>
  <c r="S2512" i="1" s="1"/>
  <c r="R2400" i="1"/>
  <c r="Q2233" i="1"/>
  <c r="R3274" i="1"/>
  <c r="Q3358" i="1"/>
  <c r="Q2509" i="1"/>
  <c r="S2509" i="1" s="1"/>
  <c r="R3412" i="1"/>
  <c r="R2648" i="1"/>
  <c r="S2648" i="1" s="1"/>
  <c r="Q3607" i="1"/>
  <c r="R3836" i="1"/>
  <c r="R3562" i="1"/>
  <c r="S3562" i="1" s="1"/>
  <c r="R3597" i="1"/>
  <c r="Q3871" i="1"/>
  <c r="Q3941" i="1"/>
  <c r="S3941" i="1" s="1"/>
  <c r="Q3892" i="1"/>
  <c r="Q4055" i="1"/>
  <c r="S4055" i="1" s="1"/>
  <c r="R4040" i="1"/>
  <c r="R4210" i="1"/>
  <c r="S4210" i="1" s="1"/>
  <c r="Q4216" i="1"/>
  <c r="R4216" i="1"/>
  <c r="R4136" i="1"/>
  <c r="Q4136" i="1"/>
  <c r="R1799" i="1"/>
  <c r="S1799" i="1" s="1"/>
  <c r="Q2535" i="1"/>
  <c r="S2535" i="1" s="1"/>
  <c r="R2587" i="1"/>
  <c r="R2917" i="1"/>
  <c r="S2917" i="1" s="1"/>
  <c r="R3282" i="1"/>
  <c r="Q3444" i="1"/>
  <c r="Q3681" i="1"/>
  <c r="R3605" i="1"/>
  <c r="Q3723" i="1"/>
  <c r="R3761" i="1"/>
  <c r="R4051" i="1"/>
  <c r="S4051" i="1" s="1"/>
  <c r="R4224" i="1"/>
  <c r="S4224" i="1" s="1"/>
  <c r="R4232" i="1"/>
  <c r="S4232" i="1" s="1"/>
  <c r="Q2787" i="1"/>
  <c r="R3125" i="1"/>
  <c r="S3125" i="1" s="1"/>
  <c r="Q3286" i="1"/>
  <c r="R3391" i="1"/>
  <c r="Q3213" i="1"/>
  <c r="Q2541" i="1"/>
  <c r="S2541" i="1" s="1"/>
  <c r="Q2914" i="1"/>
  <c r="R3043" i="1"/>
  <c r="R3191" i="1"/>
  <c r="R3584" i="1"/>
  <c r="Q3714" i="1"/>
  <c r="Q3783" i="1"/>
  <c r="Q3596" i="1"/>
  <c r="Q3855" i="1"/>
  <c r="Q3421" i="1"/>
  <c r="R4065" i="1"/>
  <c r="S4065" i="1" s="1"/>
  <c r="R3335" i="1"/>
  <c r="R4249" i="1"/>
  <c r="R4250" i="1"/>
  <c r="Q2431" i="1"/>
  <c r="R2360" i="1"/>
  <c r="S2360" i="1" s="1"/>
  <c r="R2241" i="1"/>
  <c r="Q2211" i="1"/>
  <c r="Q2537" i="1"/>
  <c r="S2537" i="1" s="1"/>
  <c r="Q2906" i="1"/>
  <c r="S2906" i="1" s="1"/>
  <c r="Q3316" i="1"/>
  <c r="Q3396" i="1"/>
  <c r="Q2843" i="1"/>
  <c r="R3091" i="1"/>
  <c r="Q3300" i="1"/>
  <c r="Q2203" i="1"/>
  <c r="Q3615" i="1"/>
  <c r="Q3843" i="1"/>
  <c r="R3757" i="1"/>
  <c r="S3757" i="1" s="1"/>
  <c r="Q4003" i="1"/>
  <c r="R4012" i="1"/>
  <c r="Q4172" i="1"/>
  <c r="S4172" i="1" s="1"/>
  <c r="R4166" i="1"/>
  <c r="S4166" i="1" s="1"/>
  <c r="R4226" i="1"/>
  <c r="S4226" i="1" s="1"/>
  <c r="Q1340" i="1"/>
  <c r="R2603" i="1"/>
  <c r="Q3133" i="1"/>
  <c r="S3133" i="1" s="1"/>
  <c r="Q2347" i="1"/>
  <c r="S2347" i="1" s="1"/>
  <c r="Q3278" i="1"/>
  <c r="R3437" i="1"/>
  <c r="R3555" i="1"/>
  <c r="R2856" i="1"/>
  <c r="S2856" i="1" s="1"/>
  <c r="R3721" i="1"/>
  <c r="R3840" i="1"/>
  <c r="R3976" i="1"/>
  <c r="R4058" i="1"/>
  <c r="S4058" i="1" s="1"/>
  <c r="Q4177" i="1"/>
  <c r="S4177" i="1" s="1"/>
  <c r="R4257" i="1"/>
  <c r="Q4258" i="1"/>
  <c r="R2480" i="1"/>
  <c r="S2480" i="1" s="1"/>
  <c r="Q2392" i="1"/>
  <c r="Q3241" i="1"/>
  <c r="R3222" i="1"/>
  <c r="Q3608" i="1"/>
  <c r="Q3547" i="1"/>
  <c r="R3564" i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R2693" i="1"/>
  <c r="S2693" i="1" s="1"/>
  <c r="Q3395" i="1"/>
  <c r="R3277" i="1"/>
  <c r="Q2209" i="1"/>
  <c r="R3450" i="1"/>
  <c r="Q3791" i="1"/>
  <c r="R3460" i="1"/>
  <c r="R4071" i="1"/>
  <c r="S4071" i="1" s="1"/>
  <c r="Q4027" i="1"/>
  <c r="Q3898" i="1"/>
  <c r="R4154" i="1"/>
  <c r="Q4154" i="1"/>
  <c r="R4236" i="1"/>
  <c r="Q2104" i="1"/>
  <c r="Q2671" i="1"/>
  <c r="S2671" i="1" s="1"/>
  <c r="Q3175" i="1"/>
  <c r="Q3575" i="1"/>
  <c r="Q3576" i="1"/>
  <c r="Q3942" i="1"/>
  <c r="S3942" i="1" s="1"/>
  <c r="R3995" i="1"/>
  <c r="R2616" i="1"/>
  <c r="R2217" i="1"/>
  <c r="Q3826" i="1"/>
  <c r="R3986" i="1"/>
  <c r="Q2815" i="1"/>
  <c r="R2490" i="1"/>
  <c r="S2490" i="1" s="1"/>
  <c r="R2633" i="1"/>
  <c r="Q3196" i="1"/>
  <c r="Q3498" i="1"/>
  <c r="R3642" i="1"/>
  <c r="Q3752" i="1"/>
  <c r="R3673" i="1"/>
  <c r="Q3578" i="1"/>
  <c r="Q3624" i="1"/>
  <c r="Q3869" i="1"/>
  <c r="Q3610" i="1"/>
  <c r="Q3884" i="1"/>
  <c r="Q4078" i="1"/>
  <c r="S4078" i="1" s="1"/>
  <c r="Q3922" i="1"/>
  <c r="S3922" i="1" s="1"/>
  <c r="Q4001" i="1"/>
  <c r="Q4198" i="1"/>
  <c r="R4198" i="1"/>
  <c r="Q2685" i="1"/>
  <c r="S2685" i="1" s="1"/>
  <c r="Q2861" i="1"/>
  <c r="S2861" i="1" s="1"/>
  <c r="R3399" i="1"/>
  <c r="R3779" i="1"/>
  <c r="Q3612" i="1"/>
  <c r="Q3932" i="1"/>
  <c r="S3932" i="1" s="1"/>
  <c r="R3937" i="1"/>
  <c r="S3937" i="1" s="1"/>
  <c r="R4087" i="1"/>
  <c r="S4087" i="1" s="1"/>
  <c r="Q4017" i="1"/>
  <c r="Q4182" i="1"/>
  <c r="R4182" i="1"/>
  <c r="R1088" i="1"/>
  <c r="S1088" i="1" s="1"/>
  <c r="Q2504" i="1"/>
  <c r="S2504" i="1" s="1"/>
  <c r="R2719" i="1"/>
  <c r="S2719" i="1" s="1"/>
  <c r="R2355" i="1"/>
  <c r="S2355" i="1" s="1"/>
  <c r="R2761" i="1"/>
  <c r="S2761" i="1" s="1"/>
  <c r="Q3414" i="1"/>
  <c r="Q3500" i="1"/>
  <c r="R3381" i="1"/>
  <c r="Q3924" i="1"/>
  <c r="S3924" i="1" s="1"/>
  <c r="R3970" i="1"/>
  <c r="S3970" i="1" s="1"/>
  <c r="Q1329" i="1"/>
  <c r="Q2336" i="1"/>
  <c r="S2336" i="1" s="1"/>
  <c r="R3294" i="1"/>
  <c r="Q3389" i="1"/>
  <c r="Q3619" i="1"/>
  <c r="R3284" i="1"/>
  <c r="R3611" i="1"/>
  <c r="Q3811" i="1"/>
  <c r="R3357" i="1"/>
  <c r="Q3935" i="1"/>
  <c r="S3935" i="1" s="1"/>
  <c r="Q3388" i="1"/>
  <c r="Q3778" i="1"/>
  <c r="R4015" i="1"/>
  <c r="Q3985" i="1"/>
  <c r="Q2751" i="1"/>
  <c r="S2751" i="1" s="1"/>
  <c r="R2215" i="1"/>
  <c r="R3093" i="1"/>
  <c r="S3093" i="1" s="1"/>
  <c r="Q3445" i="1"/>
  <c r="Q3462" i="1"/>
  <c r="Q3585" i="1"/>
  <c r="Q4070" i="1"/>
  <c r="S4070" i="1" s="1"/>
  <c r="R3938" i="1"/>
  <c r="S3938" i="1" s="1"/>
  <c r="Q4073" i="1"/>
  <c r="S4073" i="1" s="1"/>
  <c r="Q3995" i="1"/>
  <c r="Q4142" i="1"/>
  <c r="R4142" i="1"/>
  <c r="Q4126" i="1"/>
  <c r="R4126" i="1"/>
  <c r="Q1968" i="1"/>
  <c r="R2506" i="1"/>
  <c r="S2506" i="1" s="1"/>
  <c r="Q2275" i="1"/>
  <c r="S2275" i="1" s="1"/>
  <c r="R2592" i="1"/>
  <c r="R3156" i="1"/>
  <c r="S3156" i="1" s="1"/>
  <c r="Q2395" i="1"/>
  <c r="R3454" i="1"/>
  <c r="R3569" i="1"/>
  <c r="R3959" i="1"/>
  <c r="S3959" i="1" s="1"/>
  <c r="R3961" i="1"/>
  <c r="S3961" i="1" s="1"/>
  <c r="Q4014" i="1"/>
  <c r="Q4134" i="1"/>
  <c r="R4134" i="1"/>
  <c r="Q4110" i="1"/>
  <c r="R4110" i="1"/>
  <c r="R3356" i="1"/>
  <c r="Q3530" i="1"/>
  <c r="Q3604" i="1"/>
  <c r="Q3787" i="1"/>
  <c r="R3430" i="1"/>
  <c r="Q3816" i="1"/>
  <c r="R3864" i="1"/>
  <c r="Q4206" i="1"/>
  <c r="R4206" i="1"/>
  <c r="Q4190" i="1"/>
  <c r="R4190" i="1"/>
  <c r="Q4118" i="1"/>
  <c r="R4118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R3912" i="1"/>
  <c r="R4165" i="1"/>
  <c r="Q4165" i="1"/>
  <c r="R4229" i="1"/>
  <c r="Q4229" i="1"/>
  <c r="R4102" i="1"/>
  <c r="R4109" i="1"/>
  <c r="Q4109" i="1"/>
  <c r="R4173" i="1"/>
  <c r="Q4173" i="1"/>
  <c r="R4033" i="1"/>
  <c r="R3691" i="1"/>
  <c r="R4117" i="1"/>
  <c r="Q4117" i="1"/>
  <c r="R4181" i="1"/>
  <c r="Q4181" i="1"/>
  <c r="R4125" i="1"/>
  <c r="Q4125" i="1"/>
  <c r="R4189" i="1"/>
  <c r="Q4189" i="1"/>
  <c r="Q2223" i="1"/>
  <c r="R2249" i="1"/>
  <c r="Q2450" i="1"/>
  <c r="Q3262" i="1"/>
  <c r="R3439" i="1"/>
  <c r="Q2416" i="1"/>
  <c r="Q3514" i="1"/>
  <c r="Q3832" i="1"/>
  <c r="Q3648" i="1"/>
  <c r="R3688" i="1"/>
  <c r="Q3933" i="1"/>
  <c r="S3933" i="1" s="1"/>
  <c r="Q3733" i="1"/>
  <c r="R3817" i="1"/>
  <c r="Q3594" i="1"/>
  <c r="R3388" i="1"/>
  <c r="Q3503" i="1"/>
  <c r="R3349" i="1"/>
  <c r="Q3603" i="1"/>
  <c r="Q3220" i="1"/>
  <c r="R3720" i="1"/>
  <c r="Q2163" i="1"/>
  <c r="R3094" i="1"/>
  <c r="S3094" i="1" s="1"/>
  <c r="R2547" i="1"/>
  <c r="S2547" i="1" s="1"/>
  <c r="R3117" i="1"/>
  <c r="S3117" i="1" s="1"/>
  <c r="R2963" i="1"/>
  <c r="Q3107" i="1"/>
  <c r="R3753" i="1"/>
  <c r="R3600" i="1"/>
  <c r="Q3522" i="1"/>
  <c r="R4046" i="1"/>
  <c r="S4046" i="1" s="1"/>
  <c r="R2166" i="1"/>
  <c r="R2394" i="1"/>
  <c r="Q2466" i="1"/>
  <c r="R3625" i="1"/>
  <c r="R3537" i="1"/>
  <c r="R3595" i="1"/>
  <c r="Q3894" i="1"/>
  <c r="R3958" i="1"/>
  <c r="S3958" i="1" s="1"/>
  <c r="Q2817" i="1"/>
  <c r="Q2202" i="1"/>
  <c r="Q2260" i="1"/>
  <c r="S2260" i="1" s="1"/>
  <c r="R3162" i="1"/>
  <c r="Q3423" i="1"/>
  <c r="R3695" i="1"/>
  <c r="R3566" i="1"/>
  <c r="R3920" i="1"/>
  <c r="R3860" i="1"/>
  <c r="R1529" i="1"/>
  <c r="R2689" i="1"/>
  <c r="S2689" i="1" s="1"/>
  <c r="R2777" i="1"/>
  <c r="Q2521" i="1"/>
  <c r="S2521" i="1" s="1"/>
  <c r="R3370" i="1"/>
  <c r="R4108" i="1"/>
  <c r="S4108" i="1" s="1"/>
  <c r="Q2195" i="1"/>
  <c r="Q2629" i="1"/>
  <c r="Q2909" i="1"/>
  <c r="S2909" i="1" s="1"/>
  <c r="Q3494" i="1"/>
  <c r="R3447" i="1"/>
  <c r="R3730" i="1"/>
  <c r="R2721" i="1"/>
  <c r="S2721" i="1" s="1"/>
  <c r="Q2323" i="1"/>
  <c r="S2323" i="1" s="1"/>
  <c r="R2483" i="1"/>
  <c r="S2483" i="1" s="1"/>
  <c r="Q2963" i="1"/>
  <c r="Q2783" i="1"/>
  <c r="Q2373" i="1"/>
  <c r="S2373" i="1" s="1"/>
  <c r="Q3386" i="1"/>
  <c r="Q3635" i="1"/>
  <c r="R3493" i="1"/>
  <c r="R2577" i="1"/>
  <c r="R2325" i="1"/>
  <c r="S2325" i="1" s="1"/>
  <c r="Q2585" i="1"/>
  <c r="Q2407" i="1"/>
  <c r="R2954" i="1"/>
  <c r="S2954" i="1" s="1"/>
  <c r="Q2891" i="1"/>
  <c r="S2891" i="1" s="1"/>
  <c r="Q2827" i="1"/>
  <c r="Q2424" i="1"/>
  <c r="R3438" i="1"/>
  <c r="R3350" i="1"/>
  <c r="R3363" i="1"/>
  <c r="R3327" i="1"/>
  <c r="Q3322" i="1"/>
  <c r="Q3651" i="1"/>
  <c r="R3825" i="1"/>
  <c r="R3543" i="1"/>
  <c r="Q1614" i="1"/>
  <c r="S1614" i="1" s="1"/>
  <c r="R2570" i="1"/>
  <c r="S2570" i="1" s="1"/>
  <c r="Q2439" i="1"/>
  <c r="R3007" i="1"/>
  <c r="Q2530" i="1"/>
  <c r="R3795" i="1"/>
  <c r="R3733" i="1"/>
  <c r="Q3864" i="1"/>
  <c r="R2776" i="1"/>
  <c r="R2210" i="1"/>
  <c r="Q2821" i="1"/>
  <c r="Q2907" i="1"/>
  <c r="Q2489" i="1"/>
  <c r="S2489" i="1" s="1"/>
  <c r="R3382" i="1"/>
  <c r="Q2498" i="1"/>
  <c r="R3207" i="1"/>
  <c r="Q3909" i="1"/>
  <c r="Q1490" i="1"/>
  <c r="S1490" i="1" s="1"/>
  <c r="Q2645" i="1"/>
  <c r="S2645" i="1" s="1"/>
  <c r="Q2261" i="1"/>
  <c r="S2261" i="1" s="1"/>
  <c r="Q2663" i="1"/>
  <c r="S2663" i="1" s="1"/>
  <c r="R2829" i="1"/>
  <c r="Q3478" i="1"/>
  <c r="Q3817" i="1"/>
  <c r="Q3847" i="1"/>
  <c r="R3893" i="1"/>
  <c r="R3881" i="1"/>
  <c r="R2266" i="1"/>
  <c r="S2266" i="1" s="1"/>
  <c r="Q2472" i="1"/>
  <c r="S2472" i="1" s="1"/>
  <c r="R2772" i="1"/>
  <c r="R2315" i="1"/>
  <c r="S2315" i="1" s="1"/>
  <c r="Q2978" i="1"/>
  <c r="R3849" i="1"/>
  <c r="Q3545" i="1"/>
  <c r="Q2327" i="1"/>
  <c r="S2327" i="1" s="1"/>
  <c r="R2949" i="1"/>
  <c r="S2949" i="1" s="1"/>
  <c r="Q3071" i="1"/>
  <c r="R3159" i="1"/>
  <c r="R3188" i="1"/>
  <c r="Q2579" i="1"/>
  <c r="R3655" i="1"/>
  <c r="Q3508" i="1"/>
  <c r="R3272" i="1"/>
  <c r="Q2303" i="1"/>
  <c r="S2303" i="1" s="1"/>
  <c r="R2632" i="1"/>
  <c r="Q2730" i="1"/>
  <c r="S2730" i="1" s="1"/>
  <c r="Q2581" i="1"/>
  <c r="R3123" i="1"/>
  <c r="Q2531" i="1"/>
  <c r="Q3731" i="1"/>
  <c r="Q3587" i="1"/>
  <c r="Q3890" i="1"/>
  <c r="R1509" i="1"/>
  <c r="S1509" i="1" s="1"/>
  <c r="R2545" i="1"/>
  <c r="S2545" i="1" s="1"/>
  <c r="R2687" i="1"/>
  <c r="S2687" i="1" s="1"/>
  <c r="Q2651" i="1"/>
  <c r="S2651" i="1" s="1"/>
  <c r="R3170" i="1"/>
  <c r="R3487" i="1"/>
  <c r="R3234" i="1"/>
  <c r="R3194" i="1"/>
  <c r="Q3775" i="1"/>
  <c r="R3634" i="1"/>
  <c r="R3679" i="1"/>
  <c r="Q2677" i="1"/>
  <c r="S2677" i="1" s="1"/>
  <c r="R2705" i="1"/>
  <c r="S2705" i="1" s="1"/>
  <c r="R2825" i="1"/>
  <c r="R3027" i="1"/>
  <c r="S3027" i="1" s="1"/>
  <c r="R2481" i="1"/>
  <c r="S2481" i="1" s="1"/>
  <c r="R2739" i="1"/>
  <c r="S2739" i="1" s="1"/>
  <c r="Q2567" i="1"/>
  <c r="S2567" i="1" s="1"/>
  <c r="Q2893" i="1"/>
  <c r="S2893" i="1" s="1"/>
  <c r="Q3486" i="1"/>
  <c r="Q3526" i="1"/>
  <c r="Q3617" i="1"/>
  <c r="Q3626" i="1"/>
  <c r="Q3848" i="1"/>
  <c r="Q2440" i="1"/>
  <c r="R2543" i="1"/>
  <c r="S2543" i="1" s="1"/>
  <c r="Q2258" i="1"/>
  <c r="S2258" i="1" s="1"/>
  <c r="R2557" i="1"/>
  <c r="S2557" i="1" s="1"/>
  <c r="R2914" i="1"/>
  <c r="R3002" i="1"/>
  <c r="R3315" i="1"/>
  <c r="R3807" i="1"/>
  <c r="R3238" i="1"/>
  <c r="R3630" i="1"/>
  <c r="Q3372" i="1"/>
  <c r="Q2019" i="1"/>
  <c r="S2019" i="1" s="1"/>
  <c r="Q2703" i="1"/>
  <c r="S2703" i="1" s="1"/>
  <c r="R2378" i="1"/>
  <c r="S2378" i="1" s="1"/>
  <c r="Q2640" i="1"/>
  <c r="S2640" i="1" s="1"/>
  <c r="R2735" i="1"/>
  <c r="S2735" i="1" s="1"/>
  <c r="Q2304" i="1"/>
  <c r="S2304" i="1" s="1"/>
  <c r="R3422" i="1"/>
  <c r="R2833" i="1"/>
  <c r="S2833" i="1" s="1"/>
  <c r="R2539" i="1"/>
  <c r="S2539" i="1" s="1"/>
  <c r="Q2869" i="1"/>
  <c r="S2869" i="1" s="1"/>
  <c r="R2619" i="1"/>
  <c r="Q3364" i="1"/>
  <c r="Q3313" i="1"/>
  <c r="R3204" i="1"/>
  <c r="Q3599" i="1"/>
  <c r="R3633" i="1"/>
  <c r="Q3637" i="1"/>
  <c r="Q3912" i="1"/>
  <c r="R2255" i="1"/>
  <c r="S2255" i="1" s="1"/>
  <c r="R2656" i="1"/>
  <c r="S2656" i="1" s="1"/>
  <c r="R3082" i="1"/>
  <c r="S3082" i="1" s="1"/>
  <c r="R2850" i="1"/>
  <c r="R2978" i="1"/>
  <c r="R3018" i="1"/>
  <c r="Q3734" i="1"/>
  <c r="Q3880" i="1"/>
  <c r="Q3976" i="1"/>
  <c r="Q2594" i="1"/>
  <c r="Q3566" i="1"/>
  <c r="Q3267" i="1"/>
  <c r="Q2918" i="1"/>
  <c r="Q2273" i="1"/>
  <c r="Q2279" i="1"/>
  <c r="R2263" i="1"/>
  <c r="R3960" i="1"/>
  <c r="S3960" i="1" s="1"/>
  <c r="R3974" i="1"/>
  <c r="S3974" i="1" s="1"/>
  <c r="Q3926" i="1"/>
  <c r="S3926" i="1" s="1"/>
  <c r="R2427" i="1"/>
  <c r="R3758" i="1"/>
  <c r="R3888" i="1"/>
  <c r="Q3936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Q3776" i="1"/>
  <c r="R3885" i="1"/>
  <c r="R3896" i="1"/>
  <c r="Q3944" i="1"/>
  <c r="R3362" i="1"/>
  <c r="Q3362" i="1"/>
  <c r="Q2497" i="1"/>
  <c r="S2497" i="1" s="1"/>
  <c r="R2442" i="1"/>
  <c r="Q3377" i="1"/>
  <c r="R3243" i="1"/>
  <c r="Q3243" i="1"/>
  <c r="R2706" i="1"/>
  <c r="Q2706" i="1"/>
  <c r="R2655" i="1"/>
  <c r="Q2655" i="1"/>
  <c r="R2712" i="1"/>
  <c r="Q2712" i="1"/>
  <c r="R2311" i="1"/>
  <c r="S2311" i="1" s="1"/>
  <c r="R2225" i="1"/>
  <c r="Q2225" i="1"/>
  <c r="Q3759" i="1"/>
  <c r="R3532" i="1"/>
  <c r="Q3532" i="1"/>
  <c r="Q2755" i="1"/>
  <c r="R2755" i="1"/>
  <c r="Q2449" i="1"/>
  <c r="S2449" i="1" s="1"/>
  <c r="Q2332" i="1"/>
  <c r="S2332" i="1" s="1"/>
  <c r="R2802" i="1"/>
  <c r="Q2647" i="1"/>
  <c r="S2647" i="1" s="1"/>
  <c r="Q1805" i="1"/>
  <c r="S1805" i="1" s="1"/>
  <c r="Q2785" i="1"/>
  <c r="R2177" i="1"/>
  <c r="Q2415" i="1"/>
  <c r="R2618" i="1"/>
  <c r="R2609" i="1"/>
  <c r="R2412" i="1"/>
  <c r="R2623" i="1"/>
  <c r="R2565" i="1"/>
  <c r="S2565" i="1" s="1"/>
  <c r="Q2791" i="1"/>
  <c r="R2997" i="1"/>
  <c r="S2997" i="1" s="1"/>
  <c r="R3157" i="1"/>
  <c r="S3157" i="1" s="1"/>
  <c r="Q2551" i="1"/>
  <c r="R2551" i="1"/>
  <c r="R3641" i="1"/>
  <c r="Q3516" i="1"/>
  <c r="R2279" i="1"/>
  <c r="R3835" i="1"/>
  <c r="Q3835" i="1"/>
  <c r="R2239" i="1"/>
  <c r="Q2576" i="1"/>
  <c r="Q3288" i="1"/>
  <c r="R3122" i="1"/>
  <c r="Q3122" i="1"/>
  <c r="R2584" i="1"/>
  <c r="Q2964" i="1"/>
  <c r="R3683" i="1"/>
  <c r="Q3683" i="1"/>
  <c r="R3254" i="1"/>
  <c r="Q3254" i="1"/>
  <c r="R4013" i="1"/>
  <c r="Q4013" i="1"/>
  <c r="R2853" i="1"/>
  <c r="Q2853" i="1"/>
  <c r="R2455" i="1"/>
  <c r="S2455" i="1" s="1"/>
  <c r="R2649" i="1"/>
  <c r="S2649" i="1" s="1"/>
  <c r="Q3070" i="1"/>
  <c r="S3070" i="1" s="1"/>
  <c r="Q2900" i="1"/>
  <c r="S2900" i="1" s="1"/>
  <c r="R2675" i="1"/>
  <c r="S2675" i="1" s="1"/>
  <c r="Q3304" i="1"/>
  <c r="Q2381" i="1"/>
  <c r="R2381" i="1"/>
  <c r="R3023" i="1"/>
  <c r="Q3023" i="1"/>
  <c r="Q2353" i="1"/>
  <c r="S2353" i="1" s="1"/>
  <c r="Q3521" i="1"/>
  <c r="R3521" i="1"/>
  <c r="Q2433" i="1"/>
  <c r="Q1287" i="1"/>
  <c r="S1287" i="1" s="1"/>
  <c r="R1907" i="1"/>
  <c r="S1907" i="1" s="1"/>
  <c r="Q1826" i="1"/>
  <c r="S1826" i="1" s="1"/>
  <c r="Q1405" i="1"/>
  <c r="S1405" i="1" s="1"/>
  <c r="Q2144" i="1"/>
  <c r="Q2435" i="1"/>
  <c r="Q2425" i="1"/>
  <c r="R2943" i="1"/>
  <c r="S2943" i="1" s="1"/>
  <c r="Q2525" i="1"/>
  <c r="S2525" i="1" s="1"/>
  <c r="R2529" i="1"/>
  <c r="S2529" i="1" s="1"/>
  <c r="Q3135" i="1"/>
  <c r="Q2749" i="1"/>
  <c r="R2749" i="1"/>
  <c r="R3426" i="1"/>
  <c r="R3505" i="1"/>
  <c r="R3458" i="1"/>
  <c r="Q3308" i="1"/>
  <c r="R2474" i="1"/>
  <c r="Q2474" i="1"/>
  <c r="Q2409" i="1"/>
  <c r="R2409" i="1"/>
  <c r="Q3729" i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Q3369" i="1"/>
  <c r="R2864" i="1"/>
  <c r="Q2864" i="1"/>
  <c r="R3649" i="1"/>
  <c r="Q2263" i="1"/>
  <c r="Q3431" i="1"/>
  <c r="R3431" i="1"/>
  <c r="R3187" i="1"/>
  <c r="R2165" i="1"/>
  <c r="Q972" i="1"/>
  <c r="R1258" i="1"/>
  <c r="S1258" i="1" s="1"/>
  <c r="R1497" i="1"/>
  <c r="S1497" i="1" s="1"/>
  <c r="R1693" i="1"/>
  <c r="S1693" i="1" s="1"/>
  <c r="R2809" i="1"/>
  <c r="R2605" i="1"/>
  <c r="R2788" i="1"/>
  <c r="Q2863" i="1"/>
  <c r="S2863" i="1" s="1"/>
  <c r="R3087" i="1"/>
  <c r="Q3087" i="1"/>
  <c r="Q3103" i="1"/>
  <c r="S3103" i="1" s="1"/>
  <c r="Q3239" i="1"/>
  <c r="R3318" i="1"/>
  <c r="Q3307" i="1"/>
  <c r="R3307" i="1"/>
  <c r="Q3252" i="1"/>
  <c r="R3398" i="1"/>
  <c r="Q3398" i="1"/>
  <c r="R2345" i="1"/>
  <c r="Q2345" i="1"/>
  <c r="Q3934" i="1"/>
  <c r="R3934" i="1"/>
  <c r="R3479" i="1"/>
  <c r="Q3479" i="1"/>
  <c r="R3643" i="1"/>
  <c r="R4005" i="1"/>
  <c r="Q4005" i="1"/>
  <c r="Q3952" i="1"/>
  <c r="R4069" i="1"/>
  <c r="Q4069" i="1"/>
  <c r="R2859" i="1"/>
  <c r="Q3558" i="1"/>
  <c r="Q3598" i="1"/>
  <c r="Q3638" i="1"/>
  <c r="R3766" i="1"/>
  <c r="R3952" i="1"/>
  <c r="R3858" i="1"/>
  <c r="Q3858" i="1"/>
  <c r="R3880" i="1"/>
  <c r="Q3920" i="1"/>
  <c r="R3989" i="1"/>
  <c r="Q3989" i="1"/>
  <c r="Q3665" i="1"/>
  <c r="Q4021" i="1"/>
  <c r="R4021" i="1"/>
  <c r="R4101" i="1"/>
  <c r="Q4101" i="1"/>
  <c r="R4077" i="1"/>
  <c r="Q4077" i="1"/>
  <c r="Q4085" i="1"/>
  <c r="R4085" i="1"/>
  <c r="R2434" i="1"/>
  <c r="Q2573" i="1"/>
  <c r="S2573" i="1" s="1"/>
  <c r="Q3801" i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Q3491" i="1"/>
  <c r="Q3662" i="1"/>
  <c r="R2876" i="1"/>
  <c r="Q3272" i="1"/>
  <c r="Q3902" i="1"/>
  <c r="R3856" i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Q3379" i="1"/>
  <c r="R2674" i="1"/>
  <c r="R3516" i="1"/>
  <c r="Q3861" i="1"/>
  <c r="R3877" i="1"/>
  <c r="R2604" i="1"/>
  <c r="R2621" i="1"/>
  <c r="R2448" i="1"/>
  <c r="S2448" i="1" s="1"/>
  <c r="Q3710" i="1"/>
  <c r="Q3737" i="1"/>
  <c r="R1441" i="1"/>
  <c r="S1441" i="1" s="1"/>
  <c r="R2137" i="1"/>
  <c r="Q2996" i="1"/>
  <c r="S2996" i="1" s="1"/>
  <c r="R2450" i="1"/>
  <c r="Q3772" i="1"/>
  <c r="R2201" i="1"/>
  <c r="Q2473" i="1"/>
  <c r="R3550" i="1"/>
  <c r="R3590" i="1"/>
  <c r="Q3758" i="1"/>
  <c r="Q3208" i="1"/>
  <c r="R3857" i="1"/>
  <c r="R3865" i="1"/>
  <c r="Q2878" i="1"/>
  <c r="R2990" i="1"/>
  <c r="R3079" i="1"/>
  <c r="Q3159" i="1"/>
  <c r="R3513" i="1"/>
  <c r="R2911" i="1"/>
  <c r="R2234" i="1"/>
  <c r="Q2330" i="1"/>
  <c r="R2722" i="1"/>
  <c r="Q2338" i="1"/>
  <c r="R3558" i="1"/>
  <c r="R3598" i="1"/>
  <c r="Q3678" i="1"/>
  <c r="Q3718" i="1"/>
  <c r="Q3766" i="1"/>
  <c r="R3889" i="1"/>
  <c r="R3897" i="1"/>
  <c r="R2733" i="1"/>
  <c r="S2733" i="1" s="1"/>
  <c r="Q3035" i="1"/>
  <c r="Q3083" i="1"/>
  <c r="R3139" i="1"/>
  <c r="R3306" i="1"/>
  <c r="Q3663" i="1"/>
  <c r="R3913" i="1"/>
  <c r="R3355" i="1"/>
  <c r="Q3631" i="1"/>
  <c r="Q2385" i="1"/>
  <c r="Q2639" i="1"/>
  <c r="S2639" i="1" s="1"/>
  <c r="R2784" i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R3387" i="1"/>
  <c r="Q3419" i="1"/>
  <c r="R3011" i="1"/>
  <c r="R2321" i="1"/>
  <c r="S2321" i="1" s="1"/>
  <c r="R2625" i="1"/>
  <c r="Q3101" i="1"/>
  <c r="S3101" i="1" s="1"/>
  <c r="Q3139" i="1"/>
  <c r="Q2770" i="1"/>
  <c r="Q2487" i="1"/>
  <c r="S2487" i="1" s="1"/>
  <c r="Q3163" i="1"/>
  <c r="R2338" i="1"/>
  <c r="R3662" i="1"/>
  <c r="R2330" i="1"/>
  <c r="R2657" i="1"/>
  <c r="S2657" i="1" s="1"/>
  <c r="R3083" i="1"/>
  <c r="Q2911" i="1"/>
  <c r="R2593" i="1"/>
  <c r="Q1231" i="1"/>
  <c r="S1231" i="1" s="1"/>
  <c r="Q2643" i="1"/>
  <c r="S2643" i="1" s="1"/>
  <c r="R2564" i="1"/>
  <c r="S2564" i="1" s="1"/>
  <c r="Q2669" i="1"/>
  <c r="S2669" i="1" s="1"/>
  <c r="Q2247" i="1"/>
  <c r="Q2365" i="1"/>
  <c r="S2365" i="1" s="1"/>
  <c r="R2226" i="1"/>
  <c r="Q3250" i="1"/>
  <c r="Q3268" i="1"/>
  <c r="R2610" i="1"/>
  <c r="R2818" i="1"/>
  <c r="R3506" i="1"/>
  <c r="Q3630" i="1"/>
  <c r="R3638" i="1"/>
  <c r="Q3838" i="1"/>
  <c r="Q2682" i="1"/>
  <c r="S2682" i="1" s="1"/>
  <c r="Q2201" i="1"/>
  <c r="R2955" i="1"/>
  <c r="S2955" i="1" s="1"/>
  <c r="R2532" i="1"/>
  <c r="S2532" i="1" s="1"/>
  <c r="Q2243" i="1"/>
  <c r="R3434" i="1"/>
  <c r="R2524" i="1"/>
  <c r="S2524" i="1" s="1"/>
  <c r="R2237" i="1"/>
  <c r="R2765" i="1"/>
  <c r="S2765" i="1" s="1"/>
  <c r="Q2892" i="1"/>
  <c r="S2892" i="1" s="1"/>
  <c r="Q3183" i="1"/>
  <c r="R3296" i="1"/>
  <c r="R2961" i="1"/>
  <c r="Q2242" i="1"/>
  <c r="Q2746" i="1"/>
  <c r="R3852" i="1"/>
  <c r="Q3726" i="1"/>
  <c r="Q3774" i="1"/>
  <c r="Q2799" i="1"/>
  <c r="Q2204" i="1"/>
  <c r="Q2674" i="1"/>
  <c r="Q2611" i="1"/>
  <c r="R3252" i="1"/>
  <c r="Q2995" i="1"/>
  <c r="Q3236" i="1"/>
  <c r="R3216" i="1"/>
  <c r="Q2234" i="1"/>
  <c r="Q2722" i="1"/>
  <c r="R3822" i="1"/>
  <c r="Q2193" i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Q1594" i="1"/>
  <c r="S1594" i="1" s="1"/>
  <c r="Q1517" i="1"/>
  <c r="S1517" i="1" s="1"/>
  <c r="Q2458" i="1"/>
  <c r="S2458" i="1" s="1"/>
  <c r="Q2768" i="1"/>
  <c r="Q2220" i="1"/>
  <c r="R2601" i="1"/>
  <c r="Q2361" i="1"/>
  <c r="Q3011" i="1"/>
  <c r="Q2898" i="1"/>
  <c r="S2898" i="1" s="1"/>
  <c r="R2231" i="1"/>
  <c r="Q2295" i="1"/>
  <c r="R2331" i="1"/>
  <c r="S2331" i="1" s="1"/>
  <c r="R2957" i="1"/>
  <c r="S2957" i="1" s="1"/>
  <c r="R3371" i="1"/>
  <c r="R3574" i="1"/>
  <c r="R2740" i="1"/>
  <c r="S2740" i="1" s="1"/>
  <c r="Q2615" i="1"/>
  <c r="Q3484" i="1"/>
  <c r="R3534" i="1"/>
  <c r="R3491" i="1"/>
  <c r="Q3493" i="1"/>
  <c r="R2634" i="1"/>
  <c r="R2778" i="1"/>
  <c r="Q2732" i="1"/>
  <c r="S2732" i="1" s="1"/>
  <c r="R2515" i="1"/>
  <c r="S2515" i="1" s="1"/>
  <c r="R2679" i="1"/>
  <c r="S2679" i="1" s="1"/>
  <c r="R2242" i="1"/>
  <c r="R2607" i="1"/>
  <c r="R2974" i="1"/>
  <c r="R3022" i="1"/>
  <c r="R3054" i="1"/>
  <c r="R2746" i="1"/>
  <c r="Q3077" i="1"/>
  <c r="S3077" i="1" s="1"/>
  <c r="R3379" i="1"/>
  <c r="Q2464" i="1"/>
  <c r="S2464" i="1" s="1"/>
  <c r="R3290" i="1"/>
  <c r="Q2463" i="1"/>
  <c r="Q2319" i="1"/>
  <c r="S2319" i="1" s="1"/>
  <c r="Q3846" i="1"/>
  <c r="R2579" i="1"/>
  <c r="Q2741" i="1"/>
  <c r="S2741" i="1" s="1"/>
  <c r="R2403" i="1"/>
  <c r="Q2960" i="1"/>
  <c r="S2960" i="1" s="1"/>
  <c r="R2482" i="1"/>
  <c r="S2482" i="1" s="1"/>
  <c r="R3314" i="1"/>
  <c r="Q3248" i="1"/>
  <c r="Q3165" i="1"/>
  <c r="R3468" i="1"/>
  <c r="Q3786" i="1"/>
  <c r="R1802" i="1"/>
  <c r="S1802" i="1" s="1"/>
  <c r="Q2794" i="1"/>
  <c r="Q2297" i="1"/>
  <c r="S2297" i="1" s="1"/>
  <c r="Q2941" i="1"/>
  <c r="S2941" i="1" s="1"/>
  <c r="Q2379" i="1"/>
  <c r="R3015" i="1"/>
  <c r="R3372" i="1"/>
  <c r="R1408" i="1"/>
  <c r="S1408" i="1" s="1"/>
  <c r="R2725" i="1"/>
  <c r="S2725" i="1" s="1"/>
  <c r="Q2591" i="1"/>
  <c r="Q2371" i="1"/>
  <c r="S2371" i="1" s="1"/>
  <c r="R2493" i="1"/>
  <c r="S2493" i="1" s="1"/>
  <c r="R1051" i="1"/>
  <c r="S1051" i="1" s="1"/>
  <c r="R2169" i="1"/>
  <c r="Q2393" i="1"/>
  <c r="R3463" i="1"/>
  <c r="Q2859" i="1"/>
  <c r="R3168" i="1"/>
  <c r="R2738" i="1"/>
  <c r="Q2290" i="1"/>
  <c r="Q2666" i="1"/>
  <c r="Q3654" i="1"/>
  <c r="R3830" i="1"/>
  <c r="Q3830" i="1"/>
  <c r="Q2159" i="1"/>
  <c r="R2522" i="1"/>
  <c r="S2522" i="1" s="1"/>
  <c r="Q2810" i="1"/>
  <c r="Q3465" i="1"/>
  <c r="R3654" i="1"/>
  <c r="R3622" i="1"/>
  <c r="Q3622" i="1"/>
  <c r="R2451" i="1"/>
  <c r="S2451" i="1" s="1"/>
  <c r="Q3006" i="1"/>
  <c r="S3006" i="1" s="1"/>
  <c r="R2711" i="1"/>
  <c r="S2711" i="1" s="1"/>
  <c r="R3232" i="1"/>
  <c r="Q3590" i="1"/>
  <c r="R3742" i="1"/>
  <c r="R2172" i="1"/>
  <c r="R2174" i="1"/>
  <c r="R2460" i="1"/>
  <c r="S2460" i="1" s="1"/>
  <c r="Q2912" i="1"/>
  <c r="S2912" i="1" s="1"/>
  <c r="R3147" i="1"/>
  <c r="S3147" i="1" s="1"/>
  <c r="Q2961" i="1"/>
  <c r="Q2465" i="1"/>
  <c r="S2465" i="1" s="1"/>
  <c r="R3185" i="1"/>
  <c r="Q3169" i="1"/>
  <c r="R2170" i="1"/>
  <c r="Q2708" i="1"/>
  <c r="S2708" i="1" s="1"/>
  <c r="R3402" i="1"/>
  <c r="R3782" i="1"/>
  <c r="Q3796" i="1"/>
  <c r="R3798" i="1"/>
  <c r="R1325" i="1"/>
  <c r="S1325" i="1" s="1"/>
  <c r="Q2063" i="1"/>
  <c r="S2063" i="1" s="1"/>
  <c r="Q1537" i="1"/>
  <c r="Q3095" i="1"/>
  <c r="S3095" i="1" s="1"/>
  <c r="Q2874" i="1"/>
  <c r="R2994" i="1"/>
  <c r="Q3050" i="1"/>
  <c r="Q3130" i="1"/>
  <c r="R3242" i="1"/>
  <c r="Q3550" i="1"/>
  <c r="Q3574" i="1"/>
  <c r="Q3694" i="1"/>
  <c r="R3806" i="1"/>
  <c r="R3774" i="1"/>
  <c r="Q3702" i="1"/>
  <c r="Q1315" i="1"/>
  <c r="S1315" i="1" s="1"/>
  <c r="Q2916" i="1"/>
  <c r="S2916" i="1" s="1"/>
  <c r="R2845" i="1"/>
  <c r="S2845" i="1" s="1"/>
  <c r="R2811" i="1"/>
  <c r="Q3249" i="1"/>
  <c r="R3354" i="1"/>
  <c r="R3508" i="1"/>
  <c r="R2362" i="1"/>
  <c r="R3814" i="1"/>
  <c r="Q3814" i="1"/>
  <c r="Q3614" i="1"/>
  <c r="R3646" i="1"/>
  <c r="R3678" i="1"/>
  <c r="R3718" i="1"/>
  <c r="Q1481" i="1"/>
  <c r="S1481" i="1" s="1"/>
  <c r="R2216" i="1"/>
  <c r="Q3177" i="1"/>
  <c r="Q3218" i="1"/>
  <c r="Q3297" i="1"/>
  <c r="R3184" i="1"/>
  <c r="R3529" i="1"/>
  <c r="R3838" i="1"/>
  <c r="Q3686" i="1"/>
  <c r="R3686" i="1"/>
  <c r="R3726" i="1"/>
  <c r="Q2942" i="1"/>
  <c r="R1749" i="1"/>
  <c r="R2760" i="1"/>
  <c r="S2760" i="1" s="1"/>
  <c r="R2568" i="1"/>
  <c r="S2568" i="1" s="1"/>
  <c r="R2387" i="1"/>
  <c r="R2681" i="1"/>
  <c r="S2681" i="1" s="1"/>
  <c r="Q2999" i="1"/>
  <c r="S2999" i="1" s="1"/>
  <c r="Q2698" i="1"/>
  <c r="S2698" i="1" s="1"/>
  <c r="Q2926" i="1"/>
  <c r="Q3459" i="1"/>
  <c r="R3378" i="1"/>
  <c r="Q2738" i="1"/>
  <c r="R2971" i="1"/>
  <c r="S2971" i="1" s="1"/>
  <c r="R3338" i="1"/>
  <c r="Q3708" i="1"/>
  <c r="R2767" i="1"/>
  <c r="S2767" i="1" s="1"/>
  <c r="Q2405" i="1"/>
  <c r="Q2280" i="1"/>
  <c r="S2280" i="1" s="1"/>
  <c r="R2793" i="1"/>
  <c r="R2666" i="1"/>
  <c r="Q2745" i="1"/>
  <c r="S2745" i="1" s="1"/>
  <c r="Q2411" i="1"/>
  <c r="Q2834" i="1"/>
  <c r="S2834" i="1" s="1"/>
  <c r="R3092" i="1"/>
  <c r="S3092" i="1" s="1"/>
  <c r="R2527" i="1"/>
  <c r="S2527" i="1" s="1"/>
  <c r="R2594" i="1"/>
  <c r="R2379" i="1"/>
  <c r="R1406" i="1"/>
  <c r="S1406" i="1" s="1"/>
  <c r="R2668" i="1"/>
  <c r="S2668" i="1" s="1"/>
  <c r="Q2226" i="1"/>
  <c r="R2786" i="1"/>
  <c r="R2531" i="1"/>
  <c r="R2290" i="1"/>
  <c r="R987" i="1"/>
  <c r="R1705" i="1"/>
  <c r="S1705" i="1" s="1"/>
  <c r="R2588" i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R1196" i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Q3037" i="1"/>
  <c r="S3037" i="1" s="1"/>
  <c r="Q3305" i="1"/>
  <c r="R3466" i="1"/>
  <c r="Q3517" i="1"/>
  <c r="Q3509" i="1"/>
  <c r="R2813" i="1"/>
  <c r="R2469" i="1"/>
  <c r="S2469" i="1" s="1"/>
  <c r="R2704" i="1"/>
  <c r="S2704" i="1" s="1"/>
  <c r="Q2608" i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R1975" i="1"/>
  <c r="R2377" i="1"/>
  <c r="S2377" i="1" s="1"/>
  <c r="R2795" i="1"/>
  <c r="R3411" i="1"/>
  <c r="R3451" i="1"/>
  <c r="Q3499" i="1"/>
  <c r="R2498" i="1"/>
  <c r="R3482" i="1"/>
  <c r="R2176" i="1"/>
  <c r="Q3067" i="1"/>
  <c r="Q3115" i="1"/>
  <c r="Q2627" i="1"/>
  <c r="R3810" i="1"/>
  <c r="Q3810" i="1"/>
  <c r="Q3549" i="1"/>
  <c r="R3549" i="1"/>
  <c r="R3684" i="1"/>
  <c r="Q3684" i="1"/>
  <c r="R3724" i="1"/>
  <c r="Q3724" i="1"/>
  <c r="R3804" i="1"/>
  <c r="Q3804" i="1"/>
  <c r="R3844" i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R3764" i="1"/>
  <c r="Q3764" i="1"/>
  <c r="R2617" i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Q2386" i="1"/>
  <c r="R2983" i="1"/>
  <c r="S2983" i="1" s="1"/>
  <c r="R3519" i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Q2562" i="1"/>
  <c r="R2274" i="1"/>
  <c r="R2410" i="1"/>
  <c r="R3394" i="1"/>
  <c r="Q3589" i="1"/>
  <c r="R3589" i="1"/>
  <c r="R3794" i="1"/>
  <c r="Q3794" i="1"/>
  <c r="R3700" i="1"/>
  <c r="Q3700" i="1"/>
  <c r="R3820" i="1"/>
  <c r="Q3820" i="1"/>
  <c r="R3685" i="1"/>
  <c r="Q3685" i="1"/>
  <c r="Q3741" i="1"/>
  <c r="R3741" i="1"/>
  <c r="Q3805" i="1"/>
  <c r="R3805" i="1"/>
  <c r="R3621" i="1"/>
  <c r="Q3621" i="1"/>
  <c r="Q3716" i="1"/>
  <c r="R3797" i="1"/>
  <c r="Q3797" i="1"/>
  <c r="R3748" i="1"/>
  <c r="Q3748" i="1"/>
  <c r="R3788" i="1"/>
  <c r="Q3788" i="1"/>
  <c r="R2322" i="1"/>
  <c r="Q2418" i="1"/>
  <c r="R3518" i="1"/>
  <c r="Q3224" i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R3248" i="1"/>
  <c r="Q2818" i="1"/>
  <c r="R3746" i="1"/>
  <c r="Q3746" i="1"/>
  <c r="R3756" i="1"/>
  <c r="Q3756" i="1"/>
  <c r="R2027" i="1"/>
  <c r="S2027" i="1" s="1"/>
  <c r="Q2771" i="1"/>
  <c r="R2511" i="1"/>
  <c r="S2511" i="1" s="1"/>
  <c r="Q2764" i="1"/>
  <c r="S2764" i="1" s="1"/>
  <c r="R1521" i="1"/>
  <c r="R2804" i="1"/>
  <c r="Q2426" i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Q3510" i="1"/>
  <c r="Q3266" i="1"/>
  <c r="R3266" i="1"/>
  <c r="R971" i="1"/>
  <c r="R1019" i="1"/>
  <c r="Q1851" i="1"/>
  <c r="S1851" i="1" s="1"/>
  <c r="R2723" i="1"/>
  <c r="S2723" i="1" s="1"/>
  <c r="R2552" i="1"/>
  <c r="S2552" i="1" s="1"/>
  <c r="R2186" i="1"/>
  <c r="Q3085" i="1"/>
  <c r="S3085" i="1" s="1"/>
  <c r="Q2410" i="1"/>
  <c r="Q2994" i="1"/>
  <c r="Q2221" i="1"/>
  <c r="R2982" i="1"/>
  <c r="R3062" i="1"/>
  <c r="R2517" i="1"/>
  <c r="S2517" i="1" s="1"/>
  <c r="R3051" i="1"/>
  <c r="Q3331" i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Q1553" i="1"/>
  <c r="S1553" i="1" s="1"/>
  <c r="R2826" i="1"/>
  <c r="R2727" i="1"/>
  <c r="S2727" i="1" s="1"/>
  <c r="Q2441" i="1"/>
  <c r="R3131" i="1"/>
  <c r="S3131" i="1" s="1"/>
  <c r="Q3155" i="1"/>
  <c r="Q2285" i="1"/>
  <c r="S2285" i="1" s="1"/>
  <c r="Q2797" i="1"/>
  <c r="R2779" i="1"/>
  <c r="R3028" i="1"/>
  <c r="S3028" i="1" s="1"/>
  <c r="Q3015" i="1"/>
  <c r="R2717" i="1"/>
  <c r="S2717" i="1" s="1"/>
  <c r="Q3195" i="1"/>
  <c r="Q1877" i="1"/>
  <c r="S1877" i="1" s="1"/>
  <c r="R2780" i="1"/>
  <c r="R2874" i="1"/>
  <c r="Q2683" i="1"/>
  <c r="S2683" i="1" s="1"/>
  <c r="Q2965" i="1"/>
  <c r="S2965" i="1" s="1"/>
  <c r="R3186" i="1"/>
  <c r="Q2899" i="1"/>
  <c r="R2803" i="1"/>
  <c r="R3200" i="1"/>
  <c r="Q3200" i="1"/>
  <c r="R3442" i="1"/>
  <c r="R3528" i="1"/>
  <c r="R3490" i="1"/>
  <c r="Q3490" i="1"/>
  <c r="R2986" i="1"/>
  <c r="S2986" i="1" s="1"/>
  <c r="Q2452" i="1"/>
  <c r="Q2501" i="1"/>
  <c r="S2501" i="1" s="1"/>
  <c r="Q2337" i="1"/>
  <c r="S2337" i="1" s="1"/>
  <c r="Q3525" i="1"/>
  <c r="Q3192" i="1"/>
  <c r="Q1056" i="1"/>
  <c r="S1056" i="1" s="1"/>
  <c r="R2259" i="1"/>
  <c r="S2259" i="1" s="1"/>
  <c r="R2519" i="1"/>
  <c r="S2519" i="1" s="1"/>
  <c r="Q2423" i="1"/>
  <c r="Q3352" i="1"/>
  <c r="R3443" i="1"/>
  <c r="R2562" i="1"/>
  <c r="Q3511" i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Q2888" i="1"/>
  <c r="S2888" i="1" s="1"/>
  <c r="R3066" i="1"/>
  <c r="S3066" i="1" s="1"/>
  <c r="R2477" i="1"/>
  <c r="S2477" i="1" s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R3233" i="1"/>
  <c r="Q1652" i="1"/>
  <c r="R1757" i="1"/>
  <c r="R2183" i="1"/>
  <c r="R2627" i="1"/>
  <c r="R2485" i="1"/>
  <c r="S2485" i="1" s="1"/>
  <c r="R2370" i="1"/>
  <c r="S2370" i="1" s="1"/>
  <c r="Q3042" i="1"/>
  <c r="S3042" i="1" s="1"/>
  <c r="R2870" i="1"/>
  <c r="Q2902" i="1"/>
  <c r="R2950" i="1"/>
  <c r="Q3181" i="1"/>
  <c r="Q3451" i="1"/>
  <c r="Q3090" i="1"/>
  <c r="Q3146" i="1"/>
  <c r="Q3203" i="1"/>
  <c r="R3283" i="1"/>
  <c r="Q3323" i="1"/>
  <c r="R2819" i="1"/>
  <c r="R2635" i="1"/>
  <c r="Q3106" i="1"/>
  <c r="R3154" i="1"/>
  <c r="Q2987" i="1"/>
  <c r="Q2595" i="1"/>
  <c r="R3527" i="1"/>
  <c r="R1266" i="1"/>
  <c r="S1266" i="1" s="1"/>
  <c r="R2171" i="1"/>
  <c r="R2796" i="1"/>
  <c r="Q2586" i="1"/>
  <c r="R2775" i="1"/>
  <c r="Q2820" i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Q3079" i="1"/>
  <c r="R3135" i="1"/>
  <c r="Q3347" i="1"/>
  <c r="R3257" i="1"/>
  <c r="Q3257" i="1"/>
  <c r="R1506" i="1"/>
  <c r="S1506" i="1" s="1"/>
  <c r="R1356" i="1"/>
  <c r="Q1830" i="1"/>
  <c r="S1830" i="1" s="1"/>
  <c r="R2597" i="1"/>
  <c r="R2250" i="1"/>
  <c r="R2563" i="1"/>
  <c r="S2563" i="1" s="1"/>
  <c r="R2555" i="1"/>
  <c r="S2555" i="1" s="1"/>
  <c r="Q2803" i="1"/>
  <c r="R2571" i="1"/>
  <c r="Q2471" i="1"/>
  <c r="S2471" i="1" s="1"/>
  <c r="R2507" i="1"/>
  <c r="S2507" i="1" s="1"/>
  <c r="Q3184" i="1"/>
  <c r="Q3019" i="1"/>
  <c r="Q3075" i="1"/>
  <c r="Q3123" i="1"/>
  <c r="R3299" i="1"/>
  <c r="Q2162" i="1"/>
  <c r="R2707" i="1"/>
  <c r="S2707" i="1" s="1"/>
  <c r="Q3058" i="1"/>
  <c r="S3058" i="1" s="1"/>
  <c r="R2882" i="1"/>
  <c r="S2882" i="1" s="1"/>
  <c r="Q3074" i="1"/>
  <c r="S3074" i="1" s="1"/>
  <c r="R2354" i="1"/>
  <c r="R2947" i="1"/>
  <c r="R3050" i="1"/>
  <c r="Q3227" i="1"/>
  <c r="Q2851" i="1"/>
  <c r="R2995" i="1"/>
  <c r="R3435" i="1"/>
  <c r="Q3483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Q3283" i="1"/>
  <c r="R3483" i="1"/>
  <c r="Q1052" i="1"/>
  <c r="S1052" i="1" s="1"/>
  <c r="Q1344" i="1"/>
  <c r="Q2658" i="1"/>
  <c r="S2658" i="1" s="1"/>
  <c r="R2500" i="1"/>
  <c r="S2500" i="1" s="1"/>
  <c r="R2429" i="1"/>
  <c r="Q2596" i="1"/>
  <c r="R3143" i="1"/>
  <c r="R2731" i="1"/>
  <c r="R3086" i="1"/>
  <c r="Q2947" i="1"/>
  <c r="R3169" i="1"/>
  <c r="Q2871" i="1"/>
  <c r="R2951" i="1"/>
  <c r="R3211" i="1"/>
  <c r="Q3211" i="1"/>
  <c r="Q3411" i="1"/>
  <c r="R1215" i="1"/>
  <c r="S1215" i="1" s="1"/>
  <c r="Q1671" i="1"/>
  <c r="S1671" i="1" s="1"/>
  <c r="R2699" i="1"/>
  <c r="S2699" i="1" s="1"/>
  <c r="R2851" i="1"/>
  <c r="Q3026" i="1"/>
  <c r="S3026" i="1" s="1"/>
  <c r="R2227" i="1"/>
  <c r="Q2850" i="1"/>
  <c r="Q3018" i="1"/>
  <c r="Q3219" i="1"/>
  <c r="R3219" i="1"/>
  <c r="R3259" i="1"/>
  <c r="Q3291" i="1"/>
  <c r="R2079" i="1"/>
  <c r="S2079" i="1" s="1"/>
  <c r="Q1091" i="1"/>
  <c r="S1091" i="1" s="1"/>
  <c r="R2946" i="1"/>
  <c r="R2988" i="1"/>
  <c r="Q2626" i="1"/>
  <c r="R2879" i="1"/>
  <c r="R3039" i="1"/>
  <c r="R3071" i="1"/>
  <c r="Q3127" i="1"/>
  <c r="R3267" i="1"/>
  <c r="R3347" i="1"/>
  <c r="Q3387" i="1"/>
  <c r="R3499" i="1"/>
  <c r="R3251" i="1"/>
  <c r="Q2153" i="1"/>
  <c r="Q2476" i="1"/>
  <c r="S2476" i="1" s="1"/>
  <c r="Q2388" i="1"/>
  <c r="Q2970" i="1"/>
  <c r="S2970" i="1" s="1"/>
  <c r="R3010" i="1"/>
  <c r="R3150" i="1"/>
  <c r="Q3339" i="1"/>
  <c r="R3339" i="1"/>
  <c r="R3427" i="1"/>
  <c r="R2714" i="1"/>
  <c r="S2714" i="1" s="1"/>
  <c r="R2595" i="1"/>
  <c r="Q2773" i="1"/>
  <c r="Q2351" i="1"/>
  <c r="S2351" i="1" s="1"/>
  <c r="R2962" i="1"/>
  <c r="S2962" i="1" s="1"/>
  <c r="R2979" i="1"/>
  <c r="S2979" i="1" s="1"/>
  <c r="Q2991" i="1"/>
  <c r="S2991" i="1" s="1"/>
  <c r="R3323" i="1"/>
  <c r="Q2253" i="1"/>
  <c r="R3227" i="1"/>
  <c r="Q3467" i="1"/>
  <c r="R3467" i="1"/>
  <c r="Q2419" i="1"/>
  <c r="Q1224" i="1"/>
  <c r="S1224" i="1" s="1"/>
  <c r="R2188" i="1"/>
  <c r="R2781" i="1"/>
  <c r="Q2968" i="1"/>
  <c r="Q3064" i="1"/>
  <c r="Q2196" i="1"/>
  <c r="R2887" i="1"/>
  <c r="S2887" i="1" s="1"/>
  <c r="R3118" i="1"/>
  <c r="R2538" i="1"/>
  <c r="R2363" i="1"/>
  <c r="S2363" i="1" s="1"/>
  <c r="R2899" i="1"/>
  <c r="R3019" i="1"/>
  <c r="R3075" i="1"/>
  <c r="Q3002" i="1"/>
  <c r="R3203" i="1"/>
  <c r="Q3275" i="1"/>
  <c r="R3275" i="1"/>
  <c r="Q3435" i="1"/>
  <c r="Q3176" i="1"/>
  <c r="Q3161" i="1"/>
  <c r="R2491" i="1"/>
  <c r="Q1630" i="1"/>
  <c r="S1630" i="1" s="1"/>
  <c r="R2075" i="1"/>
  <c r="S2075" i="1" s="1"/>
  <c r="R2164" i="1"/>
  <c r="Q2339" i="1"/>
  <c r="S2339" i="1" s="1"/>
  <c r="R2549" i="1"/>
  <c r="S2549" i="1" s="1"/>
  <c r="R2866" i="1"/>
  <c r="S2866" i="1" s="1"/>
  <c r="Q2930" i="1"/>
  <c r="S2930" i="1" s="1"/>
  <c r="Q2883" i="1"/>
  <c r="R2580" i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Q2862" i="1"/>
  <c r="R3030" i="1"/>
  <c r="R3110" i="1"/>
  <c r="Q2951" i="1"/>
  <c r="Q3201" i="1"/>
  <c r="R3201" i="1"/>
  <c r="Q3441" i="1"/>
  <c r="R3441" i="1"/>
  <c r="R3360" i="1"/>
  <c r="Q3360" i="1"/>
  <c r="Q2923" i="1"/>
  <c r="R3392" i="1"/>
  <c r="Q3424" i="1"/>
  <c r="R3424" i="1"/>
  <c r="R3456" i="1"/>
  <c r="Q3456" i="1"/>
  <c r="Q3488" i="1"/>
  <c r="R3488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R2508" i="1"/>
  <c r="S2508" i="1" s="1"/>
  <c r="Q2589" i="1"/>
  <c r="R3067" i="1"/>
  <c r="Q3076" i="1"/>
  <c r="Q2763" i="1"/>
  <c r="Q3038" i="1"/>
  <c r="Q2637" i="1"/>
  <c r="Q3173" i="1"/>
  <c r="R2314" i="1"/>
  <c r="Q3225" i="1"/>
  <c r="R3225" i="1"/>
  <c r="Q3256" i="1"/>
  <c r="R3256" i="1"/>
  <c r="R3368" i="1"/>
  <c r="Q3368" i="1"/>
  <c r="Q2939" i="1"/>
  <c r="R3115" i="1"/>
  <c r="R3400" i="1"/>
  <c r="Q3400" i="1"/>
  <c r="Q3432" i="1"/>
  <c r="R3432" i="1"/>
  <c r="R3464" i="1"/>
  <c r="Q3464" i="1"/>
  <c r="R3496" i="1"/>
  <c r="Q3496" i="1"/>
  <c r="Q1545" i="1"/>
  <c r="Q1190" i="1"/>
  <c r="Q2341" i="1"/>
  <c r="S2341" i="1" s="1"/>
  <c r="Q2540" i="1"/>
  <c r="S2540" i="1" s="1"/>
  <c r="R2445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R2219" i="1"/>
  <c r="R2301" i="1"/>
  <c r="S2301" i="1" s="1"/>
  <c r="R1492" i="1"/>
  <c r="S1492" i="1" s="1"/>
  <c r="R2659" i="1"/>
  <c r="S2659" i="1" s="1"/>
  <c r="Q3153" i="1"/>
  <c r="S3153" i="1" s="1"/>
  <c r="R3142" i="1"/>
  <c r="S3142" i="1" s="1"/>
  <c r="R3046" i="1"/>
  <c r="Q2847" i="1"/>
  <c r="R2895" i="1"/>
  <c r="Q2927" i="1"/>
  <c r="Q3217" i="1"/>
  <c r="R3217" i="1"/>
  <c r="Q3449" i="1"/>
  <c r="R3449" i="1"/>
  <c r="Q3376" i="1"/>
  <c r="R3376" i="1"/>
  <c r="R3408" i="1"/>
  <c r="Q3408" i="1"/>
  <c r="Q3440" i="1"/>
  <c r="R3440" i="1"/>
  <c r="R3472" i="1"/>
  <c r="Q3472" i="1"/>
  <c r="Q3504" i="1"/>
  <c r="R3504" i="1"/>
  <c r="R984" i="1"/>
  <c r="Q1353" i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R2105" i="1"/>
  <c r="Q1201" i="1"/>
  <c r="S1201" i="1" s="1"/>
  <c r="Q2396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R3127" i="1"/>
  <c r="Q2724" i="1"/>
  <c r="Q2324" i="1"/>
  <c r="Q3039" i="1"/>
  <c r="R1214" i="1"/>
  <c r="S1214" i="1" s="1"/>
  <c r="Q1067" i="1"/>
  <c r="S1067" i="1" s="1"/>
  <c r="Q1007" i="1"/>
  <c r="R1232" i="1"/>
  <c r="S1232" i="1" s="1"/>
  <c r="R1294" i="1"/>
  <c r="S1294" i="1" s="1"/>
  <c r="R1464" i="1"/>
  <c r="S1464" i="1" s="1"/>
  <c r="Q1632" i="1"/>
  <c r="S1632" i="1" s="1"/>
  <c r="R1762" i="1"/>
  <c r="R2073" i="1"/>
  <c r="S2073" i="1" s="1"/>
  <c r="Q1521" i="1"/>
  <c r="Q1570" i="1"/>
  <c r="Q2131" i="1"/>
  <c r="R2180" i="1"/>
  <c r="R2191" i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Q3150" i="1"/>
  <c r="R1460" i="1"/>
  <c r="S1460" i="1" s="1"/>
  <c r="R1532" i="1"/>
  <c r="Q1710" i="1"/>
  <c r="S1710" i="1" s="1"/>
  <c r="Q2006" i="1"/>
  <c r="S2006" i="1" s="1"/>
  <c r="Q1335" i="1"/>
  <c r="R2572" i="1"/>
  <c r="S2572" i="1" s="1"/>
  <c r="Q2895" i="1"/>
  <c r="R3181" i="1"/>
  <c r="Q3100" i="1"/>
  <c r="S3100" i="1" s="1"/>
  <c r="Q2276" i="1"/>
  <c r="R2836" i="1"/>
  <c r="Q2404" i="1"/>
  <c r="Q2731" i="1"/>
  <c r="Q3126" i="1"/>
  <c r="Q3158" i="1"/>
  <c r="R2935" i="1"/>
  <c r="Q2218" i="1"/>
  <c r="R2218" i="1"/>
  <c r="R988" i="1"/>
  <c r="R1290" i="1"/>
  <c r="S1290" i="1" s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Q2152" i="1"/>
  <c r="Q2636" i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Q1089" i="1"/>
  <c r="S1089" i="1" s="1"/>
  <c r="R1299" i="1"/>
  <c r="S1299" i="1" s="1"/>
  <c r="Q1669" i="1"/>
  <c r="S1669" i="1" s="1"/>
  <c r="Q2009" i="1"/>
  <c r="S2009" i="1" s="1"/>
  <c r="Q2175" i="1"/>
  <c r="R3000" i="1"/>
  <c r="Q3044" i="1"/>
  <c r="Q2854" i="1"/>
  <c r="R2886" i="1"/>
  <c r="Q2966" i="1"/>
  <c r="Q2998" i="1"/>
  <c r="Q3055" i="1"/>
  <c r="R1394" i="1"/>
  <c r="S1394" i="1" s="1"/>
  <c r="Q2879" i="1"/>
  <c r="R1070" i="1"/>
  <c r="S1070" i="1" s="1"/>
  <c r="R1453" i="1"/>
  <c r="S1453" i="1" s="1"/>
  <c r="Q1960" i="1"/>
  <c r="Q1069" i="1"/>
  <c r="S1069" i="1" s="1"/>
  <c r="R2189" i="1"/>
  <c r="R2190" i="1"/>
  <c r="R2650" i="1"/>
  <c r="S2650" i="1" s="1"/>
  <c r="Q2268" i="1"/>
  <c r="S2268" i="1" s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R2168" i="1"/>
  <c r="Q2436" i="1"/>
  <c r="R2753" i="1"/>
  <c r="R3172" i="1"/>
  <c r="Q2894" i="1"/>
  <c r="Q2928" i="1"/>
  <c r="R2928" i="1"/>
  <c r="R3167" i="1"/>
  <c r="Q3167" i="1"/>
  <c r="R2919" i="1"/>
  <c r="Q2919" i="1"/>
  <c r="Q2354" i="1"/>
  <c r="Q2538" i="1"/>
  <c r="Q3174" i="1"/>
  <c r="R3174" i="1"/>
  <c r="Q1123" i="1"/>
  <c r="S1123" i="1" s="1"/>
  <c r="Q1341" i="1"/>
  <c r="Q1541" i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Q3014" i="1"/>
  <c r="S3014" i="1" s="1"/>
  <c r="Q3046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Q1143" i="1"/>
  <c r="S1143" i="1" s="1"/>
  <c r="R1185" i="1"/>
  <c r="R1433" i="1"/>
  <c r="S1433" i="1" s="1"/>
  <c r="R1333" i="1"/>
  <c r="Q1546" i="1"/>
  <c r="R1466" i="1"/>
  <c r="S1466" i="1" s="1"/>
  <c r="Q1656" i="1"/>
  <c r="S1656" i="1" s="1"/>
  <c r="Q1461" i="1"/>
  <c r="S1461" i="1" s="1"/>
  <c r="Q2716" i="1"/>
  <c r="S2716" i="1" s="1"/>
  <c r="R2628" i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R1976" i="1"/>
  <c r="S1976" i="1" s="1"/>
  <c r="R1551" i="1"/>
  <c r="R1311" i="1"/>
  <c r="S1311" i="1" s="1"/>
  <c r="R2756" i="1"/>
  <c r="S2756" i="1" s="1"/>
  <c r="R2348" i="1"/>
  <c r="S2348" i="1" s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Q1255" i="1"/>
  <c r="S1255" i="1" s="1"/>
  <c r="R1577" i="1"/>
  <c r="R1827" i="1"/>
  <c r="S1827" i="1" s="1"/>
  <c r="R1561" i="1"/>
  <c r="Q1169" i="1"/>
  <c r="Q1899" i="1"/>
  <c r="S1899" i="1" s="1"/>
  <c r="R2644" i="1"/>
  <c r="S2644" i="1" s="1"/>
  <c r="R2763" i="1"/>
  <c r="R2966" i="1"/>
  <c r="R2252" i="1"/>
  <c r="S2252" i="1" s="1"/>
  <c r="R2948" i="1"/>
  <c r="Q2948" i="1"/>
  <c r="R3012" i="1"/>
  <c r="Q3012" i="1"/>
  <c r="R3076" i="1"/>
  <c r="R3180" i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R1959" i="1"/>
  <c r="Q1838" i="1"/>
  <c r="S1838" i="1" s="1"/>
  <c r="Q1152" i="1"/>
  <c r="Q2028" i="1"/>
  <c r="S2028" i="1" s="1"/>
  <c r="Q2676" i="1"/>
  <c r="S2676" i="1" s="1"/>
  <c r="R3126" i="1"/>
  <c r="Q2292" i="1"/>
  <c r="S2292" i="1" s="1"/>
  <c r="Q3164" i="1"/>
  <c r="R3164" i="1"/>
  <c r="Q3166" i="1"/>
  <c r="R3166" i="1"/>
  <c r="R2846" i="1"/>
  <c r="R2910" i="1"/>
  <c r="Q2990" i="1"/>
  <c r="Q1602" i="1"/>
  <c r="S1602" i="1" s="1"/>
  <c r="Q2111" i="1"/>
  <c r="R1081" i="1"/>
  <c r="S1081" i="1" s="1"/>
  <c r="R1735" i="1"/>
  <c r="Q2178" i="1"/>
  <c r="S2178" i="1" s="1"/>
  <c r="R2828" i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R1582" i="1"/>
  <c r="R1313" i="1"/>
  <c r="S1313" i="1" s="1"/>
  <c r="Q2364" i="1"/>
  <c r="R2364" i="1"/>
  <c r="R2300" i="1"/>
  <c r="S2300" i="1" s="1"/>
  <c r="Q2444" i="1"/>
  <c r="R1782" i="1"/>
  <c r="Q1558" i="1"/>
  <c r="R1373" i="1"/>
  <c r="R1855" i="1"/>
  <c r="S1855" i="1" s="1"/>
  <c r="Q1930" i="1"/>
  <c r="R1087" i="1"/>
  <c r="S1087" i="1" s="1"/>
  <c r="R2133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R1825" i="1"/>
  <c r="S1825" i="1" s="1"/>
  <c r="Q1079" i="1"/>
  <c r="S1079" i="1" s="1"/>
  <c r="Q2284" i="1"/>
  <c r="S2284" i="1" s="1"/>
  <c r="Q3017" i="1"/>
  <c r="R3017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R2102" i="1"/>
  <c r="S2102" i="1" s="1"/>
  <c r="R1329" i="1"/>
  <c r="Q2160" i="1"/>
  <c r="R2151" i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R2212" i="1"/>
  <c r="Q2700" i="1"/>
  <c r="S2700" i="1" s="1"/>
  <c r="R1167" i="1"/>
  <c r="R1270" i="1"/>
  <c r="S1270" i="1" s="1"/>
  <c r="Q1071" i="1"/>
  <c r="S1071" i="1" s="1"/>
  <c r="R2620" i="1"/>
  <c r="Q2620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Q2356" i="1"/>
  <c r="S2356" i="1" s="1"/>
  <c r="Q2548" i="1"/>
  <c r="S2548" i="1" s="1"/>
  <c r="R1753" i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R976" i="1"/>
  <c r="R2181" i="1"/>
  <c r="Q1540" i="1"/>
  <c r="Q1113" i="1"/>
  <c r="Q1665" i="1"/>
  <c r="S1665" i="1" s="1"/>
  <c r="R1235" i="1"/>
  <c r="S1235" i="1" s="1"/>
  <c r="R1278" i="1"/>
  <c r="S1278" i="1" s="1"/>
  <c r="R1419" i="1"/>
  <c r="S1419" i="1" s="1"/>
  <c r="R1645" i="1"/>
  <c r="S1645" i="1" s="1"/>
  <c r="R2114" i="1"/>
  <c r="Q1505" i="1"/>
  <c r="S1505" i="1" s="1"/>
  <c r="R1421" i="1"/>
  <c r="S1421" i="1" s="1"/>
  <c r="Q1519" i="1"/>
  <c r="S1519" i="1" s="1"/>
  <c r="R1920" i="1"/>
  <c r="Q1109" i="1"/>
  <c r="S1109" i="1" s="1"/>
  <c r="R1319" i="1"/>
  <c r="S1319" i="1" s="1"/>
  <c r="Q1701" i="1"/>
  <c r="R1918" i="1"/>
  <c r="Q2187" i="1"/>
  <c r="R1861" i="1"/>
  <c r="S1861" i="1" s="1"/>
  <c r="R1706" i="1"/>
  <c r="S1706" i="1" s="1"/>
  <c r="R1510" i="1"/>
  <c r="S1510" i="1" s="1"/>
  <c r="R1634" i="1"/>
  <c r="S1634" i="1" s="1"/>
  <c r="Q1068" i="1"/>
  <c r="S1068" i="1" s="1"/>
  <c r="R1014" i="1"/>
  <c r="R1219" i="1"/>
  <c r="S1219" i="1" s="1"/>
  <c r="Q1295" i="1"/>
  <c r="S1295" i="1" s="1"/>
  <c r="R1489" i="1"/>
  <c r="S1489" i="1" s="1"/>
  <c r="R1750" i="1"/>
  <c r="Q1738" i="1"/>
  <c r="R1963" i="1"/>
  <c r="Q2089" i="1"/>
  <c r="S2089" i="1" s="1"/>
  <c r="R1657" i="1"/>
  <c r="S1657" i="1" s="1"/>
  <c r="R1866" i="1"/>
  <c r="S1866" i="1" s="1"/>
  <c r="R1550" i="1"/>
  <c r="R1486" i="1"/>
  <c r="S1486" i="1" s="1"/>
  <c r="Q1106" i="1"/>
  <c r="S1106" i="1" s="1"/>
  <c r="R1522" i="1"/>
  <c r="R1642" i="1"/>
  <c r="S1642" i="1" s="1"/>
  <c r="R1971" i="1"/>
  <c r="R2046" i="1"/>
  <c r="S2046" i="1" s="1"/>
  <c r="Q1795" i="1"/>
  <c r="S1795" i="1" s="1"/>
  <c r="Q1859" i="1"/>
  <c r="R1692" i="1"/>
  <c r="R1153" i="1"/>
  <c r="R1567" i="1"/>
  <c r="R1887" i="1"/>
  <c r="S1887" i="1" s="1"/>
  <c r="Q1392" i="1"/>
  <c r="Q1141" i="1"/>
  <c r="S1141" i="1" s="1"/>
  <c r="R1874" i="1"/>
  <c r="S1874" i="1" s="1"/>
  <c r="Q1064" i="1"/>
  <c r="R1709" i="1"/>
  <c r="Q2185" i="1"/>
  <c r="Q1144" i="1"/>
  <c r="S1144" i="1" s="1"/>
  <c r="Q1253" i="1"/>
  <c r="S1253" i="1" s="1"/>
  <c r="R1786" i="1"/>
  <c r="S1786" i="1" s="1"/>
  <c r="R1609" i="1"/>
  <c r="R2012" i="1"/>
  <c r="S2012" i="1" s="1"/>
  <c r="Q2096" i="1"/>
  <c r="S2096" i="1" s="1"/>
  <c r="R1951" i="1"/>
  <c r="R1121" i="1"/>
  <c r="S1121" i="1" s="1"/>
  <c r="Q967" i="1"/>
  <c r="R1372" i="1"/>
  <c r="Q1427" i="1"/>
  <c r="S1427" i="1" s="1"/>
  <c r="Q1769" i="1"/>
  <c r="R1714" i="1"/>
  <c r="R1730" i="1"/>
  <c r="R1677" i="1"/>
  <c r="S1677" i="1" s="1"/>
  <c r="Q1503" i="1"/>
  <c r="S1503" i="1" s="1"/>
  <c r="R1543" i="1"/>
  <c r="R1310" i="1"/>
  <c r="S1310" i="1" s="1"/>
  <c r="Q1303" i="1"/>
  <c r="S1303" i="1" s="1"/>
  <c r="Q1111" i="1"/>
  <c r="R1397" i="1"/>
  <c r="S1397" i="1" s="1"/>
  <c r="R2132" i="1"/>
  <c r="R1020" i="1"/>
  <c r="Q1618" i="1"/>
  <c r="S1618" i="1" s="1"/>
  <c r="R1570" i="1"/>
  <c r="Q1542" i="1"/>
  <c r="R1794" i="1"/>
  <c r="S1794" i="1" s="1"/>
  <c r="Q1008" i="1"/>
  <c r="R1309" i="1"/>
  <c r="S1309" i="1" s="1"/>
  <c r="R2115" i="1"/>
  <c r="R1914" i="1"/>
  <c r="R975" i="1"/>
  <c r="R1696" i="1"/>
  <c r="S1696" i="1" s="1"/>
  <c r="Q1446" i="1"/>
  <c r="S1446" i="1" s="1"/>
  <c r="R2158" i="1"/>
  <c r="R1680" i="1"/>
  <c r="S1680" i="1" s="1"/>
  <c r="R1132" i="1"/>
  <c r="S1132" i="1" s="1"/>
  <c r="Q1025" i="1"/>
  <c r="S1025" i="1" s="1"/>
  <c r="Q1127" i="1"/>
  <c r="S1127" i="1" s="1"/>
  <c r="R1189" i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R1797" i="1"/>
  <c r="S1797" i="1" s="1"/>
  <c r="R1850" i="1"/>
  <c r="Q1925" i="1"/>
  <c r="R1964" i="1"/>
  <c r="R1767" i="1"/>
  <c r="Q1049" i="1"/>
  <c r="S1049" i="1" s="1"/>
  <c r="Q1751" i="1"/>
  <c r="R1428" i="1"/>
  <c r="R1535" i="1"/>
  <c r="R1811" i="1"/>
  <c r="Q1969" i="1"/>
  <c r="Q1001" i="1"/>
  <c r="Q1565" i="1"/>
  <c r="Q1633" i="1"/>
  <c r="S1633" i="1" s="1"/>
  <c r="Q1204" i="1"/>
  <c r="S1204" i="1" s="1"/>
  <c r="Q1139" i="1"/>
  <c r="S1139" i="1" s="1"/>
  <c r="R1639" i="1"/>
  <c r="S1639" i="1" s="1"/>
  <c r="R1668" i="1"/>
  <c r="R1883" i="1"/>
  <c r="S1883" i="1" s="1"/>
  <c r="R1947" i="1"/>
  <c r="R2011" i="1"/>
  <c r="S2011" i="1" s="1"/>
  <c r="Q2088" i="1"/>
  <c r="S2088" i="1" s="1"/>
  <c r="R2099" i="1"/>
  <c r="S2099" i="1" s="1"/>
  <c r="Q1360" i="1"/>
  <c r="R1831" i="1"/>
  <c r="S1831" i="1" s="1"/>
  <c r="Q1054" i="1"/>
  <c r="S1054" i="1" s="1"/>
  <c r="Q2043" i="1"/>
  <c r="S2043" i="1" s="1"/>
  <c r="R1559" i="1"/>
  <c r="Q1898" i="1"/>
  <c r="R2149" i="1"/>
  <c r="Q1005" i="1"/>
  <c r="R2016" i="1"/>
  <c r="S2016" i="1" s="1"/>
  <c r="R1037" i="1"/>
  <c r="S1037" i="1" s="1"/>
  <c r="R1350" i="1"/>
  <c r="R1554" i="1"/>
  <c r="S1554" i="1" s="1"/>
  <c r="Q1442" i="1"/>
  <c r="S1442" i="1" s="1"/>
  <c r="R1637" i="1"/>
  <c r="S1637" i="1" s="1"/>
  <c r="R1655" i="1"/>
  <c r="S1655" i="1" s="1"/>
  <c r="R1991" i="1"/>
  <c r="S1991" i="1" s="1"/>
  <c r="Q2123" i="1"/>
  <c r="Q1304" i="1"/>
  <c r="S1304" i="1" s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Q1843" i="1"/>
  <c r="S1843" i="1" s="1"/>
  <c r="R2120" i="1"/>
  <c r="Q1454" i="1"/>
  <c r="S1454" i="1" s="1"/>
  <c r="Q1382" i="1"/>
  <c r="Q1689" i="1"/>
  <c r="R2161" i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Q1239" i="1"/>
  <c r="S1239" i="1" s="1"/>
  <c r="R1758" i="1"/>
  <c r="R2057" i="1"/>
  <c r="S2057" i="1" s="1"/>
  <c r="Q2126" i="1"/>
  <c r="R1719" i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R1574" i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R2542" i="1"/>
  <c r="Q2542" i="1"/>
  <c r="Q1245" i="1"/>
  <c r="S1245" i="1" s="1"/>
  <c r="R1533" i="1"/>
  <c r="Q1456" i="1"/>
  <c r="S1456" i="1" s="1"/>
  <c r="R1717" i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R2060" i="1"/>
  <c r="S2060" i="1" s="1"/>
  <c r="R2162" i="1"/>
  <c r="R2179" i="1"/>
  <c r="R2173" i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R2184" i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R1075" i="1"/>
  <c r="S1075" i="1" s="1"/>
  <c r="R1694" i="1"/>
  <c r="R1484" i="1"/>
  <c r="S1484" i="1" s="1"/>
  <c r="R1884" i="1"/>
  <c r="S1884" i="1" s="1"/>
  <c r="Q2107" i="1"/>
  <c r="R1479" i="1"/>
  <c r="S1479" i="1" s="1"/>
  <c r="R1610" i="1"/>
  <c r="S1610" i="1" s="1"/>
  <c r="Q1072" i="1"/>
  <c r="S1072" i="1" s="1"/>
  <c r="Q1572" i="1"/>
  <c r="R1641" i="1"/>
  <c r="S1641" i="1" s="1"/>
  <c r="Q1226" i="1"/>
  <c r="S1226" i="1" s="1"/>
  <c r="Q1718" i="1"/>
  <c r="Q1585" i="1"/>
  <c r="S1585" i="1" s="1"/>
  <c r="R1300" i="1"/>
  <c r="S1300" i="1" s="1"/>
  <c r="R986" i="1"/>
  <c r="Q983" i="1"/>
  <c r="R1080" i="1"/>
  <c r="S1080" i="1" s="1"/>
  <c r="R1254" i="1"/>
  <c r="S1254" i="1" s="1"/>
  <c r="R1418" i="1"/>
  <c r="R1366" i="1"/>
  <c r="Q1387" i="1"/>
  <c r="Q1331" i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R1626" i="1"/>
  <c r="S1626" i="1" s="1"/>
  <c r="R1352" i="1"/>
  <c r="R1961" i="1"/>
  <c r="R1342" i="1"/>
  <c r="Q1840" i="1"/>
  <c r="S1840" i="1" s="1"/>
  <c r="R2051" i="1"/>
  <c r="S2051" i="1" s="1"/>
  <c r="R1248" i="1"/>
  <c r="S1248" i="1" s="1"/>
  <c r="R1140" i="1"/>
  <c r="R1065" i="1"/>
  <c r="S1065" i="1" s="1"/>
  <c r="R1166" i="1"/>
  <c r="R1589" i="1"/>
  <c r="S1589" i="1" s="1"/>
  <c r="R1754" i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R1631" i="1"/>
  <c r="S1631" i="1" s="1"/>
  <c r="R1055" i="1"/>
  <c r="R1374" i="1"/>
  <c r="R1379" i="1"/>
  <c r="Q1428" i="1"/>
  <c r="Q1770" i="1"/>
  <c r="R1943" i="1"/>
  <c r="R1988" i="1"/>
  <c r="S1988" i="1" s="1"/>
  <c r="Q1086" i="1"/>
  <c r="S1086" i="1" s="1"/>
  <c r="R1368" i="1"/>
  <c r="R1727" i="1"/>
  <c r="Q1234" i="1"/>
  <c r="S1234" i="1" s="1"/>
  <c r="Q1583" i="1"/>
  <c r="Q1682" i="1"/>
  <c r="S1682" i="1" s="1"/>
  <c r="Q1023" i="1"/>
  <c r="R1043" i="1"/>
  <c r="S1043" i="1" s="1"/>
  <c r="R1076" i="1"/>
  <c r="S1076" i="1" s="1"/>
  <c r="R1386" i="1"/>
  <c r="R1381" i="1"/>
  <c r="R1516" i="1"/>
  <c r="S1516" i="1" s="1"/>
  <c r="R1658" i="1"/>
  <c r="S1658" i="1" s="1"/>
  <c r="R1900" i="1"/>
  <c r="S1900" i="1" s="1"/>
  <c r="R1835" i="1"/>
  <c r="S1835" i="1" s="1"/>
  <c r="R1955" i="1"/>
  <c r="R2092" i="1"/>
  <c r="S2092" i="1" s="1"/>
  <c r="R1996" i="1"/>
  <c r="S1996" i="1" s="1"/>
  <c r="R1569" i="1"/>
  <c r="R1400" i="1"/>
  <c r="S1400" i="1" s="1"/>
  <c r="R1305" i="1"/>
  <c r="S1305" i="1" s="1"/>
  <c r="Q1194" i="1"/>
  <c r="Q1534" i="1"/>
  <c r="Q2031" i="1"/>
  <c r="S2031" i="1" s="1"/>
  <c r="R1470" i="1"/>
  <c r="S1470" i="1" s="1"/>
  <c r="R974" i="1"/>
  <c r="Q1156" i="1"/>
  <c r="R1599" i="1"/>
  <c r="S1599" i="1" s="1"/>
  <c r="R1566" i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R1237" i="1"/>
  <c r="S1237" i="1" s="1"/>
  <c r="R1697" i="1"/>
  <c r="S1697" i="1" s="1"/>
  <c r="R1538" i="1"/>
  <c r="Q1906" i="1"/>
  <c r="S1906" i="1" s="1"/>
  <c r="Q1389" i="1"/>
  <c r="R1016" i="1"/>
  <c r="R1307" i="1"/>
  <c r="S1307" i="1" s="1"/>
  <c r="R1513" i="1"/>
  <c r="S1513" i="1" s="1"/>
  <c r="Q1164" i="1"/>
  <c r="Q1416" i="1"/>
  <c r="S1416" i="1" s="1"/>
  <c r="R1032" i="1"/>
  <c r="S1032" i="1" s="1"/>
  <c r="R1186" i="1"/>
  <c r="Q1789" i="1"/>
  <c r="Q2134" i="1"/>
  <c r="Q1004" i="1"/>
  <c r="R1530" i="1"/>
  <c r="Q1746" i="1"/>
  <c r="R1713" i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R1413" i="1"/>
  <c r="S1413" i="1" s="1"/>
  <c r="Q1357" i="1"/>
  <c r="R1766" i="1"/>
  <c r="Q1197" i="1"/>
  <c r="Q1059" i="1"/>
  <c r="Q1024" i="1"/>
  <c r="R1170" i="1"/>
  <c r="Q1199" i="1"/>
  <c r="Q1725" i="1"/>
  <c r="Q2150" i="1"/>
  <c r="Q1606" i="1"/>
  <c r="S1606" i="1" s="1"/>
  <c r="R1653" i="1"/>
  <c r="S1653" i="1" s="1"/>
  <c r="R1944" i="1"/>
  <c r="R2104" i="1"/>
  <c r="R964" i="1"/>
  <c r="R1759" i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Q1151" i="1"/>
  <c r="R1455" i="1"/>
  <c r="S1455" i="1" s="1"/>
  <c r="R1689" i="1"/>
  <c r="R1168" i="1"/>
  <c r="Q2157" i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Q2036" i="1"/>
  <c r="S2036" i="1" s="1"/>
  <c r="Q1424" i="1"/>
  <c r="S1424" i="1" s="1"/>
  <c r="R1001" i="1"/>
  <c r="Q1170" i="1"/>
  <c r="Q1101" i="1"/>
  <c r="S1101" i="1" s="1"/>
  <c r="Q996" i="1"/>
  <c r="Q1112" i="1"/>
  <c r="S1112" i="1" s="1"/>
  <c r="R1200" i="1"/>
  <c r="Q1774" i="1"/>
  <c r="Q1495" i="1"/>
  <c r="Q1575" i="1"/>
  <c r="Q1741" i="1"/>
  <c r="R2154" i="1"/>
  <c r="Q2154" i="1"/>
  <c r="R1524" i="1"/>
  <c r="R1761" i="1"/>
  <c r="R1059" i="1"/>
  <c r="R1842" i="1"/>
  <c r="S1842" i="1" s="1"/>
  <c r="Q1698" i="1"/>
  <c r="S1698" i="1" s="1"/>
  <c r="R1154" i="1"/>
  <c r="R1105" i="1"/>
  <c r="Q1183" i="1"/>
  <c r="Q1193" i="1"/>
  <c r="Q1301" i="1"/>
  <c r="S1301" i="1" s="1"/>
  <c r="R1444" i="1"/>
  <c r="S1444" i="1" s="1"/>
  <c r="R1871" i="1"/>
  <c r="S1871" i="1" s="1"/>
  <c r="R2052" i="1"/>
  <c r="S2052" i="1" s="1"/>
  <c r="R2109" i="1"/>
  <c r="Q1161" i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R1078" i="1"/>
  <c r="S1078" i="1" s="1"/>
  <c r="Q1213" i="1"/>
  <c r="R1482" i="1"/>
  <c r="S1482" i="1" s="1"/>
  <c r="R1458" i="1"/>
  <c r="S1458" i="1" s="1"/>
  <c r="R1526" i="1"/>
  <c r="R1565" i="1"/>
  <c r="R1915" i="1"/>
  <c r="R1916" i="1"/>
  <c r="R2124" i="1"/>
  <c r="R1743" i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R1995" i="1"/>
  <c r="S1995" i="1" s="1"/>
  <c r="Q1017" i="1"/>
  <c r="Q1250" i="1"/>
  <c r="S1250" i="1" s="1"/>
  <c r="R1038" i="1"/>
  <c r="S1038" i="1" s="1"/>
  <c r="R1223" i="1"/>
  <c r="R1178" i="1"/>
  <c r="R1035" i="1"/>
  <c r="S1035" i="1" s="1"/>
  <c r="Q1617" i="1"/>
  <c r="S1617" i="1" s="1"/>
  <c r="R1525" i="1"/>
  <c r="R1549" i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R1578" i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R1699" i="1"/>
  <c r="S1699" i="1" s="1"/>
  <c r="R1722" i="1"/>
  <c r="R1927" i="1"/>
  <c r="R2086" i="1"/>
  <c r="S2086" i="1" s="1"/>
  <c r="R1859" i="1"/>
  <c r="R1265" i="1"/>
  <c r="S1265" i="1" s="1"/>
  <c r="R1734" i="1"/>
  <c r="Q1282" i="1"/>
  <c r="Q1084" i="1"/>
  <c r="Q1893" i="1"/>
  <c r="Q990" i="1"/>
  <c r="R1176" i="1"/>
  <c r="Q1200" i="1"/>
  <c r="R1667" i="1"/>
  <c r="S1667" i="1" s="1"/>
  <c r="R1972" i="1"/>
  <c r="R2130" i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R1073" i="1"/>
  <c r="S1073" i="1" s="1"/>
  <c r="R1115" i="1"/>
  <c r="S1115" i="1" s="1"/>
  <c r="Q1000" i="1"/>
  <c r="Q1192" i="1"/>
  <c r="R1430" i="1"/>
  <c r="R1605" i="1"/>
  <c r="S1605" i="1" s="1"/>
  <c r="R1813" i="1"/>
  <c r="S1813" i="1" s="1"/>
  <c r="R1936" i="1"/>
  <c r="R1777" i="1"/>
  <c r="Q1886" i="1"/>
  <c r="R2023" i="1"/>
  <c r="S2023" i="1" s="1"/>
  <c r="Q2041" i="1"/>
  <c r="S2041" i="1" s="1"/>
  <c r="R2119" i="1"/>
  <c r="Q2116" i="1"/>
  <c r="R1742" i="1"/>
  <c r="R1875" i="1"/>
  <c r="R1280" i="1"/>
  <c r="Q1815" i="1"/>
  <c r="S1815" i="1" s="1"/>
  <c r="Q1225" i="1"/>
  <c r="S1225" i="1" s="1"/>
  <c r="R1495" i="1"/>
  <c r="R1327" i="1"/>
  <c r="S1327" i="1" s="1"/>
  <c r="R1937" i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R1006" i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R1980" i="1"/>
  <c r="S1980" i="1" s="1"/>
  <c r="R1999" i="1"/>
  <c r="S1999" i="1" s="1"/>
  <c r="Q2106" i="1"/>
  <c r="R1351" i="1"/>
  <c r="Q1518" i="1"/>
  <c r="S1518" i="1" s="1"/>
  <c r="R1922" i="1"/>
  <c r="R1131" i="1"/>
  <c r="S1131" i="1" s="1"/>
  <c r="R1384" i="1"/>
  <c r="R2044" i="1"/>
  <c r="S2044" i="1" s="1"/>
  <c r="R1913" i="1"/>
  <c r="R991" i="1"/>
  <c r="Q1431" i="1"/>
  <c r="R1431" i="1"/>
  <c r="Q1297" i="1"/>
  <c r="S1297" i="1" s="1"/>
  <c r="R982" i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Q1683" i="1"/>
  <c r="Q1249" i="1"/>
  <c r="S1249" i="1" s="1"/>
  <c r="Q980" i="1"/>
  <c r="Q1062" i="1"/>
  <c r="S1062" i="1" s="1"/>
  <c r="R1945" i="1"/>
  <c r="S1945" i="1" s="1"/>
  <c r="R1142" i="1"/>
  <c r="S1142" i="1" s="1"/>
  <c r="Q1434" i="1"/>
  <c r="R1390" i="1"/>
  <c r="R1919" i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Q1376" i="1"/>
  <c r="R1888" i="1"/>
  <c r="S1888" i="1" s="1"/>
  <c r="Q1349" i="1"/>
  <c r="Q1320" i="1"/>
  <c r="R985" i="1"/>
  <c r="R1402" i="1"/>
  <c r="Q1436" i="1"/>
  <c r="S1436" i="1" s="1"/>
  <c r="R1480" i="1"/>
  <c r="S1480" i="1" s="1"/>
  <c r="R1729" i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R1863" i="1"/>
  <c r="R1745" i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R1909" i="1"/>
  <c r="S1909" i="1" s="1"/>
  <c r="R1217" i="1"/>
  <c r="Q1217" i="1"/>
  <c r="R1272" i="1"/>
  <c r="Q1272" i="1"/>
  <c r="R1024" i="1"/>
  <c r="R1343" i="1"/>
  <c r="Q1343" i="1"/>
  <c r="Q1811" i="1"/>
  <c r="R1011" i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R1129" i="1"/>
  <c r="R1199" i="1"/>
  <c r="R1468" i="1"/>
  <c r="Q1674" i="1"/>
  <c r="S1674" i="1" s="1"/>
  <c r="R1893" i="1"/>
  <c r="R1865" i="1"/>
  <c r="S1865" i="1" s="1"/>
  <c r="R2128" i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Q2039" i="1"/>
  <c r="S2039" i="1" s="1"/>
  <c r="R1779" i="1"/>
  <c r="Q2084" i="1"/>
  <c r="S2084" i="1" s="1"/>
  <c r="R1953" i="1"/>
  <c r="Q1775" i="1"/>
  <c r="R2083" i="1"/>
  <c r="S2083" i="1" s="1"/>
  <c r="R1748" i="1"/>
  <c r="Q1807" i="1"/>
  <c r="S1807" i="1" s="1"/>
  <c r="R1771" i="1"/>
  <c r="R1896" i="1"/>
  <c r="S1896" i="1" s="1"/>
  <c r="R1985" i="1"/>
  <c r="S1985" i="1" s="1"/>
  <c r="Q1780" i="1"/>
  <c r="R1857" i="1"/>
  <c r="Q1857" i="1"/>
  <c r="R1171" i="1"/>
  <c r="Q1670" i="1"/>
  <c r="S1670" i="1" s="1"/>
  <c r="R1715" i="1"/>
  <c r="R1666" i="1"/>
  <c r="S1666" i="1" s="1"/>
  <c r="Q2034" i="1"/>
  <c r="S2034" i="1" s="1"/>
  <c r="Q1415" i="1"/>
  <c r="S1415" i="1" s="1"/>
  <c r="R1345" i="1"/>
  <c r="Q1528" i="1"/>
  <c r="Q1856" i="1"/>
  <c r="S1856" i="1" s="1"/>
  <c r="R2048" i="1"/>
  <c r="S2048" i="1" s="1"/>
  <c r="Q2042" i="1"/>
  <c r="S2042" i="1" s="1"/>
  <c r="Q969" i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Q2108" i="1"/>
  <c r="Q1731" i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Q1385" i="1"/>
  <c r="R1385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Q1756" i="1"/>
  <c r="Q1776" i="1"/>
  <c r="R1776" i="1"/>
  <c r="Q1732" i="1"/>
  <c r="Q1812" i="1"/>
  <c r="R1812" i="1"/>
  <c r="Q1970" i="1"/>
  <c r="R1970" i="1"/>
  <c r="R1688" i="1"/>
  <c r="S1688" i="1" s="1"/>
  <c r="Q1800" i="1"/>
  <c r="R1800" i="1"/>
  <c r="Q1736" i="1"/>
  <c r="R1736" i="1"/>
  <c r="Q1954" i="1"/>
  <c r="R2080" i="1"/>
  <c r="Q2080" i="1"/>
  <c r="Q2117" i="1"/>
  <c r="R2117" i="1"/>
  <c r="Q1957" i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R1662" i="1"/>
  <c r="S1662" i="1" s="1"/>
  <c r="R1581" i="1"/>
  <c r="Q1597" i="1"/>
  <c r="R1597" i="1"/>
  <c r="R1687" i="1"/>
  <c r="Q1687" i="1"/>
  <c r="Q1672" i="1"/>
  <c r="R1672" i="1"/>
  <c r="Q1764" i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Q1917" i="1"/>
  <c r="R1917" i="1"/>
  <c r="Q1708" i="1"/>
  <c r="S1708" i="1" s="1"/>
  <c r="Q2032" i="1"/>
  <c r="R2032" i="1"/>
  <c r="R1684" i="1"/>
  <c r="S1684" i="1" s="1"/>
  <c r="R1965" i="1"/>
  <c r="Q1998" i="1"/>
  <c r="R1998" i="1"/>
  <c r="Q1962" i="1"/>
  <c r="R2071" i="1"/>
  <c r="S2071" i="1" s="1"/>
  <c r="Q1371" i="1"/>
  <c r="R1371" i="1"/>
  <c r="R973" i="1"/>
  <c r="Q973" i="1"/>
  <c r="Q1093" i="1"/>
  <c r="R1093" i="1"/>
  <c r="Q1010" i="1"/>
  <c r="R1010" i="1"/>
  <c r="R995" i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R1651" i="1"/>
  <c r="Q1651" i="1"/>
  <c r="R1739" i="1"/>
  <c r="R1755" i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Q1816" i="1"/>
  <c r="R1816" i="1"/>
  <c r="R1931" i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R1082" i="1"/>
  <c r="Q1082" i="1"/>
  <c r="R1029" i="1"/>
  <c r="Q1029" i="1"/>
  <c r="Q1003" i="1"/>
  <c r="R1003" i="1"/>
  <c r="R1181" i="1"/>
  <c r="Q1173" i="1"/>
  <c r="R1173" i="1"/>
  <c r="Q1119" i="1"/>
  <c r="R1119" i="1"/>
  <c r="Q1099" i="1"/>
  <c r="R1099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Q1378" i="1"/>
  <c r="R1378" i="1"/>
  <c r="Q1403" i="1"/>
  <c r="R1403" i="1"/>
  <c r="Q1619" i="1"/>
  <c r="R1619" i="1"/>
  <c r="Q1716" i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S1367" i="1" s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5178" i="1" l="1"/>
  <c r="S5305" i="1"/>
  <c r="S5436" i="1"/>
  <c r="S5679" i="1"/>
  <c r="S5663" i="1"/>
  <c r="S3698" i="1"/>
  <c r="S5563" i="1"/>
  <c r="S5341" i="1"/>
  <c r="S5531" i="1"/>
  <c r="S4909" i="1"/>
  <c r="S4967" i="1"/>
  <c r="S5499" i="1"/>
  <c r="S5467" i="1"/>
  <c r="S5216" i="1"/>
  <c r="S5351" i="1"/>
  <c r="S5461" i="1"/>
  <c r="S5202" i="1"/>
  <c r="S5331" i="1"/>
  <c r="S5444" i="1"/>
  <c r="S5517" i="1"/>
  <c r="S5301" i="1"/>
  <c r="S5485" i="1"/>
  <c r="S5477" i="1"/>
  <c r="S5469" i="1"/>
  <c r="S5555" i="1"/>
  <c r="S5192" i="1"/>
  <c r="S5361" i="1"/>
  <c r="S5523" i="1"/>
  <c r="S5515" i="1"/>
  <c r="S5571" i="1"/>
  <c r="S5491" i="1"/>
  <c r="S5547" i="1"/>
  <c r="S5539" i="1"/>
  <c r="S5459" i="1"/>
  <c r="S5451" i="1"/>
  <c r="S5507" i="1"/>
  <c r="S4920" i="1"/>
  <c r="S5353" i="1"/>
  <c r="S5429" i="1"/>
  <c r="S5483" i="1"/>
  <c r="S5475" i="1"/>
  <c r="S5549" i="1"/>
  <c r="S5541" i="1"/>
  <c r="S5533" i="1"/>
  <c r="S5015" i="1"/>
  <c r="S2786" i="1"/>
  <c r="S5126" i="1"/>
  <c r="S5069" i="1"/>
  <c r="S5098" i="1"/>
  <c r="S5176" i="1"/>
  <c r="S5359" i="1"/>
  <c r="S2249" i="1"/>
  <c r="S2587" i="1"/>
  <c r="S4705" i="1"/>
  <c r="S5264" i="1"/>
  <c r="S3801" i="1"/>
  <c r="S4713" i="1"/>
  <c r="S5345" i="1"/>
  <c r="S5346" i="1"/>
  <c r="S5438" i="1"/>
  <c r="S5445" i="1"/>
  <c r="S4962" i="1"/>
  <c r="S4963" i="1"/>
  <c r="S5038" i="1"/>
  <c r="S4936" i="1"/>
  <c r="S2433" i="1"/>
  <c r="S4949" i="1"/>
  <c r="S5261" i="1"/>
  <c r="S5356" i="1"/>
  <c r="S5288" i="1"/>
  <c r="S5328" i="1"/>
  <c r="S5428" i="1"/>
  <c r="S2634" i="1"/>
  <c r="S4001" i="1"/>
  <c r="S3673" i="1"/>
  <c r="S3796" i="1"/>
  <c r="S3642" i="1"/>
  <c r="S5302" i="1"/>
  <c r="S3583" i="1"/>
  <c r="S5211" i="1"/>
  <c r="S2221" i="1"/>
  <c r="S5289" i="1"/>
  <c r="S4996" i="1"/>
  <c r="S5251" i="1"/>
  <c r="S4957" i="1"/>
  <c r="S5390" i="1"/>
  <c r="S5286" i="1"/>
  <c r="S5337" i="1"/>
  <c r="S5219" i="1"/>
  <c r="S5348" i="1"/>
  <c r="S4730" i="1"/>
  <c r="S4701" i="1"/>
  <c r="S5026" i="1"/>
  <c r="S5168" i="1"/>
  <c r="S5040" i="1"/>
  <c r="S4729" i="1"/>
  <c r="S5304" i="1"/>
  <c r="S5118" i="1"/>
  <c r="S4965" i="1"/>
  <c r="S5077" i="1"/>
  <c r="S4746" i="1"/>
  <c r="S5250" i="1"/>
  <c r="S5048" i="1"/>
  <c r="S5208" i="1"/>
  <c r="S5321" i="1"/>
  <c r="S5313" i="1"/>
  <c r="S3665" i="1"/>
  <c r="S5013" i="1"/>
  <c r="S5258" i="1"/>
  <c r="S5218" i="1"/>
  <c r="S4737" i="1"/>
  <c r="S5329" i="1"/>
  <c r="S4928" i="1"/>
  <c r="S4994" i="1"/>
  <c r="S5024" i="1"/>
  <c r="S5184" i="1"/>
  <c r="S5294" i="1"/>
  <c r="S5160" i="1"/>
  <c r="S5131" i="1"/>
  <c r="S5200" i="1"/>
  <c r="S4958" i="1"/>
  <c r="S5364" i="1"/>
  <c r="S5260" i="1"/>
  <c r="S4757" i="1"/>
  <c r="S4711" i="1"/>
  <c r="S5243" i="1"/>
  <c r="S5085" i="1"/>
  <c r="S5266" i="1"/>
  <c r="S5053" i="1"/>
  <c r="S5123" i="1"/>
  <c r="S4961" i="1"/>
  <c r="S4666" i="1"/>
  <c r="S4690" i="1"/>
  <c r="S4929" i="1"/>
  <c r="S5362" i="1"/>
  <c r="S2617" i="1"/>
  <c r="S5270" i="1"/>
  <c r="S4753" i="1"/>
  <c r="S2778" i="1"/>
  <c r="S3842" i="1"/>
  <c r="S4934" i="1"/>
  <c r="S4763" i="1"/>
  <c r="S5138" i="1"/>
  <c r="S5287" i="1"/>
  <c r="S3809" i="1"/>
  <c r="S5075" i="1"/>
  <c r="S5234" i="1"/>
  <c r="S1959" i="1"/>
  <c r="S4722" i="1"/>
  <c r="S5037" i="1"/>
  <c r="S5237" i="1"/>
  <c r="S5217" i="1"/>
  <c r="S5227" i="1"/>
  <c r="S2816" i="1"/>
  <c r="S4970" i="1"/>
  <c r="S5240" i="1"/>
  <c r="S5259" i="1"/>
  <c r="S1537" i="1"/>
  <c r="S3624" i="1"/>
  <c r="S5005" i="1"/>
  <c r="S5056" i="1"/>
  <c r="S5142" i="1"/>
  <c r="S5203" i="1"/>
  <c r="S5281" i="1"/>
  <c r="S3738" i="1"/>
  <c r="S4969" i="1"/>
  <c r="S4893" i="1"/>
  <c r="S4968" i="1"/>
  <c r="S4966" i="1"/>
  <c r="S5009" i="1"/>
  <c r="S4919" i="1"/>
  <c r="S5242" i="1"/>
  <c r="S5275" i="1"/>
  <c r="S5297" i="1"/>
  <c r="S5296" i="1"/>
  <c r="S3276" i="1"/>
  <c r="S1015" i="1"/>
  <c r="S2787" i="1"/>
  <c r="S5248" i="1"/>
  <c r="S977" i="1"/>
  <c r="S2159" i="1"/>
  <c r="S4674" i="1"/>
  <c r="S5224" i="1"/>
  <c r="S5241" i="1"/>
  <c r="S5306" i="1"/>
  <c r="S5298" i="1"/>
  <c r="S5163" i="1"/>
  <c r="S5326" i="1"/>
  <c r="S1782" i="1"/>
  <c r="S2636" i="1"/>
  <c r="S2196" i="1"/>
  <c r="S2437" i="1"/>
  <c r="S1368" i="1"/>
  <c r="S4026" i="1"/>
  <c r="S4973" i="1"/>
  <c r="S4953" i="1"/>
  <c r="S5046" i="1"/>
  <c r="S5256" i="1"/>
  <c r="S5002" i="1"/>
  <c r="S4754" i="1"/>
  <c r="S5080" i="1"/>
  <c r="S5008" i="1"/>
  <c r="S3333" i="1"/>
  <c r="S2819" i="1"/>
  <c r="S2811" i="1"/>
  <c r="S3576" i="1"/>
  <c r="S3703" i="1"/>
  <c r="S4964" i="1"/>
  <c r="S5091" i="1"/>
  <c r="S2613" i="1"/>
  <c r="S4971" i="1"/>
  <c r="S5018" i="1"/>
  <c r="S4972" i="1"/>
  <c r="S5149" i="1"/>
  <c r="S2795" i="1"/>
  <c r="S2251" i="1"/>
  <c r="S5014" i="1"/>
  <c r="S5334" i="1"/>
  <c r="S1719" i="1"/>
  <c r="S2156" i="1"/>
  <c r="S2608" i="1"/>
  <c r="S2611" i="1"/>
  <c r="S2789" i="1"/>
  <c r="S4935" i="1"/>
  <c r="S5016" i="1"/>
  <c r="S4926" i="1"/>
  <c r="S5130" i="1"/>
  <c r="S5233" i="1"/>
  <c r="S5231" i="1"/>
  <c r="S2180" i="1"/>
  <c r="S4733" i="1"/>
  <c r="S4981" i="1"/>
  <c r="S3844" i="1"/>
  <c r="S5055" i="1"/>
  <c r="S5054" i="1"/>
  <c r="S3183" i="1"/>
  <c r="S4980" i="1"/>
  <c r="S3807" i="1"/>
  <c r="S2431" i="1"/>
  <c r="S4995" i="1"/>
  <c r="S4683" i="1"/>
  <c r="S5106" i="1"/>
  <c r="S5226" i="1"/>
  <c r="S5068" i="1"/>
  <c r="S5232" i="1"/>
  <c r="S5134" i="1"/>
  <c r="S5017" i="1"/>
  <c r="S5070" i="1"/>
  <c r="S5031" i="1"/>
  <c r="S5007" i="1"/>
  <c r="S5263" i="1"/>
  <c r="S5247" i="1"/>
  <c r="S5179" i="1"/>
  <c r="S5318" i="1"/>
  <c r="S5043" i="1"/>
  <c r="S5066" i="1"/>
  <c r="S4950" i="1"/>
  <c r="S4990" i="1"/>
  <c r="S5284" i="1"/>
  <c r="S5063" i="1"/>
  <c r="S5023" i="1"/>
  <c r="S5145" i="1"/>
  <c r="S5274" i="1"/>
  <c r="S5272" i="1"/>
  <c r="S5292" i="1"/>
  <c r="S4946" i="1"/>
  <c r="S5327" i="1"/>
  <c r="S2161" i="1"/>
  <c r="S5319" i="1"/>
  <c r="S5035" i="1"/>
  <c r="S5150" i="1"/>
  <c r="S2143" i="1"/>
  <c r="S4952" i="1"/>
  <c r="S5052" i="1"/>
  <c r="S5195" i="1"/>
  <c r="S5335" i="1"/>
  <c r="S1961" i="1"/>
  <c r="S2412" i="1"/>
  <c r="S3672" i="1"/>
  <c r="S4987" i="1"/>
  <c r="S5000" i="1"/>
  <c r="S4707" i="1"/>
  <c r="S5187" i="1"/>
  <c r="S5311" i="1"/>
  <c r="S5139" i="1"/>
  <c r="S4756" i="1"/>
  <c r="S5222" i="1"/>
  <c r="S5279" i="1"/>
  <c r="S5291" i="1"/>
  <c r="S5283" i="1"/>
  <c r="S2115" i="1"/>
  <c r="S3707" i="1"/>
  <c r="S5246" i="1"/>
  <c r="S5273" i="1"/>
  <c r="S2153" i="1"/>
  <c r="S3999" i="1"/>
  <c r="S1715" i="1"/>
  <c r="S2168" i="1"/>
  <c r="S3625" i="1"/>
  <c r="S5067" i="1"/>
  <c r="S5074" i="1"/>
  <c r="S5254" i="1"/>
  <c r="S1770" i="1"/>
  <c r="S5084" i="1"/>
  <c r="S4724" i="1"/>
  <c r="S5029" i="1"/>
  <c r="S5010" i="1"/>
  <c r="S4897" i="1"/>
  <c r="S5143" i="1"/>
  <c r="S4991" i="1"/>
  <c r="S5110" i="1"/>
  <c r="S5081" i="1"/>
  <c r="S5271" i="1"/>
  <c r="S5171" i="1"/>
  <c r="S1742" i="1"/>
  <c r="S1943" i="1"/>
  <c r="S1971" i="1"/>
  <c r="S3506" i="1"/>
  <c r="S3279" i="1"/>
  <c r="S1937" i="1"/>
  <c r="S1185" i="1"/>
  <c r="S5090" i="1"/>
  <c r="S5115" i="1"/>
  <c r="S3984" i="1"/>
  <c r="S2145" i="1"/>
  <c r="S2796" i="1"/>
  <c r="S3505" i="1"/>
  <c r="S5047" i="1"/>
  <c r="S1716" i="1"/>
  <c r="S1535" i="1"/>
  <c r="S2185" i="1"/>
  <c r="S2164" i="1"/>
  <c r="S2780" i="1"/>
  <c r="S2393" i="1"/>
  <c r="S3571" i="1"/>
  <c r="S4984" i="1"/>
  <c r="S5097" i="1"/>
  <c r="S4735" i="1"/>
  <c r="S5059" i="1"/>
  <c r="S2396" i="1"/>
  <c r="S5022" i="1"/>
  <c r="S4755" i="1"/>
  <c r="S5129" i="1"/>
  <c r="S2601" i="1"/>
  <c r="S3664" i="1"/>
  <c r="S4915" i="1"/>
  <c r="S4672" i="1"/>
  <c r="S5307" i="1"/>
  <c r="S5299" i="1"/>
  <c r="S5290" i="1"/>
  <c r="S5282" i="1"/>
  <c r="S3641" i="1"/>
  <c r="S4024" i="1"/>
  <c r="S4748" i="1"/>
  <c r="S5257" i="1"/>
  <c r="S5255" i="1"/>
  <c r="S5225" i="1"/>
  <c r="S1746" i="1"/>
  <c r="S1561" i="1"/>
  <c r="S4982" i="1"/>
  <c r="S5036" i="1"/>
  <c r="S1550" i="1"/>
  <c r="S2415" i="1"/>
  <c r="S3767" i="1"/>
  <c r="S5094" i="1"/>
  <c r="S1714" i="1"/>
  <c r="S1577" i="1"/>
  <c r="S5032" i="1"/>
  <c r="S5076" i="1"/>
  <c r="S1962" i="1"/>
  <c r="S2176" i="1"/>
  <c r="S2137" i="1"/>
  <c r="S4647" i="1"/>
  <c r="S4999" i="1"/>
  <c r="S5199" i="1"/>
  <c r="S5082" i="1"/>
  <c r="S2591" i="1"/>
  <c r="S2581" i="1"/>
  <c r="S4628" i="1"/>
  <c r="S4708" i="1"/>
  <c r="S4905" i="1"/>
  <c r="S5006" i="1"/>
  <c r="S4944" i="1"/>
  <c r="S4975" i="1"/>
  <c r="S2219" i="1"/>
  <c r="S2604" i="1"/>
  <c r="S4951" i="1"/>
  <c r="S5103" i="1"/>
  <c r="S5159" i="1"/>
  <c r="S5215" i="1"/>
  <c r="S5249" i="1"/>
  <c r="S5238" i="1"/>
  <c r="S5230" i="1"/>
  <c r="S5262" i="1"/>
  <c r="S5278" i="1"/>
  <c r="S5137" i="1"/>
  <c r="S3808" i="1"/>
  <c r="S5104" i="1"/>
  <c r="S4992" i="1"/>
  <c r="S2243" i="1"/>
  <c r="S2443" i="1"/>
  <c r="S3656" i="1"/>
  <c r="S4664" i="1"/>
  <c r="S5146" i="1"/>
  <c r="S5044" i="1"/>
  <c r="S5039" i="1"/>
  <c r="S4983" i="1"/>
  <c r="S4901" i="1"/>
  <c r="S4956" i="1"/>
  <c r="S5086" i="1"/>
  <c r="S5088" i="1"/>
  <c r="S5025" i="1"/>
  <c r="S3509" i="1"/>
  <c r="S4998" i="1"/>
  <c r="S5030" i="1"/>
  <c r="S5065" i="1"/>
  <c r="S5152" i="1"/>
  <c r="S986" i="1"/>
  <c r="S3216" i="1"/>
  <c r="S2407" i="1"/>
  <c r="S3992" i="1"/>
  <c r="S3823" i="1"/>
  <c r="S3647" i="1"/>
  <c r="S4989" i="1"/>
  <c r="S4974" i="1"/>
  <c r="S4899" i="1"/>
  <c r="S5099" i="1"/>
  <c r="S5078" i="1"/>
  <c r="S5239" i="1"/>
  <c r="S5265" i="1"/>
  <c r="S5223" i="1"/>
  <c r="S1743" i="1"/>
  <c r="S2770" i="1"/>
  <c r="S3175" i="1"/>
  <c r="S4655" i="1"/>
  <c r="S3563" i="1"/>
  <c r="S4937" i="1"/>
  <c r="S2134" i="1"/>
  <c r="S3180" i="1"/>
  <c r="S2216" i="1"/>
  <c r="S2177" i="1"/>
  <c r="S4650" i="1"/>
  <c r="S4948" i="1"/>
  <c r="S4986" i="1"/>
  <c r="S5072" i="1"/>
  <c r="S5064" i="1"/>
  <c r="S5060" i="1"/>
  <c r="S2771" i="1"/>
  <c r="S3513" i="1"/>
  <c r="S3779" i="1"/>
  <c r="S3721" i="1"/>
  <c r="S3615" i="1"/>
  <c r="S3699" i="1"/>
  <c r="S4237" i="1"/>
  <c r="S3904" i="1"/>
  <c r="S4945" i="1"/>
  <c r="S5045" i="1"/>
  <c r="S3528" i="1"/>
  <c r="S2400" i="1"/>
  <c r="S4921" i="1"/>
  <c r="S4997" i="1"/>
  <c r="S1352" i="1"/>
  <c r="S2179" i="1"/>
  <c r="S3610" i="1"/>
  <c r="S1778" i="1"/>
  <c r="S4947" i="1"/>
  <c r="S2633" i="1"/>
  <c r="S4959" i="1"/>
  <c r="S4960" i="1"/>
  <c r="S4988" i="1"/>
  <c r="S4927" i="1"/>
  <c r="S5102" i="1"/>
  <c r="S5167" i="1"/>
  <c r="S5207" i="1"/>
  <c r="S5135" i="1"/>
  <c r="S5147" i="1"/>
  <c r="S4943" i="1"/>
  <c r="S4979" i="1"/>
  <c r="S5051" i="1"/>
  <c r="S5107" i="1"/>
  <c r="S5183" i="1"/>
  <c r="S5001" i="1"/>
  <c r="S5021" i="1"/>
  <c r="S4976" i="1"/>
  <c r="S4743" i="1"/>
  <c r="S4954" i="1"/>
  <c r="S4740" i="1"/>
  <c r="S5095" i="1"/>
  <c r="S5113" i="1"/>
  <c r="S4942" i="1"/>
  <c r="S4764" i="1"/>
  <c r="S4716" i="1"/>
  <c r="S5114" i="1"/>
  <c r="S4656" i="1"/>
  <c r="S4747" i="1"/>
  <c r="S4732" i="1"/>
  <c r="S4703" i="1"/>
  <c r="S5061" i="1"/>
  <c r="S5175" i="1"/>
  <c r="S5191" i="1"/>
  <c r="S1383" i="1"/>
  <c r="S1774" i="1"/>
  <c r="S2160" i="1"/>
  <c r="S2175" i="1"/>
  <c r="S1723" i="1"/>
  <c r="S2589" i="1"/>
  <c r="S993" i="1"/>
  <c r="S3498" i="1"/>
  <c r="S4004" i="1"/>
  <c r="S4648" i="1"/>
  <c r="S1967" i="1"/>
  <c r="S1350" i="1"/>
  <c r="S3855" i="1"/>
  <c r="S3592" i="1"/>
  <c r="S4669" i="1"/>
  <c r="S4715" i="1"/>
  <c r="S2783" i="1"/>
  <c r="S4689" i="1"/>
  <c r="S4739" i="1"/>
  <c r="S974" i="1"/>
  <c r="S2169" i="1"/>
  <c r="S2821" i="1"/>
  <c r="S4239" i="1"/>
  <c r="S2208" i="1"/>
  <c r="S5020" i="1"/>
  <c r="S4719" i="1"/>
  <c r="S5111" i="1"/>
  <c r="S5127" i="1"/>
  <c r="S2189" i="1"/>
  <c r="S4014" i="1"/>
  <c r="S4731" i="1"/>
  <c r="S1332" i="1"/>
  <c r="S1166" i="1"/>
  <c r="S3730" i="1"/>
  <c r="S3602" i="1"/>
  <c r="S4023" i="1"/>
  <c r="S4680" i="1"/>
  <c r="S1528" i="1"/>
  <c r="S1161" i="1"/>
  <c r="S2793" i="1"/>
  <c r="S4043" i="1"/>
  <c r="S5093" i="1"/>
  <c r="S3517" i="1"/>
  <c r="S2802" i="1"/>
  <c r="S3322" i="1"/>
  <c r="S3596" i="1"/>
  <c r="S2823" i="1"/>
  <c r="S2444" i="1"/>
  <c r="S2593" i="1"/>
  <c r="S3848" i="1"/>
  <c r="S3783" i="1"/>
  <c r="S3318" i="1"/>
  <c r="S2439" i="1"/>
  <c r="S5003" i="1"/>
  <c r="S4723" i="1"/>
  <c r="S4727" i="1"/>
  <c r="S5122" i="1"/>
  <c r="S1769" i="1"/>
  <c r="S2820" i="1"/>
  <c r="S3178" i="1"/>
  <c r="S3545" i="1"/>
  <c r="S2210" i="1"/>
  <c r="S2397" i="1"/>
  <c r="S3666" i="1"/>
  <c r="S5019" i="1"/>
  <c r="S4651" i="1"/>
  <c r="S5057" i="1"/>
  <c r="S5151" i="1"/>
  <c r="S1717" i="1"/>
  <c r="S1167" i="1"/>
  <c r="S2791" i="1"/>
  <c r="S3695" i="1"/>
  <c r="S2603" i="1"/>
  <c r="S3597" i="1"/>
  <c r="S3671" i="1"/>
  <c r="S3680" i="1"/>
  <c r="S3770" i="1"/>
  <c r="S4657" i="1"/>
  <c r="S1572" i="1"/>
  <c r="S2635" i="1"/>
  <c r="S2403" i="1"/>
  <c r="S2399" i="1"/>
  <c r="S3800" i="1"/>
  <c r="S1379" i="1"/>
  <c r="S2612" i="1"/>
  <c r="S2426" i="1"/>
  <c r="S2799" i="1"/>
  <c r="S3599" i="1"/>
  <c r="S3634" i="1"/>
  <c r="S3795" i="1"/>
  <c r="S3688" i="1"/>
  <c r="S3530" i="1"/>
  <c r="S3619" i="1"/>
  <c r="S3559" i="1"/>
  <c r="S1755" i="1"/>
  <c r="S3627" i="1"/>
  <c r="S2106" i="1"/>
  <c r="S1735" i="1"/>
  <c r="S2580" i="1"/>
  <c r="S3527" i="1"/>
  <c r="S3258" i="1"/>
  <c r="S3226" i="1"/>
  <c r="S2599" i="1"/>
  <c r="S4241" i="1"/>
  <c r="S3792" i="1"/>
  <c r="S4652" i="1"/>
  <c r="S5119" i="1"/>
  <c r="S4649" i="1"/>
  <c r="S2204" i="1"/>
  <c r="S2584" i="1"/>
  <c r="S3633" i="1"/>
  <c r="S1340" i="1"/>
  <c r="S3215" i="1"/>
  <c r="S4691" i="1"/>
  <c r="S4907" i="1"/>
  <c r="S5041" i="1"/>
  <c r="S5058" i="1"/>
  <c r="S3163" i="1"/>
  <c r="S3841" i="1"/>
  <c r="S3629" i="1"/>
  <c r="S1347" i="1"/>
  <c r="S2773" i="1"/>
  <c r="S3519" i="1"/>
  <c r="S3689" i="1"/>
  <c r="S3704" i="1"/>
  <c r="S3839" i="1"/>
  <c r="S3606" i="1"/>
  <c r="S4665" i="1"/>
  <c r="S2445" i="1"/>
  <c r="S2105" i="1"/>
  <c r="S984" i="1"/>
  <c r="S2388" i="1"/>
  <c r="S2815" i="1"/>
  <c r="S3657" i="1"/>
  <c r="S4131" i="1"/>
  <c r="S1363" i="1"/>
  <c r="S1724" i="1"/>
  <c r="S1957" i="1"/>
  <c r="S2142" i="1"/>
  <c r="S2186" i="1"/>
  <c r="S2825" i="1"/>
  <c r="S3731" i="1"/>
  <c r="S3714" i="1"/>
  <c r="S3548" i="1"/>
  <c r="S3715" i="1"/>
  <c r="S3551" i="1"/>
  <c r="S3873" i="1"/>
  <c r="S2391" i="1"/>
  <c r="S2432" i="1"/>
  <c r="S3777" i="1"/>
  <c r="S3383" i="1"/>
  <c r="S2775" i="1"/>
  <c r="S2810" i="1"/>
  <c r="S2442" i="1"/>
  <c r="S3170" i="1"/>
  <c r="S3847" i="1"/>
  <c r="S2163" i="1"/>
  <c r="S3573" i="1"/>
  <c r="S4913" i="1"/>
  <c r="S1758" i="1"/>
  <c r="S996" i="1"/>
  <c r="S2387" i="1"/>
  <c r="S3579" i="1"/>
  <c r="S5042" i="1"/>
  <c r="S4790" i="1"/>
  <c r="S2211" i="1"/>
  <c r="S4255" i="1"/>
  <c r="S3769" i="1"/>
  <c r="S1004" i="1"/>
  <c r="S2152" i="1"/>
  <c r="S3585" i="1"/>
  <c r="S3389" i="1"/>
  <c r="S4041" i="1"/>
  <c r="S4547" i="1"/>
  <c r="S969" i="1"/>
  <c r="S3177" i="1"/>
  <c r="S2809" i="1"/>
  <c r="S2629" i="1"/>
  <c r="S4532" i="1"/>
  <c r="S3465" i="1"/>
  <c r="S3675" i="1"/>
  <c r="S3863" i="1"/>
  <c r="S5011" i="1"/>
  <c r="S5012" i="1"/>
  <c r="S4556" i="1"/>
  <c r="S1944" i="1"/>
  <c r="S2781" i="1"/>
  <c r="S2618" i="1"/>
  <c r="S3762" i="1"/>
  <c r="S3650" i="1"/>
  <c r="S3711" i="1"/>
  <c r="S3900" i="1"/>
  <c r="S1574" i="1"/>
  <c r="S2402" i="1"/>
  <c r="S2239" i="1"/>
  <c r="S3768" i="1"/>
  <c r="S3990" i="1"/>
  <c r="S2197" i="1"/>
  <c r="S3271" i="1"/>
  <c r="S3470" i="1"/>
  <c r="S4699" i="1"/>
  <c r="S5027" i="1"/>
  <c r="S5034" i="1"/>
  <c r="S5033" i="1"/>
  <c r="S4016" i="1"/>
  <c r="S2119" i="1"/>
  <c r="S2157" i="1"/>
  <c r="S1526" i="1"/>
  <c r="S2212" i="1"/>
  <c r="S1558" i="1"/>
  <c r="S2637" i="1"/>
  <c r="S3667" i="1"/>
  <c r="S3784" i="1"/>
  <c r="S3771" i="1"/>
  <c r="S4000" i="1"/>
  <c r="S4675" i="1"/>
  <c r="S3751" i="1"/>
  <c r="S2135" i="1"/>
  <c r="S2784" i="1"/>
  <c r="S2195" i="1"/>
  <c r="S1380" i="1"/>
  <c r="S1783" i="1"/>
  <c r="S1745" i="1"/>
  <c r="S2123" i="1"/>
  <c r="S3529" i="1"/>
  <c r="S3734" i="1"/>
  <c r="S3720" i="1"/>
  <c r="S3536" i="1"/>
  <c r="S2824" i="1"/>
  <c r="S4661" i="1"/>
  <c r="S4662" i="1"/>
  <c r="S3255" i="1"/>
  <c r="S4609" i="1"/>
  <c r="S5004" i="1"/>
  <c r="S1366" i="1"/>
  <c r="S3836" i="1"/>
  <c r="S2805" i="1"/>
  <c r="S3263" i="1"/>
  <c r="S991" i="1"/>
  <c r="S2148" i="1"/>
  <c r="S2804" i="1"/>
  <c r="S2615" i="1"/>
  <c r="S3825" i="1"/>
  <c r="S3753" i="1"/>
  <c r="S3787" i="1"/>
  <c r="S2583" i="1"/>
  <c r="S3616" i="1"/>
  <c r="S4653" i="1"/>
  <c r="S5049" i="1"/>
  <c r="S985" i="1"/>
  <c r="S2170" i="1"/>
  <c r="S2174" i="1"/>
  <c r="S2623" i="1"/>
  <c r="S2592" i="1"/>
  <c r="S2801" i="1"/>
  <c r="S3285" i="1"/>
  <c r="S3744" i="1"/>
  <c r="S3878" i="1"/>
  <c r="S3723" i="1"/>
  <c r="S1965" i="1"/>
  <c r="S1734" i="1"/>
  <c r="S2184" i="1"/>
  <c r="S1372" i="1"/>
  <c r="S1532" i="1"/>
  <c r="S3331" i="1"/>
  <c r="S3732" i="1"/>
  <c r="S3220" i="1"/>
  <c r="S3584" i="1"/>
  <c r="S3319" i="1"/>
  <c r="S3851" i="1"/>
  <c r="S2417" i="1"/>
  <c r="S3785" i="1"/>
  <c r="S3546" i="1"/>
  <c r="S1764" i="1"/>
  <c r="S1192" i="1"/>
  <c r="S2150" i="1"/>
  <c r="S1522" i="1"/>
  <c r="S1920" i="1"/>
  <c r="S1373" i="1"/>
  <c r="S1541" i="1"/>
  <c r="S3186" i="1"/>
  <c r="S1975" i="1"/>
  <c r="S3447" i="1"/>
  <c r="S3611" i="1"/>
  <c r="S3241" i="1"/>
  <c r="S3843" i="1"/>
  <c r="S3274" i="1"/>
  <c r="S3471" i="1"/>
  <c r="S4248" i="1"/>
  <c r="S3697" i="1"/>
  <c r="S1940" i="1"/>
  <c r="S1345" i="1"/>
  <c r="S1000" i="1"/>
  <c r="S2828" i="1"/>
  <c r="S1939" i="1"/>
  <c r="S3482" i="1"/>
  <c r="S2144" i="1"/>
  <c r="S3282" i="1"/>
  <c r="S2233" i="1"/>
  <c r="S3374" i="1"/>
  <c r="S2232" i="1"/>
  <c r="S3996" i="1"/>
  <c r="S1376" i="1"/>
  <c r="S1386" i="1"/>
  <c r="S1952" i="1"/>
  <c r="S1721" i="1"/>
  <c r="S2586" i="1"/>
  <c r="S3511" i="1"/>
  <c r="S2768" i="1"/>
  <c r="S3832" i="1"/>
  <c r="S4015" i="1"/>
  <c r="S3799" i="1"/>
  <c r="S3429" i="1"/>
  <c r="S3803" i="1"/>
  <c r="S3640" i="1"/>
  <c r="S3790" i="1"/>
  <c r="S2240" i="1"/>
  <c r="S1762" i="1"/>
  <c r="S972" i="1"/>
  <c r="S1731" i="1"/>
  <c r="S1184" i="1"/>
  <c r="S3525" i="1"/>
  <c r="S2797" i="1"/>
  <c r="S2588" i="1"/>
  <c r="S2817" i="1"/>
  <c r="S4258" i="1"/>
  <c r="S2241" i="1"/>
  <c r="S3607" i="1"/>
  <c r="S3609" i="1"/>
  <c r="S3572" i="1"/>
  <c r="S5028" i="1"/>
  <c r="S5050" i="1"/>
  <c r="S1174" i="1"/>
  <c r="S1960" i="1"/>
  <c r="S2141" i="1"/>
  <c r="S2114" i="1"/>
  <c r="S3761" i="1"/>
  <c r="S3658" i="1"/>
  <c r="S1761" i="1"/>
  <c r="S1014" i="1"/>
  <c r="S3849" i="1"/>
  <c r="S4012" i="1"/>
  <c r="S4009" i="1"/>
  <c r="S3754" i="1"/>
  <c r="S3535" i="1"/>
  <c r="S4238" i="1"/>
  <c r="S1964" i="1"/>
  <c r="S2111" i="1"/>
  <c r="S3466" i="1"/>
  <c r="S4250" i="1"/>
  <c r="S2167" i="1"/>
  <c r="S3223" i="1"/>
  <c r="S2173" i="1"/>
  <c r="S2441" i="1"/>
  <c r="S3889" i="1"/>
  <c r="S3752" i="1"/>
  <c r="S2113" i="1"/>
  <c r="S3681" i="1"/>
  <c r="S3601" i="1"/>
  <c r="S3998" i="1"/>
  <c r="S3554" i="1"/>
  <c r="S3570" i="1"/>
  <c r="S3309" i="1"/>
  <c r="S4709" i="1"/>
  <c r="S1545" i="1"/>
  <c r="S3510" i="1"/>
  <c r="S3708" i="1"/>
  <c r="S3346" i="1"/>
  <c r="S3663" i="1"/>
  <c r="S2621" i="1"/>
  <c r="S3382" i="1"/>
  <c r="S3840" i="1"/>
  <c r="S3553" i="1"/>
  <c r="S3750" i="1"/>
  <c r="S3577" i="1"/>
  <c r="S1775" i="1"/>
  <c r="S1017" i="1"/>
  <c r="S2628" i="1"/>
  <c r="S2826" i="1"/>
  <c r="S2576" i="1"/>
  <c r="S1968" i="1"/>
  <c r="S3539" i="1"/>
  <c r="S2383" i="1"/>
  <c r="S4244" i="1"/>
  <c r="S4008" i="1"/>
  <c r="S4931" i="1"/>
  <c r="S3582" i="1"/>
  <c r="S4411" i="1"/>
  <c r="S4540" i="1"/>
  <c r="S4299" i="1"/>
  <c r="S2808" i="1"/>
  <c r="S1387" i="1"/>
  <c r="S2223" i="1"/>
  <c r="S3171" i="1"/>
  <c r="S1919" i="1"/>
  <c r="S2231" i="1"/>
  <c r="S4912" i="1"/>
  <c r="S1384" i="1"/>
  <c r="S1362" i="1"/>
  <c r="S1008" i="1"/>
  <c r="S1353" i="1"/>
  <c r="S3569" i="1"/>
  <c r="S4507" i="1"/>
  <c r="S2597" i="1"/>
  <c r="S3646" i="1"/>
  <c r="S3737" i="1"/>
  <c r="S3893" i="1"/>
  <c r="S2416" i="1"/>
  <c r="S3727" i="1"/>
  <c r="S4254" i="1"/>
  <c r="S3660" i="1"/>
  <c r="S4717" i="1"/>
  <c r="S1357" i="1"/>
  <c r="S1935" i="1"/>
  <c r="S1159" i="1"/>
  <c r="S2436" i="1"/>
  <c r="S3185" i="1"/>
  <c r="S3543" i="1"/>
  <c r="S4039" i="1"/>
  <c r="S4443" i="1"/>
  <c r="S4930" i="1"/>
  <c r="S4671" i="1"/>
  <c r="S1381" i="1"/>
  <c r="S1780" i="1"/>
  <c r="S1360" i="1"/>
  <c r="S1914" i="1"/>
  <c r="S2237" i="1"/>
  <c r="S3655" i="1"/>
  <c r="S3439" i="1"/>
  <c r="S3561" i="1"/>
  <c r="S3661" i="1"/>
  <c r="S4247" i="1"/>
  <c r="S3367" i="1"/>
  <c r="S2769" i="1"/>
  <c r="S4404" i="1"/>
  <c r="S2127" i="1"/>
  <c r="S2107" i="1"/>
  <c r="S3518" i="1"/>
  <c r="S1196" i="1"/>
  <c r="S2605" i="1"/>
  <c r="S3595" i="1"/>
  <c r="S4040" i="1"/>
  <c r="S3588" i="1"/>
  <c r="S3310" i="1"/>
  <c r="S3818" i="1"/>
  <c r="S4492" i="1"/>
  <c r="S4977" i="1"/>
  <c r="S2124" i="1"/>
  <c r="S1718" i="1"/>
  <c r="S1753" i="1"/>
  <c r="S2151" i="1"/>
  <c r="S3232" i="1"/>
  <c r="S3857" i="1"/>
  <c r="S2435" i="1"/>
  <c r="S2427" i="1"/>
  <c r="S3188" i="1"/>
  <c r="S3635" i="1"/>
  <c r="S3537" i="1"/>
  <c r="S3578" i="1"/>
  <c r="S3705" i="1"/>
  <c r="S2792" i="1"/>
  <c r="S970" i="1"/>
  <c r="S2631" i="1"/>
  <c r="S2624" i="1"/>
  <c r="S2813" i="1"/>
  <c r="S2794" i="1"/>
  <c r="S3877" i="1"/>
  <c r="S3269" i="1"/>
  <c r="S3221" i="1"/>
  <c r="S3618" i="1"/>
  <c r="S3298" i="1"/>
  <c r="S4019" i="1"/>
  <c r="S3628" i="1"/>
  <c r="S4006" i="1"/>
  <c r="S4910" i="1"/>
  <c r="S1933" i="1"/>
  <c r="S1197" i="1"/>
  <c r="S2158" i="1"/>
  <c r="S1765" i="1"/>
  <c r="S3172" i="1"/>
  <c r="S2385" i="1"/>
  <c r="S3204" i="1"/>
  <c r="S2632" i="1"/>
  <c r="S3648" i="1"/>
  <c r="S3604" i="1"/>
  <c r="S3396" i="1"/>
  <c r="S3886" i="1"/>
  <c r="S2575" i="1"/>
  <c r="S2384" i="1"/>
  <c r="S4725" i="1"/>
  <c r="S1928" i="1"/>
  <c r="S1171" i="1"/>
  <c r="S2253" i="1"/>
  <c r="S971" i="1"/>
  <c r="S987" i="1"/>
  <c r="S3786" i="1"/>
  <c r="S3890" i="1"/>
  <c r="S3815" i="1"/>
  <c r="S4663" i="1"/>
  <c r="S4643" i="1"/>
  <c r="S4993" i="1"/>
  <c r="S4985" i="1"/>
  <c r="S1525" i="1"/>
  <c r="S2190" i="1"/>
  <c r="S1190" i="1"/>
  <c r="S3822" i="1"/>
  <c r="S2609" i="1"/>
  <c r="S3564" i="1"/>
  <c r="S2213" i="1"/>
  <c r="S4020" i="1"/>
  <c r="S3326" i="1"/>
  <c r="S1913" i="1"/>
  <c r="S1777" i="1"/>
  <c r="S1927" i="1"/>
  <c r="S1730" i="1"/>
  <c r="S1540" i="1"/>
  <c r="S2829" i="1"/>
  <c r="S3162" i="1"/>
  <c r="S3719" i="1"/>
  <c r="S3644" i="1"/>
  <c r="S2126" i="1"/>
  <c r="S2602" i="1"/>
  <c r="S1356" i="1"/>
  <c r="S982" i="1"/>
  <c r="S2585" i="1"/>
  <c r="S3691" i="1"/>
  <c r="S4028" i="1"/>
  <c r="S3763" i="1"/>
  <c r="S3827" i="1"/>
  <c r="S4038" i="1"/>
  <c r="S1748" i="1"/>
  <c r="S1922" i="1"/>
  <c r="S2228" i="1"/>
  <c r="S2788" i="1"/>
  <c r="S3487" i="1"/>
  <c r="S2392" i="1"/>
  <c r="S3260" i="1"/>
  <c r="S4491" i="1"/>
  <c r="S1013" i="1"/>
  <c r="S2776" i="1"/>
  <c r="S3778" i="1"/>
  <c r="S4236" i="1"/>
  <c r="S3991" i="1"/>
  <c r="S2600" i="1"/>
  <c r="S4252" i="1"/>
  <c r="S3342" i="1"/>
  <c r="S2192" i="1"/>
  <c r="S2109" i="1"/>
  <c r="S1154" i="1"/>
  <c r="S2183" i="1"/>
  <c r="S3426" i="1"/>
  <c r="S3544" i="1"/>
  <c r="S4251" i="1"/>
  <c r="S2227" i="1"/>
  <c r="S3192" i="1"/>
  <c r="S2165" i="1"/>
  <c r="S2182" i="1"/>
  <c r="S2785" i="1"/>
  <c r="S3507" i="1"/>
  <c r="S3234" i="1"/>
  <c r="S3881" i="1"/>
  <c r="S2166" i="1"/>
  <c r="S3514" i="1"/>
  <c r="S3284" i="1"/>
  <c r="S3381" i="1"/>
  <c r="S3826" i="1"/>
  <c r="S3191" i="1"/>
  <c r="S3160" i="1"/>
  <c r="S3567" i="1"/>
  <c r="S3907" i="1"/>
  <c r="S2807" i="1"/>
  <c r="S4923" i="1"/>
  <c r="S2217" i="1"/>
  <c r="S3560" i="1"/>
  <c r="S3706" i="1"/>
  <c r="S3303" i="1"/>
  <c r="S2207" i="1"/>
  <c r="S2187" i="1"/>
  <c r="S3427" i="1"/>
  <c r="S2171" i="1"/>
  <c r="S2425" i="1"/>
  <c r="S3759" i="1"/>
  <c r="S3526" i="1"/>
  <c r="S3909" i="1"/>
  <c r="S3438" i="1"/>
  <c r="S3894" i="1"/>
  <c r="S3522" i="1"/>
  <c r="S3454" i="1"/>
  <c r="S3869" i="1"/>
  <c r="S2616" i="1"/>
  <c r="S3883" i="1"/>
  <c r="S4256" i="1"/>
  <c r="S4678" i="1"/>
  <c r="S2181" i="1"/>
  <c r="S2188" i="1"/>
  <c r="S3352" i="1"/>
  <c r="S3459" i="1"/>
  <c r="S3637" i="1"/>
  <c r="S3600" i="1"/>
  <c r="S3816" i="1"/>
  <c r="S2209" i="1"/>
  <c r="S3565" i="1"/>
  <c r="S3747" i="1"/>
  <c r="S4694" i="1"/>
  <c r="S2421" i="1"/>
  <c r="S3674" i="1"/>
  <c r="S3696" i="1"/>
  <c r="S1948" i="1"/>
  <c r="S3251" i="1"/>
  <c r="S2423" i="1"/>
  <c r="S3679" i="1"/>
  <c r="S3478" i="1"/>
  <c r="S3430" i="1"/>
  <c r="S3520" i="1"/>
  <c r="S3982" i="1"/>
  <c r="S3515" i="1"/>
  <c r="S3668" i="1"/>
  <c r="S4262" i="1"/>
  <c r="S2408" i="1"/>
  <c r="S3620" i="1"/>
  <c r="S3246" i="1"/>
  <c r="S3556" i="1"/>
  <c r="S3474" i="1"/>
  <c r="S4444" i="1"/>
  <c r="S1524" i="1"/>
  <c r="S2419" i="1"/>
  <c r="S1344" i="1"/>
  <c r="S3305" i="1"/>
  <c r="S3649" i="1"/>
  <c r="S2777" i="1"/>
  <c r="S3603" i="1"/>
  <c r="S3395" i="1"/>
  <c r="S3391" i="1"/>
  <c r="S3670" i="1"/>
  <c r="S3988" i="1"/>
  <c r="S3713" i="1"/>
  <c r="S3228" i="1"/>
  <c r="S3993" i="1"/>
  <c r="S2413" i="1"/>
  <c r="S3831" i="1"/>
  <c r="S3639" i="1"/>
  <c r="S2389" i="1"/>
  <c r="S1538" i="1"/>
  <c r="S3250" i="1"/>
  <c r="S3775" i="1"/>
  <c r="S3494" i="1"/>
  <c r="S3636" i="1"/>
  <c r="S2205" i="1"/>
  <c r="S3623" i="1"/>
  <c r="S3405" i="1"/>
  <c r="S3541" i="1"/>
  <c r="S4673" i="1"/>
  <c r="S4939" i="1"/>
  <c r="S2132" i="1"/>
  <c r="S2191" i="1"/>
  <c r="S2779" i="1"/>
  <c r="S3798" i="1"/>
  <c r="S2434" i="1"/>
  <c r="S3288" i="1"/>
  <c r="S3555" i="1"/>
  <c r="S3652" i="1"/>
  <c r="S3743" i="1"/>
  <c r="S3793" i="1"/>
  <c r="S3580" i="1"/>
  <c r="S2800" i="1"/>
  <c r="S1779" i="1"/>
  <c r="S3179" i="1"/>
  <c r="S3897" i="1"/>
  <c r="S3651" i="1"/>
  <c r="S2215" i="1"/>
  <c r="S3213" i="1"/>
  <c r="S4030" i="1"/>
  <c r="S3540" i="1"/>
  <c r="S3905" i="1"/>
  <c r="S4941" i="1"/>
  <c r="S2220" i="1"/>
  <c r="S2440" i="1"/>
  <c r="S3547" i="1"/>
  <c r="S2248" i="1"/>
  <c r="S3531" i="1"/>
  <c r="S2133" i="1"/>
  <c r="S3806" i="1"/>
  <c r="S2607" i="1"/>
  <c r="S3503" i="1"/>
  <c r="S3811" i="1"/>
  <c r="S3612" i="1"/>
  <c r="S3608" i="1"/>
  <c r="S4260" i="1"/>
  <c r="S2235" i="1"/>
  <c r="S3712" i="1"/>
  <c r="S1740" i="1"/>
  <c r="S1972" i="1"/>
  <c r="S1749" i="1"/>
  <c r="S2625" i="1"/>
  <c r="S3306" i="1"/>
  <c r="S3222" i="1"/>
  <c r="S3542" i="1"/>
  <c r="S3824" i="1"/>
  <c r="S3334" i="1"/>
  <c r="S992" i="1"/>
  <c r="S1567" i="1"/>
  <c r="S1738" i="1"/>
  <c r="S2405" i="1"/>
  <c r="S3682" i="1"/>
  <c r="S4245" i="1"/>
  <c r="S3833" i="1"/>
  <c r="S1153" i="1"/>
  <c r="S2172" i="1"/>
  <c r="S3463" i="1"/>
  <c r="S3631" i="1"/>
  <c r="S3772" i="1"/>
  <c r="S3791" i="1"/>
  <c r="S3452" i="1"/>
  <c r="S4938" i="1"/>
  <c r="S1023" i="1"/>
  <c r="S3728" i="1"/>
  <c r="S4940" i="1"/>
  <c r="S4933" i="1"/>
  <c r="S3755" i="1"/>
  <c r="S3245" i="1"/>
  <c r="S4932" i="1"/>
  <c r="S1766" i="1"/>
  <c r="S2411" i="1"/>
  <c r="S3268" i="1"/>
  <c r="S3729" i="1"/>
  <c r="S2424" i="1"/>
  <c r="S3908" i="1"/>
  <c r="S3739" i="1"/>
  <c r="S4924" i="1"/>
  <c r="S3736" i="1"/>
  <c r="S3760" i="1"/>
  <c r="S4925" i="1"/>
  <c r="S1549" i="1"/>
  <c r="S4242" i="1"/>
  <c r="S3735" i="1"/>
  <c r="S3253" i="1"/>
  <c r="S4916" i="1"/>
  <c r="S2578" i="1"/>
  <c r="S2247" i="1"/>
  <c r="S3287" i="1"/>
  <c r="S3568" i="1"/>
  <c r="S4596" i="1"/>
  <c r="S4310" i="1"/>
  <c r="S4922" i="1"/>
  <c r="S4917" i="1"/>
  <c r="S4902" i="1"/>
  <c r="S4894" i="1"/>
  <c r="S3632" i="1"/>
  <c r="S2199" i="1"/>
  <c r="S4660" i="1"/>
  <c r="S4246" i="1"/>
  <c r="S4323" i="1"/>
  <c r="S3348" i="1"/>
  <c r="S3366" i="1"/>
  <c r="S3586" i="1"/>
  <c r="S4686" i="1"/>
  <c r="S3244" i="1"/>
  <c r="S2619" i="1"/>
  <c r="S3617" i="1"/>
  <c r="S3350" i="1"/>
  <c r="S4018" i="1"/>
  <c r="S4032" i="1"/>
  <c r="S1732" i="1"/>
  <c r="S1530" i="1"/>
  <c r="S979" i="1"/>
  <c r="S3702" i="1"/>
  <c r="S4249" i="1"/>
  <c r="S3495" i="1"/>
  <c r="S3229" i="1"/>
  <c r="S1016" i="1"/>
  <c r="S1005" i="1"/>
  <c r="S3236" i="1"/>
  <c r="S3523" i="1"/>
  <c r="S3915" i="1"/>
  <c r="S1747" i="1"/>
  <c r="S3249" i="1"/>
  <c r="S2772" i="1"/>
  <c r="S3445" i="1"/>
  <c r="S4904" i="1"/>
  <c r="S1581" i="1"/>
  <c r="S1915" i="1"/>
  <c r="S1193" i="1"/>
  <c r="S3524" i="1"/>
  <c r="S3297" i="1"/>
  <c r="S3776" i="1"/>
  <c r="S4025" i="1"/>
  <c r="S2140" i="1"/>
  <c r="S1382" i="1"/>
  <c r="S2250" i="1"/>
  <c r="S3716" i="1"/>
  <c r="S4257" i="1"/>
  <c r="S3437" i="1"/>
  <c r="S1726" i="1"/>
  <c r="S1180" i="1"/>
  <c r="S3860" i="1"/>
  <c r="S3357" i="1"/>
  <c r="S4253" i="1"/>
  <c r="S3875" i="1"/>
  <c r="S4896" i="1"/>
  <c r="S3910" i="1"/>
  <c r="S3887" i="1"/>
  <c r="S1954" i="1"/>
  <c r="S1542" i="1"/>
  <c r="S3852" i="1"/>
  <c r="S4003" i="1"/>
  <c r="S3876" i="1"/>
  <c r="S2229" i="1"/>
  <c r="S3330" i="1"/>
  <c r="S1189" i="1"/>
  <c r="S3242" i="1"/>
  <c r="S3819" i="1"/>
  <c r="S3199" i="1"/>
  <c r="S4693" i="1"/>
  <c r="S4601" i="1"/>
  <c r="S964" i="1"/>
  <c r="S4022" i="1"/>
  <c r="S3533" i="1"/>
  <c r="S2224" i="1"/>
  <c r="S4284" i="1"/>
  <c r="S966" i="1"/>
  <c r="S988" i="1"/>
  <c r="S3365" i="1"/>
  <c r="S3485" i="1"/>
  <c r="S1916" i="1"/>
  <c r="S3406" i="1"/>
  <c r="S3605" i="1"/>
  <c r="S2116" i="1"/>
  <c r="S3913" i="1"/>
  <c r="S3421" i="1"/>
  <c r="S4798" i="1"/>
  <c r="S1007" i="1"/>
  <c r="S2429" i="1"/>
  <c r="S2827" i="1"/>
  <c r="S3277" i="1"/>
  <c r="S3591" i="1"/>
  <c r="S3325" i="1"/>
  <c r="S1351" i="1"/>
  <c r="S1569" i="1"/>
  <c r="S1543" i="1"/>
  <c r="S3659" i="1"/>
  <c r="S3446" i="1"/>
  <c r="S1750" i="1"/>
  <c r="S1930" i="1"/>
  <c r="S3377" i="1"/>
  <c r="S3214" i="1"/>
  <c r="S3870" i="1"/>
  <c r="S3552" i="1"/>
  <c r="S2401" i="1"/>
  <c r="S4588" i="1"/>
  <c r="S1763" i="1"/>
  <c r="S2108" i="1"/>
  <c r="S1771" i="1"/>
  <c r="S1751" i="1"/>
  <c r="S3394" i="1"/>
  <c r="S3290" i="1"/>
  <c r="S3458" i="1"/>
  <c r="S3587" i="1"/>
  <c r="S4243" i="1"/>
  <c r="S1733" i="1"/>
  <c r="S4682" i="1"/>
  <c r="S4750" i="1"/>
  <c r="S1536" i="1"/>
  <c r="S1727" i="1"/>
  <c r="S3240" i="1"/>
  <c r="S4782" i="1"/>
  <c r="S4869" i="1"/>
  <c r="S3224" i="1"/>
  <c r="S3902" i="1"/>
  <c r="S4654" i="1"/>
  <c r="S3300" i="1"/>
  <c r="S3780" i="1"/>
  <c r="S4031" i="1"/>
  <c r="S4702" i="1"/>
  <c r="S4710" i="1"/>
  <c r="S1754" i="1"/>
  <c r="S2149" i="1"/>
  <c r="S1333" i="1"/>
  <c r="S3885" i="1"/>
  <c r="S3404" i="1"/>
  <c r="S2202" i="1"/>
  <c r="S3189" i="1"/>
  <c r="S3453" i="1"/>
  <c r="S4814" i="1"/>
  <c r="S4741" i="1"/>
  <c r="S4758" i="1"/>
  <c r="S4749" i="1"/>
  <c r="S2498" i="1"/>
  <c r="S3194" i="1"/>
  <c r="S3259" i="1"/>
  <c r="S3159" i="1"/>
  <c r="S3455" i="1"/>
  <c r="S4677" i="1"/>
  <c r="S3407" i="1"/>
  <c r="S4714" i="1"/>
  <c r="S3980" i="1"/>
  <c r="S4706" i="1"/>
  <c r="S4692" i="1"/>
  <c r="S4878" i="1"/>
  <c r="S4742" i="1"/>
  <c r="S4718" i="1"/>
  <c r="S4870" i="1"/>
  <c r="S4822" i="1"/>
  <c r="S4762" i="1"/>
  <c r="S4886" i="1"/>
  <c r="S4726" i="1"/>
  <c r="S4805" i="1"/>
  <c r="S4734" i="1"/>
  <c r="S4854" i="1"/>
  <c r="S4846" i="1"/>
  <c r="S4862" i="1"/>
  <c r="S4837" i="1"/>
  <c r="S3373" i="1"/>
  <c r="S4838" i="1"/>
  <c r="S4830" i="1"/>
  <c r="S4011" i="1"/>
  <c r="S4685" i="1"/>
  <c r="S4861" i="1"/>
  <c r="S3387" i="1"/>
  <c r="S4806" i="1"/>
  <c r="S4853" i="1"/>
  <c r="S4774" i="1"/>
  <c r="S4766" i="1"/>
  <c r="S4845" i="1"/>
  <c r="S3304" i="1"/>
  <c r="S1389" i="1"/>
  <c r="S3332" i="1"/>
  <c r="S3196" i="1"/>
  <c r="S4684" i="1"/>
  <c r="S1164" i="1"/>
  <c r="S1374" i="1"/>
  <c r="S4010" i="1"/>
  <c r="S4698" i="1"/>
  <c r="S3341" i="1"/>
  <c r="S3903" i="1"/>
  <c r="S4681" i="1"/>
  <c r="S4676" i="1"/>
  <c r="S1341" i="1"/>
  <c r="S3278" i="1"/>
  <c r="S3911" i="1"/>
  <c r="S3987" i="1"/>
  <c r="S3867" i="1"/>
  <c r="S3311" i="1"/>
  <c r="S2130" i="1"/>
  <c r="S963" i="1"/>
  <c r="S3575" i="1"/>
  <c r="S3428" i="1"/>
  <c r="S4700" i="1"/>
  <c r="S1583" i="1"/>
  <c r="S3484" i="1"/>
  <c r="S3369" i="1"/>
  <c r="S3906" i="1"/>
  <c r="S983" i="1"/>
  <c r="S1767" i="1"/>
  <c r="S3218" i="1"/>
  <c r="S3422" i="1"/>
  <c r="S3230" i="1"/>
  <c r="S1741" i="1"/>
  <c r="S1546" i="1"/>
  <c r="S999" i="1"/>
  <c r="S3299" i="1"/>
  <c r="S3238" i="1"/>
  <c r="S3397" i="1"/>
  <c r="S3295" i="1"/>
  <c r="S3270" i="1"/>
  <c r="S1729" i="1"/>
  <c r="S1176" i="1"/>
  <c r="S1759" i="1"/>
  <c r="S2120" i="1"/>
  <c r="S1969" i="1"/>
  <c r="S1963" i="1"/>
  <c r="S3294" i="1"/>
  <c r="S3450" i="1"/>
  <c r="S3358" i="1"/>
  <c r="S4670" i="1"/>
  <c r="S3469" i="1"/>
  <c r="S4697" i="1"/>
  <c r="S3190" i="1"/>
  <c r="S1527" i="1"/>
  <c r="S3324" i="1"/>
  <c r="S4696" i="1"/>
  <c r="S3197" i="1"/>
  <c r="S3247" i="1"/>
  <c r="S3862" i="1"/>
  <c r="S4688" i="1"/>
  <c r="S4017" i="1"/>
  <c r="S4687" i="1"/>
  <c r="S1557" i="1"/>
  <c r="S1335" i="1"/>
  <c r="S4695" i="1"/>
  <c r="S1737" i="1"/>
  <c r="S3233" i="1"/>
  <c r="S3891" i="1"/>
  <c r="S4679" i="1"/>
  <c r="S1020" i="1"/>
  <c r="S3874" i="1"/>
  <c r="S3301" i="1"/>
  <c r="S1566" i="1"/>
  <c r="S1756" i="1"/>
  <c r="S1390" i="1"/>
  <c r="S3308" i="1"/>
  <c r="S3206" i="1"/>
  <c r="S1951" i="1"/>
  <c r="S3372" i="1"/>
  <c r="S3884" i="1"/>
  <c r="S4036" i="1"/>
  <c r="S3340" i="1"/>
  <c r="S3412" i="1"/>
  <c r="S3261" i="1"/>
  <c r="S3461" i="1"/>
  <c r="S1931" i="1"/>
  <c r="S3239" i="1"/>
  <c r="S3317" i="1"/>
  <c r="S4668" i="1"/>
  <c r="S1953" i="1"/>
  <c r="S3207" i="1"/>
  <c r="S3293" i="1"/>
  <c r="S3420" i="1"/>
  <c r="S1169" i="1"/>
  <c r="S3338" i="1"/>
  <c r="S3302" i="1"/>
  <c r="S1925" i="1"/>
  <c r="S3492" i="1"/>
  <c r="S3390" i="1"/>
  <c r="S3895" i="1"/>
  <c r="S3462" i="1"/>
  <c r="S1781" i="1"/>
  <c r="S3210" i="1"/>
  <c r="S1534" i="1"/>
  <c r="S3468" i="1"/>
  <c r="S1337" i="1"/>
  <c r="S1011" i="1"/>
  <c r="S1006" i="1"/>
  <c r="S2340" i="1"/>
  <c r="S3892" i="1"/>
  <c r="S1739" i="1"/>
  <c r="S3349" i="1"/>
  <c r="S3882" i="1"/>
  <c r="S3205" i="1"/>
  <c r="S1713" i="1"/>
  <c r="S3314" i="1"/>
  <c r="S3399" i="1"/>
  <c r="S3237" i="1"/>
  <c r="S3413" i="1"/>
  <c r="S4035" i="1"/>
  <c r="S2112" i="1"/>
  <c r="S1156" i="1"/>
  <c r="S1582" i="1"/>
  <c r="S3378" i="1"/>
  <c r="S3364" i="1"/>
  <c r="S3356" i="1"/>
  <c r="S3500" i="1"/>
  <c r="S3879" i="1"/>
  <c r="S4042" i="1"/>
  <c r="S1181" i="1"/>
  <c r="S1331" i="1"/>
  <c r="S3856" i="1"/>
  <c r="S3198" i="1"/>
  <c r="S3914" i="1"/>
  <c r="S2990" i="1"/>
  <c r="S2193" i="1"/>
  <c r="S3386" i="1"/>
  <c r="S3262" i="1"/>
  <c r="S4102" i="1"/>
  <c r="S3316" i="1"/>
  <c r="S3994" i="1"/>
  <c r="S3868" i="1"/>
  <c r="S3375" i="1"/>
  <c r="S2128" i="1"/>
  <c r="S2974" i="1"/>
  <c r="S3865" i="1"/>
  <c r="S3861" i="1"/>
  <c r="S3414" i="1"/>
  <c r="S3335" i="1"/>
  <c r="S3901" i="1"/>
  <c r="S3477" i="1"/>
  <c r="S4622" i="1"/>
  <c r="S1562" i="1"/>
  <c r="S3380" i="1"/>
  <c r="S3212" i="1"/>
  <c r="S1578" i="1"/>
  <c r="S3898" i="1"/>
  <c r="S1342" i="1"/>
  <c r="S3392" i="1"/>
  <c r="S3202" i="1"/>
  <c r="S3231" i="1"/>
  <c r="S3976" i="1"/>
  <c r="S3486" i="1"/>
  <c r="S3292" i="1"/>
  <c r="S3475" i="1"/>
  <c r="S4261" i="1"/>
  <c r="S3501" i="1"/>
  <c r="S976" i="1"/>
  <c r="S3313" i="1"/>
  <c r="S3296" i="1"/>
  <c r="S4002" i="1"/>
  <c r="S3359" i="1"/>
  <c r="S4667" i="1"/>
  <c r="S3091" i="1"/>
  <c r="S3983" i="1"/>
  <c r="S3418" i="1"/>
  <c r="S3460" i="1"/>
  <c r="S3866" i="1"/>
  <c r="S995" i="1"/>
  <c r="S1019" i="1"/>
  <c r="S3986" i="1"/>
  <c r="S3444" i="1"/>
  <c r="S3859" i="1"/>
  <c r="S1178" i="1"/>
  <c r="S4033" i="1"/>
  <c r="S3872" i="1"/>
  <c r="S1955" i="1"/>
  <c r="S2961" i="1"/>
  <c r="S4659" i="1"/>
  <c r="S3208" i="1"/>
  <c r="S4658" i="1"/>
  <c r="S3690" i="1"/>
  <c r="S3899" i="1"/>
  <c r="S3436" i="1"/>
  <c r="S3853" i="1"/>
  <c r="S3107" i="1"/>
  <c r="S3415" i="1"/>
  <c r="S2395" i="1"/>
  <c r="S3286" i="1"/>
  <c r="S3343" i="1"/>
  <c r="S3442" i="1"/>
  <c r="S4646" i="1"/>
  <c r="S1772" i="1"/>
  <c r="S3434" i="1"/>
  <c r="S3354" i="1"/>
  <c r="S3423" i="1"/>
  <c r="S1722" i="1"/>
  <c r="S1392" i="1"/>
  <c r="S3402" i="1"/>
  <c r="S3502" i="1"/>
  <c r="S1551" i="1"/>
  <c r="S3410" i="1"/>
  <c r="S967" i="1"/>
  <c r="S4457" i="1"/>
  <c r="S3687" i="1"/>
  <c r="S4034" i="1"/>
  <c r="S4100" i="1"/>
  <c r="S3370" i="1"/>
  <c r="S4590" i="1"/>
  <c r="S3363" i="1"/>
  <c r="S1947" i="1"/>
  <c r="S2910" i="1"/>
  <c r="S1529" i="1"/>
  <c r="S1956" i="1"/>
  <c r="S4598" i="1"/>
  <c r="S4638" i="1"/>
  <c r="S3043" i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<sst xmlns="http://schemas.openxmlformats.org/spreadsheetml/2006/main" count="17188" uniqueCount="118">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</sst>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246.88408000000001</c:v>
                </c:pt>
                <c:pt idx="1">
                  <c:v>246.93560199999999</c:v>
                </c:pt>
                <c:pt idx="2">
                  <c:v>244.26558399999999</c:v>
                </c:pt>
                <c:pt idx="3">
                  <c:v>243.35200599999999</c:v>
                </c:pt>
                <c:pt idx="4">
                  <c:v>242.83966799999999</c:v>
                </c:pt>
                <c:pt idx="5">
                  <c:v>242.369021</c:v>
                </c:pt>
                <c:pt idx="6">
                  <c:v>242.238236</c:v>
                </c:pt>
                <c:pt idx="7">
                  <c:v>243.40379999999999</c:v>
                </c:pt>
                <c:pt idx="8">
                  <c:v>241.02773999999999</c:v>
                </c:pt>
                <c:pt idx="9">
                  <c:v>239.99176499999999</c:v>
                </c:pt>
                <c:pt idx="10">
                  <c:v>238.94653500000001</c:v>
                </c:pt>
                <c:pt idx="11">
                  <c:v>238.41730899999999</c:v>
                </c:pt>
                <c:pt idx="12">
                  <c:v>237.888946</c:v>
                </c:pt>
                <c:pt idx="13">
                  <c:v>239.33143999999999</c:v>
                </c:pt>
                <c:pt idx="14">
                  <c:v>238.475864</c:v>
                </c:pt>
                <c:pt idx="15">
                  <c:v>237.815934</c:v>
                </c:pt>
                <c:pt idx="16">
                  <c:v>240.158806</c:v>
                </c:pt>
                <c:pt idx="17">
                  <c:v>239.08202499999999</c:v>
                </c:pt>
                <c:pt idx="18">
                  <c:v>265.91980100000001</c:v>
                </c:pt>
                <c:pt idx="19">
                  <c:v>348.93514800000003</c:v>
                </c:pt>
                <c:pt idx="20">
                  <c:v>241.025452</c:v>
                </c:pt>
                <c:pt idx="21">
                  <c:v>243.16125</c:v>
                </c:pt>
                <c:pt idx="22">
                  <c:v>245.68028000000001</c:v>
                </c:pt>
                <c:pt idx="23">
                  <c:v>243.597161</c:v>
                </c:pt>
                <c:pt idx="24">
                  <c:v>246.570472</c:v>
                </c:pt>
                <c:pt idx="25">
                  <c:v>248.99991499999999</c:v>
                </c:pt>
                <c:pt idx="26">
                  <c:v>246.39678000000001</c:v>
                </c:pt>
                <c:pt idx="27">
                  <c:v>251.706467</c:v>
                </c:pt>
                <c:pt idx="37">
                  <c:v>246.81088399999999</c:v>
                </c:pt>
                <c:pt idx="38">
                  <c:v>242.04346000000001</c:v>
                </c:pt>
                <c:pt idx="39">
                  <c:v>242.62232</c:v>
                </c:pt>
                <c:pt idx="40">
                  <c:v>237.09527299999999</c:v>
                </c:pt>
                <c:pt idx="41">
                  <c:v>238.21511000000001</c:v>
                </c:pt>
                <c:pt idx="42">
                  <c:v>239.50436099999999</c:v>
                </c:pt>
                <c:pt idx="43">
                  <c:v>238.37842499999999</c:v>
                </c:pt>
                <c:pt idx="44">
                  <c:v>240.41824600000001</c:v>
                </c:pt>
                <c:pt idx="45">
                  <c:v>240.389419</c:v>
                </c:pt>
                <c:pt idx="46">
                  <c:v>252.25861900000001</c:v>
                </c:pt>
                <c:pt idx="47">
                  <c:v>256.85568599999999</c:v>
                </c:pt>
                <c:pt idx="48">
                  <c:v>263.95601499999998</c:v>
                </c:pt>
                <c:pt idx="49">
                  <c:v>246.72172</c:v>
                </c:pt>
                <c:pt idx="50">
                  <c:v>270.65647899999999</c:v>
                </c:pt>
                <c:pt idx="51">
                  <c:v>341.17526199999998</c:v>
                </c:pt>
                <c:pt idx="52">
                  <c:v>264.08176200000003</c:v>
                </c:pt>
                <c:pt idx="53">
                  <c:v>300.629255</c:v>
                </c:pt>
                <c:pt idx="54">
                  <c:v>252.19262599999999</c:v>
                </c:pt>
                <c:pt idx="55">
                  <c:v>254.724908</c:v>
                </c:pt>
                <c:pt idx="56">
                  <c:v>401.84180400000002</c:v>
                </c:pt>
                <c:pt idx="57">
                  <c:v>259.24757899999997</c:v>
                </c:pt>
                <c:pt idx="58">
                  <c:v>268.58493499999997</c:v>
                </c:pt>
                <c:pt idx="59">
                  <c:v>265.77502199999998</c:v>
                </c:pt>
                <c:pt idx="60">
                  <c:v>263.79375900000002</c:v>
                </c:pt>
                <c:pt idx="61">
                  <c:v>262.09612499999997</c:v>
                </c:pt>
                <c:pt idx="62">
                  <c:v>263.70825400000001</c:v>
                </c:pt>
                <c:pt idx="63">
                  <c:v>258.33568400000001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241.94847633333336</c:v>
                </c:pt>
                <c:pt idx="1">
                  <c:v>234.78162566666666</c:v>
                </c:pt>
                <c:pt idx="2">
                  <c:v>232.23002900000003</c:v>
                </c:pt>
                <c:pt idx="3">
                  <c:v>231.67835100000002</c:v>
                </c:pt>
                <c:pt idx="4">
                  <c:v>231.07466133333332</c:v>
                </c:pt>
                <c:pt idx="5">
                  <c:v>230.52345033333333</c:v>
                </c:pt>
                <c:pt idx="6">
                  <c:v>229.86310800000001</c:v>
                </c:pt>
                <c:pt idx="7">
                  <c:v>230.06433333333334</c:v>
                </c:pt>
                <c:pt idx="8">
                  <c:v>228.33839766666665</c:v>
                </c:pt>
                <c:pt idx="9">
                  <c:v>227.60802066666668</c:v>
                </c:pt>
                <c:pt idx="10">
                  <c:v>226.95549033333336</c:v>
                </c:pt>
                <c:pt idx="11">
                  <c:v>226.28079233333335</c:v>
                </c:pt>
                <c:pt idx="12">
                  <c:v>226.10695833333332</c:v>
                </c:pt>
                <c:pt idx="13">
                  <c:v>225.94201966666665</c:v>
                </c:pt>
                <c:pt idx="14">
                  <c:v>225.79758533333333</c:v>
                </c:pt>
                <c:pt idx="15">
                  <c:v>225.70206999999996</c:v>
                </c:pt>
                <c:pt idx="16">
                  <c:v>225.60019</c:v>
                </c:pt>
                <c:pt idx="17">
                  <c:v>225.39863866666667</c:v>
                </c:pt>
                <c:pt idx="18">
                  <c:v>225.26687066666668</c:v>
                </c:pt>
                <c:pt idx="19">
                  <c:v>225.16758366666667</c:v>
                </c:pt>
                <c:pt idx="20">
                  <c:v>225.07828133333336</c:v>
                </c:pt>
                <c:pt idx="21">
                  <c:v>224.84429866666667</c:v>
                </c:pt>
                <c:pt idx="22">
                  <c:v>224.845822</c:v>
                </c:pt>
                <c:pt idx="23">
                  <c:v>224.66959066666664</c:v>
                </c:pt>
                <c:pt idx="24">
                  <c:v>224.46788033333334</c:v>
                </c:pt>
                <c:pt idx="25">
                  <c:v>224.40300333333334</c:v>
                </c:pt>
                <c:pt idx="26">
                  <c:v>224.25863200000003</c:v>
                </c:pt>
                <c:pt idx="27">
                  <c:v>224.015837</c:v>
                </c:pt>
                <c:pt idx="28">
                  <c:v>223.87037000000001</c:v>
                </c:pt>
                <c:pt idx="29">
                  <c:v>223.68103699999998</c:v>
                </c:pt>
                <c:pt idx="30">
                  <c:v>223.53076499999997</c:v>
                </c:pt>
                <c:pt idx="38">
                  <c:v>250.60259600000003</c:v>
                </c:pt>
                <c:pt idx="39">
                  <c:v>252.61927133333333</c:v>
                </c:pt>
                <c:pt idx="40">
                  <c:v>254.14471366666666</c:v>
                </c:pt>
                <c:pt idx="41">
                  <c:v>255.77446133333333</c:v>
                </c:pt>
                <c:pt idx="42">
                  <c:v>257.18150299999996</c:v>
                </c:pt>
                <c:pt idx="43">
                  <c:v>258.69310666666667</c:v>
                </c:pt>
                <c:pt idx="44">
                  <c:v>260.25153633333338</c:v>
                </c:pt>
                <c:pt idx="45">
                  <c:v>262.06694199999998</c:v>
                </c:pt>
                <c:pt idx="46">
                  <c:v>263.60725766666673</c:v>
                </c:pt>
                <c:pt idx="47">
                  <c:v>265.47471033333335</c:v>
                </c:pt>
                <c:pt idx="48">
                  <c:v>267.23988166666669</c:v>
                </c:pt>
                <c:pt idx="49">
                  <c:v>269.07367533333331</c:v>
                </c:pt>
                <c:pt idx="50">
                  <c:v>270.73540133333336</c:v>
                </c:pt>
                <c:pt idx="51">
                  <c:v>272.62930933333331</c:v>
                </c:pt>
                <c:pt idx="52">
                  <c:v>273.94930033333333</c:v>
                </c:pt>
                <c:pt idx="53">
                  <c:v>275.62804699999998</c:v>
                </c:pt>
                <c:pt idx="54">
                  <c:v>277.26940599999995</c:v>
                </c:pt>
                <c:pt idx="55">
                  <c:v>279.06194099999999</c:v>
                </c:pt>
                <c:pt idx="56">
                  <c:v>280.60236033333331</c:v>
                </c:pt>
                <c:pt idx="57">
                  <c:v>279.51175900000004</c:v>
                </c:pt>
                <c:pt idx="58">
                  <c:v>280.97667166666662</c:v>
                </c:pt>
                <c:pt idx="59">
                  <c:v>282.42650166666664</c:v>
                </c:pt>
                <c:pt idx="60">
                  <c:v>283.42565999999994</c:v>
                </c:pt>
                <c:pt idx="61">
                  <c:v>284.18344499999995</c:v>
                </c:pt>
                <c:pt idx="62">
                  <c:v>285.11560600000001</c:v>
                </c:pt>
                <c:pt idx="63">
                  <c:v>259.805137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0.15908631306386267</c:v>
                </c:pt>
                <c:pt idx="1">
                  <c:v>0.10672679037925495</c:v>
                </c:pt>
                <c:pt idx="2">
                  <c:v>1.3171228204181276E-2</c:v>
                </c:pt>
                <c:pt idx="3">
                  <c:v>0.13686513507500089</c:v>
                </c:pt>
                <c:pt idx="4">
                  <c:v>9.1020862019829687E-2</c:v>
                </c:pt>
                <c:pt idx="5">
                  <c:v>8.9750644941790553E-2</c:v>
                </c:pt>
                <c:pt idx="6">
                  <c:v>5.2574285098846492E-2</c:v>
                </c:pt>
                <c:pt idx="7">
                  <c:v>0.12713323111823402</c:v>
                </c:pt>
                <c:pt idx="8">
                  <c:v>7.5325875539378626E-2</c:v>
                </c:pt>
                <c:pt idx="9">
                  <c:v>5.359422635918875E-2</c:v>
                </c:pt>
                <c:pt idx="10">
                  <c:v>0.12165784381855374</c:v>
                </c:pt>
                <c:pt idx="11">
                  <c:v>6.9319019050051708E-2</c:v>
                </c:pt>
                <c:pt idx="12">
                  <c:v>3.6533321789407144E-2</c:v>
                </c:pt>
                <c:pt idx="13">
                  <c:v>5.5738820195417191E-2</c:v>
                </c:pt>
                <c:pt idx="14">
                  <c:v>2.4303435447686338E-2</c:v>
                </c:pt>
                <c:pt idx="15">
                  <c:v>3.0597106094640999E-2</c:v>
                </c:pt>
                <c:pt idx="16">
                  <c:v>5.515837711367437E-2</c:v>
                </c:pt>
                <c:pt idx="17">
                  <c:v>3.8078562281893207E-2</c:v>
                </c:pt>
                <c:pt idx="18">
                  <c:v>3.4618742712902828E-2</c:v>
                </c:pt>
                <c:pt idx="19">
                  <c:v>3.6672025161093143E-2</c:v>
                </c:pt>
                <c:pt idx="20">
                  <c:v>2.7234946996435697E-2</c:v>
                </c:pt>
                <c:pt idx="21">
                  <c:v>5.2329133283311978E-2</c:v>
                </c:pt>
                <c:pt idx="22">
                  <c:v>0.1114914927732905</c:v>
                </c:pt>
                <c:pt idx="23">
                  <c:v>6.4537960982587461E-2</c:v>
                </c:pt>
                <c:pt idx="24">
                  <c:v>5.2586238877057143E-2</c:v>
                </c:pt>
                <c:pt idx="25">
                  <c:v>0.16256342187952347</c:v>
                </c:pt>
                <c:pt idx="26">
                  <c:v>0.19690584874621178</c:v>
                </c:pt>
                <c:pt idx="27">
                  <c:v>8.038400462891683E-2</c:v>
                </c:pt>
                <c:pt idx="28">
                  <c:v>4.5548886466258952E-2</c:v>
                </c:pt>
                <c:pt idx="29">
                  <c:v>4.3137778570446941E-2</c:v>
                </c:pt>
                <c:pt idx="30">
                  <c:v>3.7522922728358277E-2</c:v>
                </c:pt>
                <c:pt idx="38">
                  <c:v>0.98044463038962215</c:v>
                </c:pt>
                <c:pt idx="39">
                  <c:v>0.97963161142175903</c:v>
                </c:pt>
                <c:pt idx="40">
                  <c:v>1.0972341033608997</c:v>
                </c:pt>
                <c:pt idx="41">
                  <c:v>1.2532727770224164</c:v>
                </c:pt>
                <c:pt idx="42">
                  <c:v>1.2065734673421711</c:v>
                </c:pt>
                <c:pt idx="43">
                  <c:v>1.0627968649679005</c:v>
                </c:pt>
                <c:pt idx="44">
                  <c:v>1.0706251691140354</c:v>
                </c:pt>
                <c:pt idx="45">
                  <c:v>1.1823357853645728</c:v>
                </c:pt>
                <c:pt idx="46">
                  <c:v>0.951648015955874</c:v>
                </c:pt>
                <c:pt idx="47">
                  <c:v>0.98621386833682512</c:v>
                </c:pt>
                <c:pt idx="48">
                  <c:v>1.0272895792625121</c:v>
                </c:pt>
                <c:pt idx="49">
                  <c:v>0.59754188757975246</c:v>
                </c:pt>
                <c:pt idx="50">
                  <c:v>0.57366289515292912</c:v>
                </c:pt>
                <c:pt idx="51">
                  <c:v>0.40532096765365483</c:v>
                </c:pt>
                <c:pt idx="52">
                  <c:v>0.6232930782426932</c:v>
                </c:pt>
                <c:pt idx="53">
                  <c:v>0.69309731926077156</c:v>
                </c:pt>
                <c:pt idx="54">
                  <c:v>0.61426022267715308</c:v>
                </c:pt>
                <c:pt idx="55">
                  <c:v>0.83237421134575174</c:v>
                </c:pt>
                <c:pt idx="56">
                  <c:v>0.56357963281566004</c:v>
                </c:pt>
                <c:pt idx="57">
                  <c:v>0.29013434149864842</c:v>
                </c:pt>
                <c:pt idx="58">
                  <c:v>0.27180620943356421</c:v>
                </c:pt>
                <c:pt idx="59">
                  <c:v>0.36410346507827457</c:v>
                </c:pt>
                <c:pt idx="60">
                  <c:v>0.3729660436100577</c:v>
                </c:pt>
                <c:pt idx="61">
                  <c:v>0.44296359817928854</c:v>
                </c:pt>
                <c:pt idx="62">
                  <c:v>0.84006193811274388</c:v>
                </c:pt>
                <c:pt idx="63">
                  <c:v>0.81969890159884828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191.61015275000003</c:v>
                </c:pt>
                <c:pt idx="1">
                  <c:v>108.178254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49.623636999999995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32.775332749999997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27.760467749999997</c:v>
                </c:pt>
                <c:pt idx="12">
                  <c:v>27.252474749999998</c:v>
                </c:pt>
                <c:pt idx="13">
                  <c:v>26.059171750000001</c:v>
                </c:pt>
                <c:pt idx="14">
                  <c:v>28.520024250000002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26.803310499999998</c:v>
                </c:pt>
                <c:pt idx="23">
                  <c:v>26.874958749999998</c:v>
                </c:pt>
                <c:pt idx="24">
                  <c:v>26.522680249999997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0.34678361169916677</c:v>
                </c:pt>
                <c:pt idx="1">
                  <c:v>3.0043477383121386</c:v>
                </c:pt>
                <c:pt idx="2">
                  <c:v>1.3285559050946167</c:v>
                </c:pt>
                <c:pt idx="3">
                  <c:v>1.137201081253834</c:v>
                </c:pt>
                <c:pt idx="4">
                  <c:v>1.0482370855920442</c:v>
                </c:pt>
                <c:pt idx="5">
                  <c:v>0.46942523400271569</c:v>
                </c:pt>
                <c:pt idx="6">
                  <c:v>0.53956320153758797</c:v>
                </c:pt>
                <c:pt idx="7">
                  <c:v>0.60928293170985959</c:v>
                </c:pt>
                <c:pt idx="8">
                  <c:v>0.77060485655398558</c:v>
                </c:pt>
                <c:pt idx="9">
                  <c:v>0.91178451179170594</c:v>
                </c:pt>
                <c:pt idx="10">
                  <c:v>0.7667365046771567</c:v>
                </c:pt>
                <c:pt idx="11">
                  <c:v>0.64720440892801112</c:v>
                </c:pt>
                <c:pt idx="12">
                  <c:v>0.98052949961433022</c:v>
                </c:pt>
                <c:pt idx="13">
                  <c:v>0.90943019010789017</c:v>
                </c:pt>
                <c:pt idx="14">
                  <c:v>0.95108657335392344</c:v>
                </c:pt>
                <c:pt idx="15">
                  <c:v>1.1959400415719685</c:v>
                </c:pt>
                <c:pt idx="16">
                  <c:v>0.81708959358654731</c:v>
                </c:pt>
                <c:pt idx="17">
                  <c:v>0.46735051660310734</c:v>
                </c:pt>
                <c:pt idx="18">
                  <c:v>0.98282559066204478</c:v>
                </c:pt>
                <c:pt idx="19">
                  <c:v>0.51008624807493697</c:v>
                </c:pt>
                <c:pt idx="20">
                  <c:v>1.381299760234751</c:v>
                </c:pt>
                <c:pt idx="21">
                  <c:v>0.76990045083052105</c:v>
                </c:pt>
                <c:pt idx="22">
                  <c:v>1.0671222602674781</c:v>
                </c:pt>
                <c:pt idx="23">
                  <c:v>0.81581874831384471</c:v>
                </c:pt>
                <c:pt idx="24">
                  <c:v>0.62058464150527037</c:v>
                </c:pt>
                <c:pt idx="25">
                  <c:v>0.80320427068329869</c:v>
                </c:pt>
                <c:pt idx="26">
                  <c:v>0.57917101800828608</c:v>
                </c:pt>
                <c:pt idx="27">
                  <c:v>0.27746219085134655</c:v>
                </c:pt>
                <c:pt idx="28">
                  <c:v>0.43901806931019843</c:v>
                </c:pt>
                <c:pt idx="29">
                  <c:v>0.57628040225104249</c:v>
                </c:pt>
                <c:pt idx="30">
                  <c:v>0.24555490018055492</c:v>
                </c:pt>
                <c:pt idx="31">
                  <c:v>0.26977687386220506</c:v>
                </c:pt>
                <c:pt idx="32">
                  <c:v>1.0284087943041231</c:v>
                </c:pt>
                <c:pt idx="33">
                  <c:v>0.24702875163157142</c:v>
                </c:pt>
                <c:pt idx="34">
                  <c:v>0.23987382324485243</c:v>
                </c:pt>
                <c:pt idx="35">
                  <c:v>0.74872601937798378</c:v>
                </c:pt>
                <c:pt idx="36">
                  <c:v>0.67769942166725894</c:v>
                </c:pt>
                <c:pt idx="37">
                  <c:v>0.2854951416794792</c:v>
                </c:pt>
                <c:pt idx="38">
                  <c:v>0.71966174763643331</c:v>
                </c:pt>
                <c:pt idx="39">
                  <c:v>1.0214063791369055</c:v>
                </c:pt>
                <c:pt idx="40">
                  <c:v>0.98824403434478203</c:v>
                </c:pt>
                <c:pt idx="41">
                  <c:v>0.96443977282893023</c:v>
                </c:pt>
                <c:pt idx="42">
                  <c:v>1.2848420069583315</c:v>
                </c:pt>
                <c:pt idx="43">
                  <c:v>1.0875562001362333</c:v>
                </c:pt>
                <c:pt idx="44">
                  <c:v>0.92190047262863217</c:v>
                </c:pt>
                <c:pt idx="45">
                  <c:v>0.96783194625286728</c:v>
                </c:pt>
                <c:pt idx="46">
                  <c:v>0.98045741141675369</c:v>
                </c:pt>
                <c:pt idx="47">
                  <c:v>0.656682861572359</c:v>
                </c:pt>
                <c:pt idx="48">
                  <c:v>1.0181394385820903</c:v>
                </c:pt>
                <c:pt idx="49">
                  <c:v>0.67773903707279415</c:v>
                </c:pt>
                <c:pt idx="50">
                  <c:v>1.4243345507535057</c:v>
                </c:pt>
                <c:pt idx="51">
                  <c:v>1.1714658179339055</c:v>
                </c:pt>
                <c:pt idx="52">
                  <c:v>2.2017086177670251</c:v>
                </c:pt>
                <c:pt idx="53">
                  <c:v>0.57645094674913777</c:v>
                </c:pt>
                <c:pt idx="54">
                  <c:v>1.2700928355765138</c:v>
                </c:pt>
                <c:pt idx="55">
                  <c:v>1.2302853049382383</c:v>
                </c:pt>
                <c:pt idx="56">
                  <c:v>1.5181510594286629</c:v>
                </c:pt>
                <c:pt idx="57">
                  <c:v>1.8456104403030507</c:v>
                </c:pt>
                <c:pt idx="58">
                  <c:v>1.5127787003199316</c:v>
                </c:pt>
                <c:pt idx="59">
                  <c:v>0.1089137175681136</c:v>
                </c:pt>
                <c:pt idx="60">
                  <c:v>0.69741106444665923</c:v>
                </c:pt>
                <c:pt idx="61">
                  <c:v>4.0216212648321452</c:v>
                </c:pt>
                <c:pt idx="62">
                  <c:v>4.5104678263368099</c:v>
                </c:pt>
                <c:pt idx="63">
                  <c:v>5.4067034954582125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186.67829725000001</c:v>
                </c:pt>
                <c:pt idx="1">
                  <c:v>93.303611083333337</c:v>
                </c:pt>
                <c:pt idx="2">
                  <c:v>61.579233166666661</c:v>
                </c:pt>
                <c:pt idx="3">
                  <c:v>47.628697249999995</c:v>
                </c:pt>
                <c:pt idx="4">
                  <c:v>37.212269000000006</c:v>
                </c:pt>
                <c:pt idx="5">
                  <c:v>31.090438583333334</c:v>
                </c:pt>
                <c:pt idx="6">
                  <c:v>26.963873416666669</c:v>
                </c:pt>
                <c:pt idx="7">
                  <c:v>23.817431545454543</c:v>
                </c:pt>
                <c:pt idx="8">
                  <c:v>21.026067454545451</c:v>
                </c:pt>
                <c:pt idx="9">
                  <c:v>19.316521363636365</c:v>
                </c:pt>
                <c:pt idx="10">
                  <c:v>17.307351818181818</c:v>
                </c:pt>
                <c:pt idx="11">
                  <c:v>16.008230090909091</c:v>
                </c:pt>
                <c:pt idx="12">
                  <c:v>17.169885909090912</c:v>
                </c:pt>
                <c:pt idx="13">
                  <c:v>13.799633454545456</c:v>
                </c:pt>
                <c:pt idx="14">
                  <c:v>13.063391181818183</c:v>
                </c:pt>
                <c:pt idx="15">
                  <c:v>12.380498454545455</c:v>
                </c:pt>
                <c:pt idx="16">
                  <c:v>11.723931</c:v>
                </c:pt>
                <c:pt idx="17">
                  <c:v>11.154781363636364</c:v>
                </c:pt>
                <c:pt idx="18">
                  <c:v>11.022983727272727</c:v>
                </c:pt>
                <c:pt idx="19">
                  <c:v>10.747714500000001</c:v>
                </c:pt>
                <c:pt idx="20">
                  <c:v>10.648620500000002</c:v>
                </c:pt>
                <c:pt idx="21">
                  <c:v>9.3586053000000007</c:v>
                </c:pt>
                <c:pt idx="22">
                  <c:v>9.1318669000000003</c:v>
                </c:pt>
                <c:pt idx="23">
                  <c:v>8.892703899999999</c:v>
                </c:pt>
                <c:pt idx="24">
                  <c:v>8.4704200000000007</c:v>
                </c:pt>
                <c:pt idx="25">
                  <c:v>8.2913302000000009</c:v>
                </c:pt>
                <c:pt idx="26">
                  <c:v>7.9839612999999998</c:v>
                </c:pt>
                <c:pt idx="27">
                  <c:v>7.6759567000000004</c:v>
                </c:pt>
                <c:pt idx="28">
                  <c:v>8.5018843999999998</c:v>
                </c:pt>
                <c:pt idx="29">
                  <c:v>7.275929500000001</c:v>
                </c:pt>
                <c:pt idx="30">
                  <c:v>7.2081937999999992</c:v>
                </c:pt>
                <c:pt idx="31">
                  <c:v>7.0896220999999997</c:v>
                </c:pt>
                <c:pt idx="32">
                  <c:v>6.8982405</c:v>
                </c:pt>
                <c:pt idx="33">
                  <c:v>7.6367034</c:v>
                </c:pt>
                <c:pt idx="34">
                  <c:v>6.9926042727272737</c:v>
                </c:pt>
                <c:pt idx="35">
                  <c:v>6.5333995454545457</c:v>
                </c:pt>
                <c:pt idx="36">
                  <c:v>6.3677876999999992</c:v>
                </c:pt>
                <c:pt idx="37">
                  <c:v>6.3327954999999987</c:v>
                </c:pt>
                <c:pt idx="38">
                  <c:v>6.2601539090909082</c:v>
                </c:pt>
                <c:pt idx="39">
                  <c:v>6.023852909090909</c:v>
                </c:pt>
                <c:pt idx="40">
                  <c:v>6.092849090909092</c:v>
                </c:pt>
                <c:pt idx="41">
                  <c:v>7.5413132727272734</c:v>
                </c:pt>
                <c:pt idx="42">
                  <c:v>5.9956950000000004</c:v>
                </c:pt>
                <c:pt idx="43">
                  <c:v>5.7795460909090917</c:v>
                </c:pt>
                <c:pt idx="44">
                  <c:v>5.7346158181818181</c:v>
                </c:pt>
                <c:pt idx="45">
                  <c:v>5.7208847272727263</c:v>
                </c:pt>
                <c:pt idx="46">
                  <c:v>5.5846466363636367</c:v>
                </c:pt>
                <c:pt idx="47">
                  <c:v>5.6329710909090904</c:v>
                </c:pt>
                <c:pt idx="48">
                  <c:v>5.6870593636363633</c:v>
                </c:pt>
                <c:pt idx="49">
                  <c:v>5.4385083636363634</c:v>
                </c:pt>
                <c:pt idx="50">
                  <c:v>5.5199770909090908</c:v>
                </c:pt>
                <c:pt idx="51">
                  <c:v>5.6550663636363634</c:v>
                </c:pt>
                <c:pt idx="52">
                  <c:v>5.3610164545454548</c:v>
                </c:pt>
                <c:pt idx="53">
                  <c:v>5.2723062727272731</c:v>
                </c:pt>
                <c:pt idx="54">
                  <c:v>5.3427878181818187</c:v>
                </c:pt>
                <c:pt idx="55">
                  <c:v>5.1333025454545442</c:v>
                </c:pt>
                <c:pt idx="56">
                  <c:v>5.2343907272727286</c:v>
                </c:pt>
                <c:pt idx="57">
                  <c:v>4.6702352727272718</c:v>
                </c:pt>
                <c:pt idx="58">
                  <c:v>4.7022736363636364</c:v>
                </c:pt>
                <c:pt idx="59">
                  <c:v>4.70772509090909</c:v>
                </c:pt>
                <c:pt idx="60">
                  <c:v>4.5681727272727271</c:v>
                </c:pt>
                <c:pt idx="61">
                  <c:v>4.4690939090909092</c:v>
                </c:pt>
                <c:pt idx="62">
                  <c:v>4.4574656363636356</c:v>
                </c:pt>
                <c:pt idx="63">
                  <c:v>4.4713382727272721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0.44355616864743275</c:v>
                </c:pt>
                <c:pt idx="1">
                  <c:v>1.2368638299338219</c:v>
                </c:pt>
                <c:pt idx="2">
                  <c:v>0.5661878983496299</c:v>
                </c:pt>
                <c:pt idx="3">
                  <c:v>3.2666064436021123</c:v>
                </c:pt>
                <c:pt idx="4">
                  <c:v>0.28264266775139374</c:v>
                </c:pt>
                <c:pt idx="5">
                  <c:v>0.30626759285841793</c:v>
                </c:pt>
                <c:pt idx="6">
                  <c:v>0.5770765416075706</c:v>
                </c:pt>
                <c:pt idx="7">
                  <c:v>0.96566651517434587</c:v>
                </c:pt>
                <c:pt idx="8">
                  <c:v>0.41178987068082501</c:v>
                </c:pt>
                <c:pt idx="9">
                  <c:v>1.343291375470177</c:v>
                </c:pt>
                <c:pt idx="10">
                  <c:v>0.19571501523160595</c:v>
                </c:pt>
                <c:pt idx="11">
                  <c:v>0.47612999320760951</c:v>
                </c:pt>
                <c:pt idx="12">
                  <c:v>7.6173272645759571</c:v>
                </c:pt>
                <c:pt idx="13">
                  <c:v>0.14589992288114423</c:v>
                </c:pt>
                <c:pt idx="14">
                  <c:v>0.40755816596580036</c:v>
                </c:pt>
                <c:pt idx="15">
                  <c:v>0.16322006826278668</c:v>
                </c:pt>
                <c:pt idx="16">
                  <c:v>0.16383507048518992</c:v>
                </c:pt>
                <c:pt idx="17">
                  <c:v>0.10581632613789371</c:v>
                </c:pt>
                <c:pt idx="18">
                  <c:v>1.2352060063311585</c:v>
                </c:pt>
                <c:pt idx="19">
                  <c:v>1.9395644239900387</c:v>
                </c:pt>
                <c:pt idx="20">
                  <c:v>2.8274796379448301</c:v>
                </c:pt>
                <c:pt idx="21">
                  <c:v>0.15389696386736901</c:v>
                </c:pt>
                <c:pt idx="22">
                  <c:v>0.30416599030511782</c:v>
                </c:pt>
                <c:pt idx="23">
                  <c:v>0.534901731527472</c:v>
                </c:pt>
                <c:pt idx="24">
                  <c:v>0.20084556967677647</c:v>
                </c:pt>
                <c:pt idx="25">
                  <c:v>0.32201415993237109</c:v>
                </c:pt>
                <c:pt idx="26">
                  <c:v>0.15693552908125918</c:v>
                </c:pt>
                <c:pt idx="27">
                  <c:v>0.1164845792669839</c:v>
                </c:pt>
                <c:pt idx="28">
                  <c:v>3.0730206864784755</c:v>
                </c:pt>
                <c:pt idx="29">
                  <c:v>0.20223188104558482</c:v>
                </c:pt>
                <c:pt idx="30">
                  <c:v>0.16272163249727176</c:v>
                </c:pt>
                <c:pt idx="31">
                  <c:v>0.18424949460039089</c:v>
                </c:pt>
                <c:pt idx="32">
                  <c:v>0.15876631909583852</c:v>
                </c:pt>
                <c:pt idx="33">
                  <c:v>2.9091448625213996</c:v>
                </c:pt>
                <c:pt idx="34">
                  <c:v>1.0689236559032851</c:v>
                </c:pt>
                <c:pt idx="35">
                  <c:v>0.14059952283270633</c:v>
                </c:pt>
                <c:pt idx="36">
                  <c:v>0.11923376289882</c:v>
                </c:pt>
                <c:pt idx="37">
                  <c:v>0.20461952277888401</c:v>
                </c:pt>
                <c:pt idx="38">
                  <c:v>0.28329420139864997</c:v>
                </c:pt>
                <c:pt idx="39">
                  <c:v>8.4324564834011517E-2</c:v>
                </c:pt>
                <c:pt idx="40">
                  <c:v>0.47642793574138131</c:v>
                </c:pt>
                <c:pt idx="41">
                  <c:v>5.2475593557452296</c:v>
                </c:pt>
                <c:pt idx="42">
                  <c:v>0.67657492149341369</c:v>
                </c:pt>
                <c:pt idx="43">
                  <c:v>0.2306089011324933</c:v>
                </c:pt>
                <c:pt idx="44">
                  <c:v>0.12781710214478728</c:v>
                </c:pt>
                <c:pt idx="45">
                  <c:v>0.18320760387014481</c:v>
                </c:pt>
                <c:pt idx="46">
                  <c:v>0.32399542139028609</c:v>
                </c:pt>
                <c:pt idx="47">
                  <c:v>0.18114750988953562</c:v>
                </c:pt>
                <c:pt idx="48">
                  <c:v>0.59138283842414208</c:v>
                </c:pt>
                <c:pt idx="49">
                  <c:v>0.2498553909485568</c:v>
                </c:pt>
                <c:pt idx="50">
                  <c:v>0.16762728145254069</c:v>
                </c:pt>
                <c:pt idx="51">
                  <c:v>0.69485648166696834</c:v>
                </c:pt>
                <c:pt idx="52">
                  <c:v>0.20782095664226147</c:v>
                </c:pt>
                <c:pt idx="53">
                  <c:v>0.21470953657444952</c:v>
                </c:pt>
                <c:pt idx="54">
                  <c:v>0.15408295056929669</c:v>
                </c:pt>
                <c:pt idx="55">
                  <c:v>0.17436373847188566</c:v>
                </c:pt>
                <c:pt idx="56">
                  <c:v>0.24835113678567033</c:v>
                </c:pt>
                <c:pt idx="57">
                  <c:v>0.21025875971984795</c:v>
                </c:pt>
                <c:pt idx="58">
                  <c:v>0.29171495978633882</c:v>
                </c:pt>
                <c:pt idx="59">
                  <c:v>0.40472096960217535</c:v>
                </c:pt>
                <c:pt idx="60">
                  <c:v>0.17836832124879495</c:v>
                </c:pt>
                <c:pt idx="61">
                  <c:v>0.10536701504780456</c:v>
                </c:pt>
                <c:pt idx="62">
                  <c:v>0.14827791792523412</c:v>
                </c:pt>
                <c:pt idx="63">
                  <c:v>7.2888190263172822E-2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242.55943250000001</c:v>
                </c:pt>
                <c:pt idx="1">
                  <c:v>248.35293000000001</c:v>
                </c:pt>
                <c:pt idx="2">
                  <c:v>249.2401605</c:v>
                </c:pt>
                <c:pt idx="3">
                  <c:v>249.674452</c:v>
                </c:pt>
                <c:pt idx="4">
                  <c:v>250.9924475</c:v>
                </c:pt>
                <c:pt idx="5">
                  <c:v>250.4654865</c:v>
                </c:pt>
                <c:pt idx="6">
                  <c:v>251.39284400000003</c:v>
                </c:pt>
                <c:pt idx="7">
                  <c:v>251.14531549999998</c:v>
                </c:pt>
                <c:pt idx="8">
                  <c:v>250.47367750000001</c:v>
                </c:pt>
                <c:pt idx="9">
                  <c:v>272.5623425</c:v>
                </c:pt>
                <c:pt idx="10">
                  <c:v>250.2663575</c:v>
                </c:pt>
                <c:pt idx="11">
                  <c:v>250.69042250000001</c:v>
                </c:pt>
                <c:pt idx="12">
                  <c:v>252.12626599999999</c:v>
                </c:pt>
                <c:pt idx="13">
                  <c:v>254.4383345</c:v>
                </c:pt>
                <c:pt idx="14">
                  <c:v>252.9136345</c:v>
                </c:pt>
                <c:pt idx="15">
                  <c:v>260.048317</c:v>
                </c:pt>
                <c:pt idx="16">
                  <c:v>266.41177100000004</c:v>
                </c:pt>
                <c:pt idx="17">
                  <c:v>265.987413</c:v>
                </c:pt>
                <c:pt idx="18">
                  <c:v>310.89257250000003</c:v>
                </c:pt>
                <c:pt idx="19">
                  <c:v>263.70433149999997</c:v>
                </c:pt>
                <c:pt idx="20">
                  <c:v>259.58955500000002</c:v>
                </c:pt>
                <c:pt idx="21">
                  <c:v>263.71103400000004</c:v>
                </c:pt>
                <c:pt idx="22">
                  <c:v>326.33704799999998</c:v>
                </c:pt>
                <c:pt idx="23">
                  <c:v>262.60326399999997</c:v>
                </c:pt>
                <c:pt idx="24">
                  <c:v>263.61753599999997</c:v>
                </c:pt>
                <c:pt idx="25">
                  <c:v>269.6142165</c:v>
                </c:pt>
                <c:pt idx="26">
                  <c:v>267.85254950000001</c:v>
                </c:pt>
                <c:pt idx="42">
                  <c:v>273.298383</c:v>
                </c:pt>
                <c:pt idx="43">
                  <c:v>268.41823799999997</c:v>
                </c:pt>
                <c:pt idx="44">
                  <c:v>273.37663400000002</c:v>
                </c:pt>
                <c:pt idx="45">
                  <c:v>271.13565699999998</c:v>
                </c:pt>
                <c:pt idx="46">
                  <c:v>272.46478999999999</c:v>
                </c:pt>
                <c:pt idx="47">
                  <c:v>268.69716799999998</c:v>
                </c:pt>
                <c:pt idx="48">
                  <c:v>271.01797399999998</c:v>
                </c:pt>
                <c:pt idx="49">
                  <c:v>276.10101200000003</c:v>
                </c:pt>
                <c:pt idx="50">
                  <c:v>274.225616</c:v>
                </c:pt>
                <c:pt idx="51">
                  <c:v>278.09050500000001</c:v>
                </c:pt>
                <c:pt idx="52">
                  <c:v>286.93235099999998</c:v>
                </c:pt>
                <c:pt idx="53">
                  <c:v>278.72247900000002</c:v>
                </c:pt>
                <c:pt idx="54">
                  <c:v>415.89961399999999</c:v>
                </c:pt>
                <c:pt idx="55">
                  <c:v>285.27924999999999</c:v>
                </c:pt>
                <c:pt idx="56">
                  <c:v>453.38452999999998</c:v>
                </c:pt>
                <c:pt idx="57">
                  <c:v>281.183696</c:v>
                </c:pt>
                <c:pt idx="58">
                  <c:v>279.503558</c:v>
                </c:pt>
                <c:pt idx="59">
                  <c:v>488.20912499999997</c:v>
                </c:pt>
                <c:pt idx="60">
                  <c:v>294.34204</c:v>
                </c:pt>
                <c:pt idx="61">
                  <c:v>282.82996500000002</c:v>
                </c:pt>
                <c:pt idx="62">
                  <c:v>434.97038099999997</c:v>
                </c:pt>
                <c:pt idx="63">
                  <c:v>416.88768299999998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0.28221249997797343</c:v>
                </c:pt>
                <c:pt idx="1">
                  <c:v>2.2363469999967367</c:v>
                </c:pt>
                <c:pt idx="2">
                  <c:v>2.5102164999988084</c:v>
                </c:pt>
                <c:pt idx="3">
                  <c:v>1.937435999999082</c:v>
                </c:pt>
                <c:pt idx="4">
                  <c:v>1.056613500000634</c:v>
                </c:pt>
                <c:pt idx="5">
                  <c:v>0.70444149999786454</c:v>
                </c:pt>
                <c:pt idx="6">
                  <c:v>1.4391259999992574</c:v>
                </c:pt>
                <c:pt idx="7">
                  <c:v>3.5615500130641166E-2</c:v>
                </c:pt>
                <c:pt idx="8">
                  <c:v>0.15229049996694438</c:v>
                </c:pt>
                <c:pt idx="9">
                  <c:v>21.964948499999917</c:v>
                </c:pt>
                <c:pt idx="10">
                  <c:v>8.1450499988248715E-2</c:v>
                </c:pt>
                <c:pt idx="11">
                  <c:v>1.167649499997697</c:v>
                </c:pt>
                <c:pt idx="12">
                  <c:v>1.3297770000030038</c:v>
                </c:pt>
                <c:pt idx="13">
                  <c:v>3.6610885000001181</c:v>
                </c:pt>
                <c:pt idx="14">
                  <c:v>8.9472435000002761</c:v>
                </c:pt>
                <c:pt idx="15">
                  <c:v>0.91737099999429228</c:v>
                </c:pt>
                <c:pt idx="16">
                  <c:v>4.5308309999977654</c:v>
                </c:pt>
                <c:pt idx="17">
                  <c:v>2.1816200000011912</c:v>
                </c:pt>
                <c:pt idx="18">
                  <c:v>36.709040499999766</c:v>
                </c:pt>
                <c:pt idx="19">
                  <c:v>5.858329500001898</c:v>
                </c:pt>
                <c:pt idx="20">
                  <c:v>4.3310399999985698</c:v>
                </c:pt>
                <c:pt idx="21">
                  <c:v>4.0983029999972382</c:v>
                </c:pt>
                <c:pt idx="22">
                  <c:v>58.076381000000282</c:v>
                </c:pt>
                <c:pt idx="23">
                  <c:v>5.7366540000014741</c:v>
                </c:pt>
                <c:pt idx="24">
                  <c:v>5.5345900000012564</c:v>
                </c:pt>
                <c:pt idx="25">
                  <c:v>12.210522500000129</c:v>
                </c:pt>
                <c:pt idx="26">
                  <c:v>2.591181499999669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234.77272200000002</c:v>
                </c:pt>
                <c:pt idx="1">
                  <c:v>237.71823700000002</c:v>
                </c:pt>
                <c:pt idx="2">
                  <c:v>236.48510800000003</c:v>
                </c:pt>
                <c:pt idx="3">
                  <c:v>235.83149299999999</c:v>
                </c:pt>
                <c:pt idx="4">
                  <c:v>235.34040499999998</c:v>
                </c:pt>
                <c:pt idx="5">
                  <c:v>238.1539215</c:v>
                </c:pt>
                <c:pt idx="6">
                  <c:v>236.32204874999999</c:v>
                </c:pt>
                <c:pt idx="7">
                  <c:v>239.07762875</c:v>
                </c:pt>
                <c:pt idx="8">
                  <c:v>235.95706200000001</c:v>
                </c:pt>
                <c:pt idx="9">
                  <c:v>238.05130474999999</c:v>
                </c:pt>
                <c:pt idx="10">
                  <c:v>235.41219100000001</c:v>
                </c:pt>
                <c:pt idx="11">
                  <c:v>235.84251450000002</c:v>
                </c:pt>
                <c:pt idx="12">
                  <c:v>238.09310349999998</c:v>
                </c:pt>
                <c:pt idx="13">
                  <c:v>237.91729450000003</c:v>
                </c:pt>
                <c:pt idx="14">
                  <c:v>232.73773975</c:v>
                </c:pt>
                <c:pt idx="15">
                  <c:v>238.13383425000001</c:v>
                </c:pt>
                <c:pt idx="16">
                  <c:v>235.42334499999998</c:v>
                </c:pt>
                <c:pt idx="17">
                  <c:v>238.0177655</c:v>
                </c:pt>
                <c:pt idx="18">
                  <c:v>238.02603999999999</c:v>
                </c:pt>
                <c:pt idx="19">
                  <c:v>235.48286524999997</c:v>
                </c:pt>
                <c:pt idx="20">
                  <c:v>238.10342824999998</c:v>
                </c:pt>
                <c:pt idx="21">
                  <c:v>232.64217774999997</c:v>
                </c:pt>
                <c:pt idx="22">
                  <c:v>237.88159300000001</c:v>
                </c:pt>
                <c:pt idx="23">
                  <c:v>236.27100300000001</c:v>
                </c:pt>
                <c:pt idx="24">
                  <c:v>235.51114100000001</c:v>
                </c:pt>
                <c:pt idx="25">
                  <c:v>238.095709</c:v>
                </c:pt>
                <c:pt idx="26">
                  <c:v>232.61779725</c:v>
                </c:pt>
                <c:pt idx="27">
                  <c:v>235.43484025000001</c:v>
                </c:pt>
                <c:pt idx="28">
                  <c:v>234.02695025000003</c:v>
                </c:pt>
                <c:pt idx="29">
                  <c:v>234.55143033333334</c:v>
                </c:pt>
                <c:pt idx="36">
                  <c:v>238.62350699999999</c:v>
                </c:pt>
                <c:pt idx="37">
                  <c:v>238.94641150000001</c:v>
                </c:pt>
                <c:pt idx="38">
                  <c:v>239.40129899999999</c:v>
                </c:pt>
                <c:pt idx="39">
                  <c:v>240.084137</c:v>
                </c:pt>
                <c:pt idx="40">
                  <c:v>240.49732599999999</c:v>
                </c:pt>
                <c:pt idx="41">
                  <c:v>242.10206449999998</c:v>
                </c:pt>
                <c:pt idx="42">
                  <c:v>244.33705800000001</c:v>
                </c:pt>
                <c:pt idx="43">
                  <c:v>245.46307849999999</c:v>
                </c:pt>
                <c:pt idx="44">
                  <c:v>246.75796600000001</c:v>
                </c:pt>
                <c:pt idx="45">
                  <c:v>248.55344700000001</c:v>
                </c:pt>
                <c:pt idx="46">
                  <c:v>250.243604</c:v>
                </c:pt>
                <c:pt idx="47">
                  <c:v>252.85812399999998</c:v>
                </c:pt>
                <c:pt idx="48">
                  <c:v>252.75506000000001</c:v>
                </c:pt>
                <c:pt idx="49">
                  <c:v>254.77612550000001</c:v>
                </c:pt>
                <c:pt idx="50">
                  <c:v>254.71782450000001</c:v>
                </c:pt>
                <c:pt idx="51">
                  <c:v>256.3125695</c:v>
                </c:pt>
                <c:pt idx="52">
                  <c:v>257.35445400000003</c:v>
                </c:pt>
                <c:pt idx="53">
                  <c:v>259.00104199999998</c:v>
                </c:pt>
                <c:pt idx="54">
                  <c:v>254.3503935</c:v>
                </c:pt>
                <c:pt idx="55">
                  <c:v>261.86168050000003</c:v>
                </c:pt>
                <c:pt idx="56">
                  <c:v>255.81637899999998</c:v>
                </c:pt>
                <c:pt idx="57">
                  <c:v>256.20057500000001</c:v>
                </c:pt>
                <c:pt idx="58">
                  <c:v>262.79227600000002</c:v>
                </c:pt>
                <c:pt idx="59">
                  <c:v>258.13100250000002</c:v>
                </c:pt>
                <c:pt idx="60">
                  <c:v>259.05395950000002</c:v>
                </c:pt>
                <c:pt idx="61">
                  <c:v>265.91359350000005</c:v>
                </c:pt>
                <c:pt idx="62">
                  <c:v>267.06082549999996</c:v>
                </c:pt>
                <c:pt idx="63">
                  <c:v>265.4064975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4.4871759068132882</c:v>
                </c:pt>
                <c:pt idx="1">
                  <c:v>0.23194733967954909</c:v>
                </c:pt>
                <c:pt idx="2">
                  <c:v>1.4159605844874692</c:v>
                </c:pt>
                <c:pt idx="3">
                  <c:v>0.90497068358484656</c:v>
                </c:pt>
                <c:pt idx="4">
                  <c:v>4.5988405063682949</c:v>
                </c:pt>
                <c:pt idx="5">
                  <c:v>0.20386483604046043</c:v>
                </c:pt>
                <c:pt idx="6">
                  <c:v>3.7295432228007073</c:v>
                </c:pt>
                <c:pt idx="7">
                  <c:v>0.30346132369986734</c:v>
                </c:pt>
                <c:pt idx="8">
                  <c:v>3.625519359331796</c:v>
                </c:pt>
                <c:pt idx="9">
                  <c:v>0.54170211065767149</c:v>
                </c:pt>
                <c:pt idx="10">
                  <c:v>4.5939103795838339</c:v>
                </c:pt>
                <c:pt idx="11">
                  <c:v>4.2508265252445998</c:v>
                </c:pt>
                <c:pt idx="12">
                  <c:v>0.17424937200741894</c:v>
                </c:pt>
                <c:pt idx="13">
                  <c:v>0.1069040738091076</c:v>
                </c:pt>
                <c:pt idx="14">
                  <c:v>5.4454094524418508</c:v>
                </c:pt>
                <c:pt idx="15">
                  <c:v>9.3898744406841983E-2</c:v>
                </c:pt>
                <c:pt idx="16">
                  <c:v>4.6240196936132048</c:v>
                </c:pt>
                <c:pt idx="17">
                  <c:v>3.4892877724550644E-2</c:v>
                </c:pt>
                <c:pt idx="18">
                  <c:v>9.1503105540471932E-2</c:v>
                </c:pt>
                <c:pt idx="19">
                  <c:v>4.6270829414583492</c:v>
                </c:pt>
                <c:pt idx="20">
                  <c:v>0.27505509476142076</c:v>
                </c:pt>
                <c:pt idx="21">
                  <c:v>5.4320956569876966</c:v>
                </c:pt>
                <c:pt idx="22">
                  <c:v>0.10670268637677878</c:v>
                </c:pt>
                <c:pt idx="23">
                  <c:v>3.1606093763077472</c:v>
                </c:pt>
                <c:pt idx="24">
                  <c:v>4.6750140694113167</c:v>
                </c:pt>
                <c:pt idx="25">
                  <c:v>0.15921667158804492</c:v>
                </c:pt>
                <c:pt idx="26">
                  <c:v>5.3563595622807805</c:v>
                </c:pt>
                <c:pt idx="27">
                  <c:v>4.5177720788207631</c:v>
                </c:pt>
                <c:pt idx="28">
                  <c:v>4.4717855366717965</c:v>
                </c:pt>
                <c:pt idx="29">
                  <c:v>4.8767014447554322</c:v>
                </c:pt>
                <c:pt idx="36">
                  <c:v>0</c:v>
                </c:pt>
                <c:pt idx="37">
                  <c:v>0.11953749996309754</c:v>
                </c:pt>
                <c:pt idx="38">
                  <c:v>0.34620100000586951</c:v>
                </c:pt>
                <c:pt idx="39">
                  <c:v>8.2276000022753759E-2</c:v>
                </c:pt>
                <c:pt idx="40">
                  <c:v>0.22848400000039779</c:v>
                </c:pt>
                <c:pt idx="41">
                  <c:v>0.46338850000188297</c:v>
                </c:pt>
                <c:pt idx="42">
                  <c:v>9.4539997204986254E-3</c:v>
                </c:pt>
                <c:pt idx="43">
                  <c:v>5.4461500019982845E-2</c:v>
                </c:pt>
                <c:pt idx="44">
                  <c:v>0.2687099999961729</c:v>
                </c:pt>
                <c:pt idx="45">
                  <c:v>0.21323400001166276</c:v>
                </c:pt>
                <c:pt idx="46">
                  <c:v>0.5319889999892089</c:v>
                </c:pt>
                <c:pt idx="47">
                  <c:v>0.98864600000074532</c:v>
                </c:pt>
                <c:pt idx="48">
                  <c:v>0.26631999998561939</c:v>
                </c:pt>
                <c:pt idx="49">
                  <c:v>0.76298149999626286</c:v>
                </c:pt>
                <c:pt idx="50">
                  <c:v>0.17636050000434825</c:v>
                </c:pt>
                <c:pt idx="51">
                  <c:v>0.54450150001365216</c:v>
                </c:pt>
                <c:pt idx="52">
                  <c:v>1.7689999570679599E-2</c:v>
                </c:pt>
                <c:pt idx="53">
                  <c:v>0.22438500003251052</c:v>
                </c:pt>
                <c:pt idx="54">
                  <c:v>5.3175495000002257</c:v>
                </c:pt>
                <c:pt idx="55">
                  <c:v>1.447286499998782</c:v>
                </c:pt>
                <c:pt idx="56">
                  <c:v>6.187633000000762</c:v>
                </c:pt>
                <c:pt idx="57">
                  <c:v>5.8980950000008505</c:v>
                </c:pt>
                <c:pt idx="58">
                  <c:v>0.49711499999585212</c:v>
                </c:pt>
                <c:pt idx="59">
                  <c:v>5.9053725000002428</c:v>
                </c:pt>
                <c:pt idx="60">
                  <c:v>5.306158499997931</c:v>
                </c:pt>
                <c:pt idx="61">
                  <c:v>0.17004349996723425</c:v>
                </c:pt>
                <c:pt idx="62">
                  <c:v>0.41060050001556436</c:v>
                </c:pt>
                <c:pt idx="63">
                  <c:v>0.18028650001104912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262.42247599999996</c:v>
                </c:pt>
                <c:pt idx="1">
                  <c:v>149.12683100000001</c:v>
                </c:pt>
                <c:pt idx="2">
                  <c:v>97.391942499999999</c:v>
                </c:pt>
                <c:pt idx="3">
                  <c:v>76.224146999999988</c:v>
                </c:pt>
                <c:pt idx="4">
                  <c:v>63.764256499999995</c:v>
                </c:pt>
                <c:pt idx="5">
                  <c:v>55.590346999999994</c:v>
                </c:pt>
                <c:pt idx="6">
                  <c:v>48.647321000000005</c:v>
                </c:pt>
                <c:pt idx="7">
                  <c:v>44.945869999999999</c:v>
                </c:pt>
                <c:pt idx="8">
                  <c:v>41.184285000000003</c:v>
                </c:pt>
                <c:pt idx="9">
                  <c:v>37.828702499999999</c:v>
                </c:pt>
                <c:pt idx="10">
                  <c:v>36.168720999999998</c:v>
                </c:pt>
                <c:pt idx="11">
                  <c:v>33.603077499999998</c:v>
                </c:pt>
                <c:pt idx="12">
                  <c:v>32.275119000000004</c:v>
                </c:pt>
                <c:pt idx="13">
                  <c:v>31.635947000000002</c:v>
                </c:pt>
                <c:pt idx="14">
                  <c:v>31.013577499999997</c:v>
                </c:pt>
                <c:pt idx="15">
                  <c:v>37.560156500000005</c:v>
                </c:pt>
                <c:pt idx="16">
                  <c:v>36.673959499999995</c:v>
                </c:pt>
                <c:pt idx="17">
                  <c:v>35.6979945</c:v>
                </c:pt>
                <c:pt idx="18">
                  <c:v>33.852139999999999</c:v>
                </c:pt>
                <c:pt idx="19">
                  <c:v>32.671327000000005</c:v>
                </c:pt>
                <c:pt idx="20">
                  <c:v>31.238471000000001</c:v>
                </c:pt>
                <c:pt idx="21">
                  <c:v>31.465068500000001</c:v>
                </c:pt>
                <c:pt idx="22">
                  <c:v>30.810278499999999</c:v>
                </c:pt>
                <c:pt idx="23">
                  <c:v>29.392052</c:v>
                </c:pt>
                <c:pt idx="24">
                  <c:v>29.741187</c:v>
                </c:pt>
                <c:pt idx="25">
                  <c:v>27.564295999999999</c:v>
                </c:pt>
                <c:pt idx="26">
                  <c:v>28.000885</c:v>
                </c:pt>
                <c:pt idx="27">
                  <c:v>27.936311500000002</c:v>
                </c:pt>
                <c:pt idx="28">
                  <c:v>27.4676185</c:v>
                </c:pt>
                <c:pt idx="29">
                  <c:v>27.3962</c:v>
                </c:pt>
                <c:pt idx="30">
                  <c:v>27.556794</c:v>
                </c:pt>
                <c:pt idx="31">
                  <c:v>29.627598499999998</c:v>
                </c:pt>
                <c:pt idx="32">
                  <c:v>29.174003500000001</c:v>
                </c:pt>
                <c:pt idx="33">
                  <c:v>29.7477695</c:v>
                </c:pt>
                <c:pt idx="34">
                  <c:v>28.900817</c:v>
                </c:pt>
                <c:pt idx="35">
                  <c:v>27.606363000000002</c:v>
                </c:pt>
                <c:pt idx="36">
                  <c:v>28.517049999999998</c:v>
                </c:pt>
                <c:pt idx="37">
                  <c:v>28.8273285</c:v>
                </c:pt>
                <c:pt idx="38">
                  <c:v>27.416301500000003</c:v>
                </c:pt>
                <c:pt idx="39">
                  <c:v>27.639271000000001</c:v>
                </c:pt>
                <c:pt idx="40">
                  <c:v>27.537182999999999</c:v>
                </c:pt>
                <c:pt idx="41">
                  <c:v>28.578890999999999</c:v>
                </c:pt>
                <c:pt idx="42">
                  <c:v>26.827824</c:v>
                </c:pt>
                <c:pt idx="43">
                  <c:v>28.366054999999999</c:v>
                </c:pt>
                <c:pt idx="44">
                  <c:v>28.207512000000001</c:v>
                </c:pt>
                <c:pt idx="45">
                  <c:v>27.061753</c:v>
                </c:pt>
                <c:pt idx="46">
                  <c:v>28.3553085</c:v>
                </c:pt>
                <c:pt idx="47">
                  <c:v>27.92886</c:v>
                </c:pt>
                <c:pt idx="48">
                  <c:v>26.80377</c:v>
                </c:pt>
                <c:pt idx="49">
                  <c:v>28.265891500000002</c:v>
                </c:pt>
                <c:pt idx="50">
                  <c:v>28.403563999999999</c:v>
                </c:pt>
                <c:pt idx="51">
                  <c:v>26.169392500000001</c:v>
                </c:pt>
                <c:pt idx="52">
                  <c:v>27.531025499999998</c:v>
                </c:pt>
                <c:pt idx="53">
                  <c:v>27.589070499999998</c:v>
                </c:pt>
                <c:pt idx="54">
                  <c:v>28.109849000000001</c:v>
                </c:pt>
                <c:pt idx="55">
                  <c:v>27.1365865</c:v>
                </c:pt>
                <c:pt idx="56">
                  <c:v>26.897032000000003</c:v>
                </c:pt>
                <c:pt idx="57">
                  <c:v>26.7299975</c:v>
                </c:pt>
                <c:pt idx="58">
                  <c:v>27.944702999999997</c:v>
                </c:pt>
                <c:pt idx="59">
                  <c:v>25.95402</c:v>
                </c:pt>
                <c:pt idx="60">
                  <c:v>26.129569500000002</c:v>
                </c:pt>
                <c:pt idx="61">
                  <c:v>24.434459499999999</c:v>
                </c:pt>
                <c:pt idx="62">
                  <c:v>23.330551499999999</c:v>
                </c:pt>
                <c:pt idx="63">
                  <c:v>23.190941000000002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0.62661200000920803</c:v>
                </c:pt>
                <c:pt idx="1">
                  <c:v>6.9176520000000874</c:v>
                </c:pt>
                <c:pt idx="2">
                  <c:v>1.4180215000004774</c:v>
                </c:pt>
                <c:pt idx="3">
                  <c:v>1.4930410000002174</c:v>
                </c:pt>
                <c:pt idx="4">
                  <c:v>0.63959849999996354</c:v>
                </c:pt>
                <c:pt idx="5">
                  <c:v>0.14694500000119726</c:v>
                </c:pt>
                <c:pt idx="6">
                  <c:v>0.93949099999971242</c:v>
                </c:pt>
                <c:pt idx="7">
                  <c:v>4.1417999998191048E-2</c:v>
                </c:pt>
                <c:pt idx="8">
                  <c:v>1.0560229999999613</c:v>
                </c:pt>
                <c:pt idx="9">
                  <c:v>0.69964349999985465</c:v>
                </c:pt>
                <c:pt idx="10">
                  <c:v>0.26003899999942975</c:v>
                </c:pt>
                <c:pt idx="11">
                  <c:v>0.63179750000006896</c:v>
                </c:pt>
                <c:pt idx="12">
                  <c:v>2.7065999994745384E-2</c:v>
                </c:pt>
                <c:pt idx="13">
                  <c:v>0.38986899999991542</c:v>
                </c:pt>
                <c:pt idx="14">
                  <c:v>0.16906850000050655</c:v>
                </c:pt>
                <c:pt idx="15">
                  <c:v>0.42873749999986205</c:v>
                </c:pt>
                <c:pt idx="16">
                  <c:v>0.26785850000053807</c:v>
                </c:pt>
                <c:pt idx="17">
                  <c:v>0.48546049999997809</c:v>
                </c:pt>
                <c:pt idx="18">
                  <c:v>0.66207500000002995</c:v>
                </c:pt>
                <c:pt idx="19">
                  <c:v>0.34087000000000139</c:v>
                </c:pt>
                <c:pt idx="20">
                  <c:v>0.74618899999996247</c:v>
                </c:pt>
                <c:pt idx="21">
                  <c:v>0.55617650000003438</c:v>
                </c:pt>
                <c:pt idx="22">
                  <c:v>0.80407949999995043</c:v>
                </c:pt>
                <c:pt idx="23">
                  <c:v>0.84734800000000154</c:v>
                </c:pt>
                <c:pt idx="24">
                  <c:v>0.36793199999999154</c:v>
                </c:pt>
                <c:pt idx="25">
                  <c:v>0.37170700000001156</c:v>
                </c:pt>
                <c:pt idx="26">
                  <c:v>0.44274600000000702</c:v>
                </c:pt>
                <c:pt idx="27">
                  <c:v>0.35553449999980163</c:v>
                </c:pt>
                <c:pt idx="28">
                  <c:v>0.57741949999993436</c:v>
                </c:pt>
                <c:pt idx="29">
                  <c:v>0.21590099999992882</c:v>
                </c:pt>
                <c:pt idx="30">
                  <c:v>0.68796999999995456</c:v>
                </c:pt>
                <c:pt idx="31">
                  <c:v>0.42248050000007298</c:v>
                </c:pt>
                <c:pt idx="32">
                  <c:v>0.38132950000004817</c:v>
                </c:pt>
                <c:pt idx="33">
                  <c:v>0.23605049999990119</c:v>
                </c:pt>
                <c:pt idx="34">
                  <c:v>0.13667199999974972</c:v>
                </c:pt>
                <c:pt idx="35">
                  <c:v>0.75849199999999706</c:v>
                </c:pt>
                <c:pt idx="36">
                  <c:v>0.36714300000026684</c:v>
                </c:pt>
                <c:pt idx="37">
                  <c:v>0.62278750000007399</c:v>
                </c:pt>
                <c:pt idx="38">
                  <c:v>0.1560324999994272</c:v>
                </c:pt>
                <c:pt idx="39">
                  <c:v>1.1076779999999544</c:v>
                </c:pt>
                <c:pt idx="40">
                  <c:v>0.81885700000002759</c:v>
                </c:pt>
                <c:pt idx="41">
                  <c:v>0.81174000000000679</c:v>
                </c:pt>
                <c:pt idx="42">
                  <c:v>0.13334199999979629</c:v>
                </c:pt>
                <c:pt idx="43">
                  <c:v>8.7395000000050405E-2</c:v>
                </c:pt>
                <c:pt idx="44">
                  <c:v>0.57100999999983659</c:v>
                </c:pt>
                <c:pt idx="45">
                  <c:v>0.21830499999998448</c:v>
                </c:pt>
                <c:pt idx="46">
                  <c:v>2.2883835000000214</c:v>
                </c:pt>
                <c:pt idx="47">
                  <c:v>0.4228809999999717</c:v>
                </c:pt>
                <c:pt idx="48">
                  <c:v>0.11526800000040688</c:v>
                </c:pt>
                <c:pt idx="49">
                  <c:v>1.5647874999999793</c:v>
                </c:pt>
                <c:pt idx="50">
                  <c:v>1.5045830000000071</c:v>
                </c:pt>
                <c:pt idx="51">
                  <c:v>0.639197499999834</c:v>
                </c:pt>
                <c:pt idx="52">
                  <c:v>0.34511849999996619</c:v>
                </c:pt>
                <c:pt idx="53">
                  <c:v>1.2392705000000466</c:v>
                </c:pt>
                <c:pt idx="54">
                  <c:v>1.0875040000000151</c:v>
                </c:pt>
                <c:pt idx="55">
                  <c:v>0.23647550000017778</c:v>
                </c:pt>
                <c:pt idx="56">
                  <c:v>8.0390999999930809E-2</c:v>
                </c:pt>
                <c:pt idx="57">
                  <c:v>0.42290049999988644</c:v>
                </c:pt>
                <c:pt idx="58">
                  <c:v>1.5984170000000379</c:v>
                </c:pt>
                <c:pt idx="59">
                  <c:v>0.44619799999990223</c:v>
                </c:pt>
                <c:pt idx="60">
                  <c:v>0.5611184999999782</c:v>
                </c:pt>
                <c:pt idx="61">
                  <c:v>3.4956374999999995</c:v>
                </c:pt>
                <c:pt idx="62">
                  <c:v>3.9885355000000189</c:v>
                </c:pt>
                <c:pt idx="63">
                  <c:v>4.076186999999992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257.3297589</c:v>
                </c:pt>
                <c:pt idx="1">
                  <c:v>127.95960850000002</c:v>
                </c:pt>
                <c:pt idx="2">
                  <c:v>84.836403300000001</c:v>
                </c:pt>
                <c:pt idx="3">
                  <c:v>63.868899399999997</c:v>
                </c:pt>
                <c:pt idx="4">
                  <c:v>51.327812599999994</c:v>
                </c:pt>
                <c:pt idx="5">
                  <c:v>42.799253399999998</c:v>
                </c:pt>
                <c:pt idx="6">
                  <c:v>36.838756199999999</c:v>
                </c:pt>
                <c:pt idx="7">
                  <c:v>32.468982199999999</c:v>
                </c:pt>
                <c:pt idx="8">
                  <c:v>28.701951300000001</c:v>
                </c:pt>
                <c:pt idx="9">
                  <c:v>25.8790689</c:v>
                </c:pt>
                <c:pt idx="10">
                  <c:v>23.589869700000001</c:v>
                </c:pt>
                <c:pt idx="11">
                  <c:v>21.794779399999999</c:v>
                </c:pt>
                <c:pt idx="12">
                  <c:v>20.133749000000002</c:v>
                </c:pt>
                <c:pt idx="13">
                  <c:v>18.808281400000002</c:v>
                </c:pt>
                <c:pt idx="14">
                  <c:v>17.6082757</c:v>
                </c:pt>
                <c:pt idx="15">
                  <c:v>16.7306712</c:v>
                </c:pt>
                <c:pt idx="16">
                  <c:v>15.8784007</c:v>
                </c:pt>
                <c:pt idx="17">
                  <c:v>15.0055251</c:v>
                </c:pt>
                <c:pt idx="18">
                  <c:v>14.419775699999999</c:v>
                </c:pt>
                <c:pt idx="19">
                  <c:v>13.695691800000001</c:v>
                </c:pt>
                <c:pt idx="20">
                  <c:v>13.157169199999998</c:v>
                </c:pt>
                <c:pt idx="21">
                  <c:v>12.567738799999999</c:v>
                </c:pt>
                <c:pt idx="22">
                  <c:v>12.1007423</c:v>
                </c:pt>
                <c:pt idx="23">
                  <c:v>11.651289999999999</c:v>
                </c:pt>
                <c:pt idx="24">
                  <c:v>11.3210672</c:v>
                </c:pt>
                <c:pt idx="25">
                  <c:v>10.8920675</c:v>
                </c:pt>
                <c:pt idx="26">
                  <c:v>10.628899700000002</c:v>
                </c:pt>
                <c:pt idx="27">
                  <c:v>10.226434900000001</c:v>
                </c:pt>
                <c:pt idx="28">
                  <c:v>9.9627119999999998</c:v>
                </c:pt>
                <c:pt idx="29">
                  <c:v>9.7074560000000005</c:v>
                </c:pt>
                <c:pt idx="30">
                  <c:v>9.4706478999999995</c:v>
                </c:pt>
                <c:pt idx="31">
                  <c:v>9.2697211000000017</c:v>
                </c:pt>
                <c:pt idx="32">
                  <c:v>8.9885211999999992</c:v>
                </c:pt>
                <c:pt idx="33">
                  <c:v>8.6827717</c:v>
                </c:pt>
                <c:pt idx="34">
                  <c:v>8.5542867999999999</c:v>
                </c:pt>
                <c:pt idx="35">
                  <c:v>8.3159090000000013</c:v>
                </c:pt>
                <c:pt idx="36">
                  <c:v>8.1637763000000003</c:v>
                </c:pt>
                <c:pt idx="37">
                  <c:v>8.126900599999999</c:v>
                </c:pt>
                <c:pt idx="38">
                  <c:v>7.8530192000000003</c:v>
                </c:pt>
                <c:pt idx="39">
                  <c:v>7.7252759000000015</c:v>
                </c:pt>
                <c:pt idx="40">
                  <c:v>7.5462882000000011</c:v>
                </c:pt>
                <c:pt idx="41">
                  <c:v>7.3606718000000004</c:v>
                </c:pt>
                <c:pt idx="42">
                  <c:v>7.3248315000000002</c:v>
                </c:pt>
                <c:pt idx="43">
                  <c:v>7.288381600000001</c:v>
                </c:pt>
                <c:pt idx="44">
                  <c:v>7.2070619000000011</c:v>
                </c:pt>
                <c:pt idx="45">
                  <c:v>7.2100891999999988</c:v>
                </c:pt>
                <c:pt idx="46">
                  <c:v>7.0747273999999987</c:v>
                </c:pt>
                <c:pt idx="47">
                  <c:v>6.9972902000000001</c:v>
                </c:pt>
                <c:pt idx="48">
                  <c:v>6.8936235999999997</c:v>
                </c:pt>
                <c:pt idx="49">
                  <c:v>6.8750640999999986</c:v>
                </c:pt>
                <c:pt idx="50">
                  <c:v>6.7424217999999998</c:v>
                </c:pt>
                <c:pt idx="51">
                  <c:v>6.7678342000000011</c:v>
                </c:pt>
                <c:pt idx="52">
                  <c:v>6.7539344000000003</c:v>
                </c:pt>
                <c:pt idx="53">
                  <c:v>6.6934685000000016</c:v>
                </c:pt>
                <c:pt idx="54">
                  <c:v>6.6063889000000007</c:v>
                </c:pt>
                <c:pt idx="55">
                  <c:v>6.6701549</c:v>
                </c:pt>
                <c:pt idx="56">
                  <c:v>6.5193326999999996</c:v>
                </c:pt>
                <c:pt idx="57">
                  <c:v>6.0217585999999992</c:v>
                </c:pt>
                <c:pt idx="58">
                  <c:v>5.9997262999999998</c:v>
                </c:pt>
                <c:pt idx="59">
                  <c:v>5.9259390999999999</c:v>
                </c:pt>
                <c:pt idx="60">
                  <c:v>5.9126221000000001</c:v>
                </c:pt>
                <c:pt idx="61">
                  <c:v>5.8533821999999995</c:v>
                </c:pt>
                <c:pt idx="62">
                  <c:v>5.7193991999999998</c:v>
                </c:pt>
                <c:pt idx="63">
                  <c:v>5.7641700999999994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0.18124127184574362</c:v>
                </c:pt>
                <c:pt idx="1">
                  <c:v>0.14182358913260598</c:v>
                </c:pt>
                <c:pt idx="2">
                  <c:v>4.7606127207831687E-2</c:v>
                </c:pt>
                <c:pt idx="3">
                  <c:v>5.0373499471679246E-2</c:v>
                </c:pt>
                <c:pt idx="4">
                  <c:v>3.4238023855571433E-2</c:v>
                </c:pt>
                <c:pt idx="5">
                  <c:v>9.7061185402004771E-2</c:v>
                </c:pt>
                <c:pt idx="6">
                  <c:v>8.6069192747459125E-2</c:v>
                </c:pt>
                <c:pt idx="7">
                  <c:v>0.17283081675039219</c:v>
                </c:pt>
                <c:pt idx="8">
                  <c:v>4.4415304951402321E-2</c:v>
                </c:pt>
                <c:pt idx="9">
                  <c:v>2.6605900202148269E-2</c:v>
                </c:pt>
                <c:pt idx="10">
                  <c:v>2.5291543579188742E-2</c:v>
                </c:pt>
                <c:pt idx="11">
                  <c:v>0.19288296693270893</c:v>
                </c:pt>
                <c:pt idx="12">
                  <c:v>3.9085642605127917E-2</c:v>
                </c:pt>
                <c:pt idx="13">
                  <c:v>7.1888248108558303E-2</c:v>
                </c:pt>
                <c:pt idx="14">
                  <c:v>2.4412632924186856E-2</c:v>
                </c:pt>
                <c:pt idx="15">
                  <c:v>0.10789934535175395</c:v>
                </c:pt>
                <c:pt idx="16">
                  <c:v>0.15802172028676403</c:v>
                </c:pt>
                <c:pt idx="17">
                  <c:v>0.10541770105387423</c:v>
                </c:pt>
                <c:pt idx="18">
                  <c:v>0.14824366669312361</c:v>
                </c:pt>
                <c:pt idx="19">
                  <c:v>0.1308752562135157</c:v>
                </c:pt>
                <c:pt idx="20">
                  <c:v>0.19326107809482149</c:v>
                </c:pt>
                <c:pt idx="21">
                  <c:v>0.10172666002385591</c:v>
                </c:pt>
                <c:pt idx="22">
                  <c:v>0.15907780388218945</c:v>
                </c:pt>
                <c:pt idx="23">
                  <c:v>0.10487771579618825</c:v>
                </c:pt>
                <c:pt idx="24">
                  <c:v>0.14926015641204227</c:v>
                </c:pt>
                <c:pt idx="25">
                  <c:v>7.8954365169296048E-2</c:v>
                </c:pt>
                <c:pt idx="26">
                  <c:v>0.20113791425237171</c:v>
                </c:pt>
                <c:pt idx="27">
                  <c:v>6.7972876937031912E-2</c:v>
                </c:pt>
                <c:pt idx="28">
                  <c:v>9.7154284211325839E-2</c:v>
                </c:pt>
                <c:pt idx="29">
                  <c:v>0.12111586454046774</c:v>
                </c:pt>
                <c:pt idx="30">
                  <c:v>9.6967541279047817E-2</c:v>
                </c:pt>
                <c:pt idx="31">
                  <c:v>5.1582546862984191E-2</c:v>
                </c:pt>
                <c:pt idx="32">
                  <c:v>0.12979604984581936</c:v>
                </c:pt>
                <c:pt idx="33">
                  <c:v>8.0757645894346114E-2</c:v>
                </c:pt>
                <c:pt idx="34">
                  <c:v>0.19716116330849115</c:v>
                </c:pt>
                <c:pt idx="35">
                  <c:v>0.1147222017736574</c:v>
                </c:pt>
                <c:pt idx="36">
                  <c:v>0.10553784095761887</c:v>
                </c:pt>
                <c:pt idx="37">
                  <c:v>0.24921330675637607</c:v>
                </c:pt>
                <c:pt idx="38">
                  <c:v>6.0161858920438654E-2</c:v>
                </c:pt>
                <c:pt idx="39">
                  <c:v>0.17042517745883332</c:v>
                </c:pt>
                <c:pt idx="40">
                  <c:v>0.14142222962302814</c:v>
                </c:pt>
                <c:pt idx="41">
                  <c:v>0.11117306520990768</c:v>
                </c:pt>
                <c:pt idx="42">
                  <c:v>0.12564360431490473</c:v>
                </c:pt>
                <c:pt idx="43">
                  <c:v>0.15857058088060971</c:v>
                </c:pt>
                <c:pt idx="44">
                  <c:v>0.15626260435587266</c:v>
                </c:pt>
                <c:pt idx="45">
                  <c:v>0.1572593550259688</c:v>
                </c:pt>
                <c:pt idx="46">
                  <c:v>0.16327252290712602</c:v>
                </c:pt>
                <c:pt idx="47">
                  <c:v>0.15936867427934961</c:v>
                </c:pt>
                <c:pt idx="48">
                  <c:v>0.17877554194701537</c:v>
                </c:pt>
                <c:pt idx="49">
                  <c:v>0.16711028325241747</c:v>
                </c:pt>
                <c:pt idx="50">
                  <c:v>0.14298332742234199</c:v>
                </c:pt>
                <c:pt idx="51">
                  <c:v>0.20166470695275787</c:v>
                </c:pt>
                <c:pt idx="52">
                  <c:v>0.1970752812177245</c:v>
                </c:pt>
                <c:pt idx="53">
                  <c:v>0.20425986530061879</c:v>
                </c:pt>
                <c:pt idx="54">
                  <c:v>0.21579675096555057</c:v>
                </c:pt>
                <c:pt idx="55">
                  <c:v>0.264100868057425</c:v>
                </c:pt>
                <c:pt idx="56">
                  <c:v>0.11457197118591256</c:v>
                </c:pt>
                <c:pt idx="57">
                  <c:v>0.21271865320664468</c:v>
                </c:pt>
                <c:pt idx="58">
                  <c:v>0.19782760213632911</c:v>
                </c:pt>
                <c:pt idx="59">
                  <c:v>0.22577357173655732</c:v>
                </c:pt>
                <c:pt idx="60">
                  <c:v>0.21331570908325032</c:v>
                </c:pt>
                <c:pt idx="61">
                  <c:v>0.19337159864097381</c:v>
                </c:pt>
                <c:pt idx="62">
                  <c:v>0.15478724424826099</c:v>
                </c:pt>
                <c:pt idx="63">
                  <c:v>0.17252907909710444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246.88408000000001</c:v>
                </c:pt>
                <c:pt idx="1">
                  <c:v>246.93560199999999</c:v>
                </c:pt>
                <c:pt idx="2">
                  <c:v>244.26558399999999</c:v>
                </c:pt>
                <c:pt idx="3">
                  <c:v>243.35200599999999</c:v>
                </c:pt>
                <c:pt idx="4">
                  <c:v>242.83966799999999</c:v>
                </c:pt>
                <c:pt idx="5">
                  <c:v>242.369021</c:v>
                </c:pt>
                <c:pt idx="6">
                  <c:v>242.238236</c:v>
                </c:pt>
                <c:pt idx="7">
                  <c:v>243.40379999999999</c:v>
                </c:pt>
                <c:pt idx="8">
                  <c:v>241.02773999999999</c:v>
                </c:pt>
                <c:pt idx="9">
                  <c:v>239.99176499999999</c:v>
                </c:pt>
                <c:pt idx="10">
                  <c:v>238.94653500000001</c:v>
                </c:pt>
                <c:pt idx="11">
                  <c:v>238.41730899999999</c:v>
                </c:pt>
                <c:pt idx="12">
                  <c:v>237.888946</c:v>
                </c:pt>
                <c:pt idx="13">
                  <c:v>239.33143999999999</c:v>
                </c:pt>
                <c:pt idx="14">
                  <c:v>238.475864</c:v>
                </c:pt>
                <c:pt idx="15">
                  <c:v>237.815934</c:v>
                </c:pt>
                <c:pt idx="16">
                  <c:v>240.158806</c:v>
                </c:pt>
                <c:pt idx="17">
                  <c:v>239.08202499999999</c:v>
                </c:pt>
                <c:pt idx="18">
                  <c:v>265.91980100000001</c:v>
                </c:pt>
                <c:pt idx="19">
                  <c:v>348.93514800000003</c:v>
                </c:pt>
                <c:pt idx="20">
                  <c:v>241.025452</c:v>
                </c:pt>
                <c:pt idx="21">
                  <c:v>243.16125</c:v>
                </c:pt>
                <c:pt idx="22">
                  <c:v>245.68028000000001</c:v>
                </c:pt>
                <c:pt idx="23">
                  <c:v>243.597161</c:v>
                </c:pt>
                <c:pt idx="24">
                  <c:v>246.570472</c:v>
                </c:pt>
                <c:pt idx="25">
                  <c:v>248.99991499999999</c:v>
                </c:pt>
                <c:pt idx="26">
                  <c:v>246.39678000000001</c:v>
                </c:pt>
                <c:pt idx="27">
                  <c:v>251.706467</c:v>
                </c:pt>
                <c:pt idx="37">
                  <c:v>246.81088399999999</c:v>
                </c:pt>
                <c:pt idx="38">
                  <c:v>242.04346000000001</c:v>
                </c:pt>
                <c:pt idx="39">
                  <c:v>242.62232</c:v>
                </c:pt>
                <c:pt idx="40">
                  <c:v>237.09527299999999</c:v>
                </c:pt>
                <c:pt idx="41">
                  <c:v>238.21511000000001</c:v>
                </c:pt>
                <c:pt idx="42">
                  <c:v>239.50436099999999</c:v>
                </c:pt>
                <c:pt idx="43">
                  <c:v>238.37842499999999</c:v>
                </c:pt>
                <c:pt idx="44">
                  <c:v>240.41824600000001</c:v>
                </c:pt>
                <c:pt idx="45">
                  <c:v>240.389419</c:v>
                </c:pt>
                <c:pt idx="46">
                  <c:v>252.25861900000001</c:v>
                </c:pt>
                <c:pt idx="47">
                  <c:v>256.85568599999999</c:v>
                </c:pt>
                <c:pt idx="48">
                  <c:v>263.95601499999998</c:v>
                </c:pt>
                <c:pt idx="49">
                  <c:v>246.72172</c:v>
                </c:pt>
                <c:pt idx="50">
                  <c:v>270.65647899999999</c:v>
                </c:pt>
                <c:pt idx="51">
                  <c:v>341.17526199999998</c:v>
                </c:pt>
                <c:pt idx="52">
                  <c:v>264.08176200000003</c:v>
                </c:pt>
                <c:pt idx="53">
                  <c:v>300.629255</c:v>
                </c:pt>
                <c:pt idx="54">
                  <c:v>252.19262599999999</c:v>
                </c:pt>
                <c:pt idx="55">
                  <c:v>254.724908</c:v>
                </c:pt>
                <c:pt idx="56">
                  <c:v>401.84180400000002</c:v>
                </c:pt>
                <c:pt idx="57">
                  <c:v>259.24757899999997</c:v>
                </c:pt>
                <c:pt idx="58">
                  <c:v>268.58493499999997</c:v>
                </c:pt>
                <c:pt idx="59">
                  <c:v>265.77502199999998</c:v>
                </c:pt>
                <c:pt idx="60">
                  <c:v>263.79375900000002</c:v>
                </c:pt>
                <c:pt idx="61">
                  <c:v>262.09612499999997</c:v>
                </c:pt>
                <c:pt idx="62">
                  <c:v>263.70825400000001</c:v>
                </c:pt>
                <c:pt idx="63">
                  <c:v>258.33568400000001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241.94847633333336</c:v>
                </c:pt>
                <c:pt idx="1">
                  <c:v>234.78162566666666</c:v>
                </c:pt>
                <c:pt idx="2">
                  <c:v>232.23002900000003</c:v>
                </c:pt>
                <c:pt idx="3">
                  <c:v>231.67835100000002</c:v>
                </c:pt>
                <c:pt idx="4">
                  <c:v>231.07466133333332</c:v>
                </c:pt>
                <c:pt idx="5">
                  <c:v>230.52345033333333</c:v>
                </c:pt>
                <c:pt idx="6">
                  <c:v>229.86310800000001</c:v>
                </c:pt>
                <c:pt idx="7">
                  <c:v>230.06433333333334</c:v>
                </c:pt>
                <c:pt idx="8">
                  <c:v>228.33839766666665</c:v>
                </c:pt>
                <c:pt idx="9">
                  <c:v>227.60802066666668</c:v>
                </c:pt>
                <c:pt idx="10">
                  <c:v>226.95549033333336</c:v>
                </c:pt>
                <c:pt idx="11">
                  <c:v>226.28079233333335</c:v>
                </c:pt>
                <c:pt idx="12">
                  <c:v>226.10695833333332</c:v>
                </c:pt>
                <c:pt idx="13">
                  <c:v>225.94201966666665</c:v>
                </c:pt>
                <c:pt idx="14">
                  <c:v>225.79758533333333</c:v>
                </c:pt>
                <c:pt idx="15">
                  <c:v>225.70206999999996</c:v>
                </c:pt>
                <c:pt idx="16">
                  <c:v>225.60019</c:v>
                </c:pt>
                <c:pt idx="17">
                  <c:v>225.39863866666667</c:v>
                </c:pt>
                <c:pt idx="18">
                  <c:v>225.26687066666668</c:v>
                </c:pt>
                <c:pt idx="19">
                  <c:v>225.16758366666667</c:v>
                </c:pt>
                <c:pt idx="20">
                  <c:v>225.07828133333336</c:v>
                </c:pt>
                <c:pt idx="21">
                  <c:v>224.84429866666667</c:v>
                </c:pt>
                <c:pt idx="22">
                  <c:v>224.845822</c:v>
                </c:pt>
                <c:pt idx="23">
                  <c:v>224.66959066666664</c:v>
                </c:pt>
                <c:pt idx="24">
                  <c:v>224.46788033333334</c:v>
                </c:pt>
                <c:pt idx="25">
                  <c:v>224.40300333333334</c:v>
                </c:pt>
                <c:pt idx="26">
                  <c:v>224.25863200000003</c:v>
                </c:pt>
                <c:pt idx="27">
                  <c:v>224.015837</c:v>
                </c:pt>
                <c:pt idx="28">
                  <c:v>223.87037000000001</c:v>
                </c:pt>
                <c:pt idx="29">
                  <c:v>223.68103699999998</c:v>
                </c:pt>
                <c:pt idx="30">
                  <c:v>223.53076499999997</c:v>
                </c:pt>
                <c:pt idx="38">
                  <c:v>250.60259600000003</c:v>
                </c:pt>
                <c:pt idx="39">
                  <c:v>252.61927133333333</c:v>
                </c:pt>
                <c:pt idx="40">
                  <c:v>254.14471366666666</c:v>
                </c:pt>
                <c:pt idx="41">
                  <c:v>255.77446133333333</c:v>
                </c:pt>
                <c:pt idx="42">
                  <c:v>257.18150299999996</c:v>
                </c:pt>
                <c:pt idx="43">
                  <c:v>258.69310666666667</c:v>
                </c:pt>
                <c:pt idx="44">
                  <c:v>260.25153633333338</c:v>
                </c:pt>
                <c:pt idx="45">
                  <c:v>262.06694199999998</c:v>
                </c:pt>
                <c:pt idx="46">
                  <c:v>263.60725766666673</c:v>
                </c:pt>
                <c:pt idx="47">
                  <c:v>265.47471033333335</c:v>
                </c:pt>
                <c:pt idx="48">
                  <c:v>267.23988166666669</c:v>
                </c:pt>
                <c:pt idx="49">
                  <c:v>269.07367533333331</c:v>
                </c:pt>
                <c:pt idx="50">
                  <c:v>270.73540133333336</c:v>
                </c:pt>
                <c:pt idx="51">
                  <c:v>272.62930933333331</c:v>
                </c:pt>
                <c:pt idx="52">
                  <c:v>273.94930033333333</c:v>
                </c:pt>
                <c:pt idx="53">
                  <c:v>275.62804699999998</c:v>
                </c:pt>
                <c:pt idx="54">
                  <c:v>277.26940599999995</c:v>
                </c:pt>
                <c:pt idx="55">
                  <c:v>279.06194099999999</c:v>
                </c:pt>
                <c:pt idx="56">
                  <c:v>280.60236033333331</c:v>
                </c:pt>
                <c:pt idx="57">
                  <c:v>279.51175900000004</c:v>
                </c:pt>
                <c:pt idx="58">
                  <c:v>280.97667166666662</c:v>
                </c:pt>
                <c:pt idx="59">
                  <c:v>282.42650166666664</c:v>
                </c:pt>
                <c:pt idx="60">
                  <c:v>283.42565999999994</c:v>
                </c:pt>
                <c:pt idx="61">
                  <c:v>284.18344499999995</c:v>
                </c:pt>
                <c:pt idx="62">
                  <c:v>285.11560600000001</c:v>
                </c:pt>
                <c:pt idx="63">
                  <c:v>259.805137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191.61015275000003</c:v>
                </c:pt>
                <c:pt idx="1">
                  <c:v>108.178254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49.623636999999995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32.775332749999997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27.760467749999997</c:v>
                </c:pt>
                <c:pt idx="12">
                  <c:v>27.252474749999998</c:v>
                </c:pt>
                <c:pt idx="13">
                  <c:v>26.059171750000001</c:v>
                </c:pt>
                <c:pt idx="14">
                  <c:v>28.520024250000002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26.803310499999998</c:v>
                </c:pt>
                <c:pt idx="23">
                  <c:v>26.874958749999998</c:v>
                </c:pt>
                <c:pt idx="24">
                  <c:v>26.522680249999997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186.67829725000001</c:v>
                </c:pt>
                <c:pt idx="1">
                  <c:v>93.303611083333337</c:v>
                </c:pt>
                <c:pt idx="2">
                  <c:v>61.579233166666661</c:v>
                </c:pt>
                <c:pt idx="3">
                  <c:v>47.628697249999995</c:v>
                </c:pt>
                <c:pt idx="4">
                  <c:v>37.212269000000006</c:v>
                </c:pt>
                <c:pt idx="5">
                  <c:v>31.090438583333334</c:v>
                </c:pt>
                <c:pt idx="6">
                  <c:v>26.963873416666669</c:v>
                </c:pt>
                <c:pt idx="7">
                  <c:v>23.817431545454543</c:v>
                </c:pt>
                <c:pt idx="8">
                  <c:v>21.026067454545451</c:v>
                </c:pt>
                <c:pt idx="9">
                  <c:v>19.316521363636365</c:v>
                </c:pt>
                <c:pt idx="10">
                  <c:v>17.307351818181818</c:v>
                </c:pt>
                <c:pt idx="11">
                  <c:v>16.008230090909091</c:v>
                </c:pt>
                <c:pt idx="12">
                  <c:v>17.169885909090912</c:v>
                </c:pt>
                <c:pt idx="13">
                  <c:v>13.799633454545456</c:v>
                </c:pt>
                <c:pt idx="14">
                  <c:v>13.063391181818183</c:v>
                </c:pt>
                <c:pt idx="15">
                  <c:v>12.380498454545455</c:v>
                </c:pt>
                <c:pt idx="16">
                  <c:v>11.723931</c:v>
                </c:pt>
                <c:pt idx="17">
                  <c:v>11.154781363636364</c:v>
                </c:pt>
                <c:pt idx="18">
                  <c:v>11.022983727272727</c:v>
                </c:pt>
                <c:pt idx="19">
                  <c:v>10.747714500000001</c:v>
                </c:pt>
                <c:pt idx="20">
                  <c:v>10.648620500000002</c:v>
                </c:pt>
                <c:pt idx="21">
                  <c:v>9.3586053000000007</c:v>
                </c:pt>
                <c:pt idx="22">
                  <c:v>9.1318669000000003</c:v>
                </c:pt>
                <c:pt idx="23">
                  <c:v>8.892703899999999</c:v>
                </c:pt>
                <c:pt idx="24">
                  <c:v>8.4704200000000007</c:v>
                </c:pt>
                <c:pt idx="25">
                  <c:v>8.2913302000000009</c:v>
                </c:pt>
                <c:pt idx="26">
                  <c:v>7.9839612999999998</c:v>
                </c:pt>
                <c:pt idx="27">
                  <c:v>7.6759567000000004</c:v>
                </c:pt>
                <c:pt idx="28">
                  <c:v>8.5018843999999998</c:v>
                </c:pt>
                <c:pt idx="29">
                  <c:v>7.275929500000001</c:v>
                </c:pt>
                <c:pt idx="30">
                  <c:v>7.2081937999999992</c:v>
                </c:pt>
                <c:pt idx="31">
                  <c:v>7.0896220999999997</c:v>
                </c:pt>
                <c:pt idx="32">
                  <c:v>6.8982405</c:v>
                </c:pt>
                <c:pt idx="33">
                  <c:v>7.6367034</c:v>
                </c:pt>
                <c:pt idx="34">
                  <c:v>6.9926042727272737</c:v>
                </c:pt>
                <c:pt idx="35">
                  <c:v>6.5333995454545457</c:v>
                </c:pt>
                <c:pt idx="36">
                  <c:v>6.3677876999999992</c:v>
                </c:pt>
                <c:pt idx="37">
                  <c:v>6.3327954999999987</c:v>
                </c:pt>
                <c:pt idx="38">
                  <c:v>6.2601539090909082</c:v>
                </c:pt>
                <c:pt idx="39">
                  <c:v>6.023852909090909</c:v>
                </c:pt>
                <c:pt idx="40">
                  <c:v>6.092849090909092</c:v>
                </c:pt>
                <c:pt idx="41">
                  <c:v>7.5413132727272734</c:v>
                </c:pt>
                <c:pt idx="42">
                  <c:v>5.9956950000000004</c:v>
                </c:pt>
                <c:pt idx="43">
                  <c:v>5.7795460909090917</c:v>
                </c:pt>
                <c:pt idx="44">
                  <c:v>5.7346158181818181</c:v>
                </c:pt>
                <c:pt idx="45">
                  <c:v>5.7208847272727263</c:v>
                </c:pt>
                <c:pt idx="46">
                  <c:v>5.5846466363636367</c:v>
                </c:pt>
                <c:pt idx="47">
                  <c:v>5.6329710909090904</c:v>
                </c:pt>
                <c:pt idx="48">
                  <c:v>5.6870593636363633</c:v>
                </c:pt>
                <c:pt idx="49">
                  <c:v>5.4385083636363634</c:v>
                </c:pt>
                <c:pt idx="50">
                  <c:v>5.5199770909090908</c:v>
                </c:pt>
                <c:pt idx="51">
                  <c:v>5.6550663636363634</c:v>
                </c:pt>
                <c:pt idx="52">
                  <c:v>5.3610164545454548</c:v>
                </c:pt>
                <c:pt idx="53">
                  <c:v>5.2723062727272731</c:v>
                </c:pt>
                <c:pt idx="54">
                  <c:v>5.3427878181818187</c:v>
                </c:pt>
                <c:pt idx="55">
                  <c:v>5.1333025454545442</c:v>
                </c:pt>
                <c:pt idx="56">
                  <c:v>5.2343907272727286</c:v>
                </c:pt>
                <c:pt idx="57">
                  <c:v>4.6702352727272718</c:v>
                </c:pt>
                <c:pt idx="58">
                  <c:v>4.7022736363636364</c:v>
                </c:pt>
                <c:pt idx="59">
                  <c:v>4.70772509090909</c:v>
                </c:pt>
                <c:pt idx="60">
                  <c:v>4.5681727272727271</c:v>
                </c:pt>
                <c:pt idx="61">
                  <c:v>4.4690939090909092</c:v>
                </c:pt>
                <c:pt idx="62">
                  <c:v>4.4574656363636356</c:v>
                </c:pt>
                <c:pt idx="63">
                  <c:v>4.4713382727272721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242.55943250000001</c:v>
                </c:pt>
                <c:pt idx="1">
                  <c:v>248.35293000000001</c:v>
                </c:pt>
                <c:pt idx="2">
                  <c:v>249.2401605</c:v>
                </c:pt>
                <c:pt idx="3">
                  <c:v>249.674452</c:v>
                </c:pt>
                <c:pt idx="4">
                  <c:v>250.9924475</c:v>
                </c:pt>
                <c:pt idx="5">
                  <c:v>250.4654865</c:v>
                </c:pt>
                <c:pt idx="6">
                  <c:v>251.39284400000003</c:v>
                </c:pt>
                <c:pt idx="7">
                  <c:v>251.14531549999998</c:v>
                </c:pt>
                <c:pt idx="8">
                  <c:v>250.47367750000001</c:v>
                </c:pt>
                <c:pt idx="9">
                  <c:v>272.5623425</c:v>
                </c:pt>
                <c:pt idx="10">
                  <c:v>250.2663575</c:v>
                </c:pt>
                <c:pt idx="11">
                  <c:v>250.69042250000001</c:v>
                </c:pt>
                <c:pt idx="12">
                  <c:v>252.12626599999999</c:v>
                </c:pt>
                <c:pt idx="13">
                  <c:v>254.4383345</c:v>
                </c:pt>
                <c:pt idx="14">
                  <c:v>252.9136345</c:v>
                </c:pt>
                <c:pt idx="15">
                  <c:v>260.048317</c:v>
                </c:pt>
                <c:pt idx="16">
                  <c:v>266.41177100000004</c:v>
                </c:pt>
                <c:pt idx="17">
                  <c:v>265.987413</c:v>
                </c:pt>
                <c:pt idx="18">
                  <c:v>310.89257250000003</c:v>
                </c:pt>
                <c:pt idx="19">
                  <c:v>263.70433149999997</c:v>
                </c:pt>
                <c:pt idx="20">
                  <c:v>259.58955500000002</c:v>
                </c:pt>
                <c:pt idx="21">
                  <c:v>263.71103400000004</c:v>
                </c:pt>
                <c:pt idx="22">
                  <c:v>326.33704799999998</c:v>
                </c:pt>
                <c:pt idx="23">
                  <c:v>262.60326399999997</c:v>
                </c:pt>
                <c:pt idx="24">
                  <c:v>263.61753599999997</c:v>
                </c:pt>
                <c:pt idx="25">
                  <c:v>269.6142165</c:v>
                </c:pt>
                <c:pt idx="26">
                  <c:v>267.85254950000001</c:v>
                </c:pt>
                <c:pt idx="42">
                  <c:v>273.298383</c:v>
                </c:pt>
                <c:pt idx="43">
                  <c:v>268.41823799999997</c:v>
                </c:pt>
                <c:pt idx="44">
                  <c:v>273.37663400000002</c:v>
                </c:pt>
                <c:pt idx="45">
                  <c:v>271.13565699999998</c:v>
                </c:pt>
                <c:pt idx="46">
                  <c:v>272.46478999999999</c:v>
                </c:pt>
                <c:pt idx="47">
                  <c:v>268.69716799999998</c:v>
                </c:pt>
                <c:pt idx="48">
                  <c:v>271.01797399999998</c:v>
                </c:pt>
                <c:pt idx="49">
                  <c:v>276.10101200000003</c:v>
                </c:pt>
                <c:pt idx="50">
                  <c:v>274.225616</c:v>
                </c:pt>
                <c:pt idx="51">
                  <c:v>278.09050500000001</c:v>
                </c:pt>
                <c:pt idx="52">
                  <c:v>286.93235099999998</c:v>
                </c:pt>
                <c:pt idx="53">
                  <c:v>278.72247900000002</c:v>
                </c:pt>
                <c:pt idx="54">
                  <c:v>415.89961399999999</c:v>
                </c:pt>
                <c:pt idx="55">
                  <c:v>285.27924999999999</c:v>
                </c:pt>
                <c:pt idx="56">
                  <c:v>453.38452999999998</c:v>
                </c:pt>
                <c:pt idx="57">
                  <c:v>281.183696</c:v>
                </c:pt>
                <c:pt idx="58">
                  <c:v>279.503558</c:v>
                </c:pt>
                <c:pt idx="59">
                  <c:v>488.20912499999997</c:v>
                </c:pt>
                <c:pt idx="60">
                  <c:v>294.34204</c:v>
                </c:pt>
                <c:pt idx="61">
                  <c:v>282.82996500000002</c:v>
                </c:pt>
                <c:pt idx="62">
                  <c:v>434.97038099999997</c:v>
                </c:pt>
                <c:pt idx="63">
                  <c:v>416.88768299999998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234.77272200000002</c:v>
                </c:pt>
                <c:pt idx="1">
                  <c:v>237.71823700000002</c:v>
                </c:pt>
                <c:pt idx="2">
                  <c:v>236.48510800000003</c:v>
                </c:pt>
                <c:pt idx="3">
                  <c:v>235.83149299999999</c:v>
                </c:pt>
                <c:pt idx="4">
                  <c:v>235.34040499999998</c:v>
                </c:pt>
                <c:pt idx="5">
                  <c:v>238.1539215</c:v>
                </c:pt>
                <c:pt idx="6">
                  <c:v>236.32204874999999</c:v>
                </c:pt>
                <c:pt idx="7">
                  <c:v>239.07762875</c:v>
                </c:pt>
                <c:pt idx="8">
                  <c:v>235.95706200000001</c:v>
                </c:pt>
                <c:pt idx="9">
                  <c:v>238.05130474999999</c:v>
                </c:pt>
                <c:pt idx="10">
                  <c:v>235.41219100000001</c:v>
                </c:pt>
                <c:pt idx="11">
                  <c:v>235.84251450000002</c:v>
                </c:pt>
                <c:pt idx="12">
                  <c:v>238.09310349999998</c:v>
                </c:pt>
                <c:pt idx="13">
                  <c:v>237.91729450000003</c:v>
                </c:pt>
                <c:pt idx="14">
                  <c:v>232.73773975</c:v>
                </c:pt>
                <c:pt idx="15">
                  <c:v>238.13383425000001</c:v>
                </c:pt>
                <c:pt idx="16">
                  <c:v>235.42334499999998</c:v>
                </c:pt>
                <c:pt idx="17">
                  <c:v>238.0177655</c:v>
                </c:pt>
                <c:pt idx="18">
                  <c:v>238.02603999999999</c:v>
                </c:pt>
                <c:pt idx="19">
                  <c:v>235.48286524999997</c:v>
                </c:pt>
                <c:pt idx="20">
                  <c:v>238.10342824999998</c:v>
                </c:pt>
                <c:pt idx="21">
                  <c:v>232.64217774999997</c:v>
                </c:pt>
                <c:pt idx="22">
                  <c:v>237.88159300000001</c:v>
                </c:pt>
                <c:pt idx="23">
                  <c:v>236.27100300000001</c:v>
                </c:pt>
                <c:pt idx="24">
                  <c:v>235.51114100000001</c:v>
                </c:pt>
                <c:pt idx="25">
                  <c:v>238.095709</c:v>
                </c:pt>
                <c:pt idx="26">
                  <c:v>232.61779725</c:v>
                </c:pt>
                <c:pt idx="27">
                  <c:v>235.43484025000001</c:v>
                </c:pt>
                <c:pt idx="28">
                  <c:v>234.02695025000003</c:v>
                </c:pt>
                <c:pt idx="29">
                  <c:v>234.55143033333334</c:v>
                </c:pt>
                <c:pt idx="36">
                  <c:v>238.62350699999999</c:v>
                </c:pt>
                <c:pt idx="37">
                  <c:v>238.94641150000001</c:v>
                </c:pt>
                <c:pt idx="38">
                  <c:v>239.40129899999999</c:v>
                </c:pt>
                <c:pt idx="39">
                  <c:v>240.084137</c:v>
                </c:pt>
                <c:pt idx="40">
                  <c:v>240.49732599999999</c:v>
                </c:pt>
                <c:pt idx="41">
                  <c:v>242.10206449999998</c:v>
                </c:pt>
                <c:pt idx="42">
                  <c:v>244.33705800000001</c:v>
                </c:pt>
                <c:pt idx="43">
                  <c:v>245.46307849999999</c:v>
                </c:pt>
                <c:pt idx="44">
                  <c:v>246.75796600000001</c:v>
                </c:pt>
                <c:pt idx="45">
                  <c:v>248.55344700000001</c:v>
                </c:pt>
                <c:pt idx="46">
                  <c:v>250.243604</c:v>
                </c:pt>
                <c:pt idx="47">
                  <c:v>252.85812399999998</c:v>
                </c:pt>
                <c:pt idx="48">
                  <c:v>252.75506000000001</c:v>
                </c:pt>
                <c:pt idx="49">
                  <c:v>254.77612550000001</c:v>
                </c:pt>
                <c:pt idx="50">
                  <c:v>254.71782450000001</c:v>
                </c:pt>
                <c:pt idx="51">
                  <c:v>256.3125695</c:v>
                </c:pt>
                <c:pt idx="52">
                  <c:v>257.35445400000003</c:v>
                </c:pt>
                <c:pt idx="53">
                  <c:v>259.00104199999998</c:v>
                </c:pt>
                <c:pt idx="54">
                  <c:v>254.3503935</c:v>
                </c:pt>
                <c:pt idx="55">
                  <c:v>261.86168050000003</c:v>
                </c:pt>
                <c:pt idx="56">
                  <c:v>255.81637899999998</c:v>
                </c:pt>
                <c:pt idx="57">
                  <c:v>256.20057500000001</c:v>
                </c:pt>
                <c:pt idx="58">
                  <c:v>262.79227600000002</c:v>
                </c:pt>
                <c:pt idx="59">
                  <c:v>258.13100250000002</c:v>
                </c:pt>
                <c:pt idx="60">
                  <c:v>259.05395950000002</c:v>
                </c:pt>
                <c:pt idx="61">
                  <c:v>265.91359350000005</c:v>
                </c:pt>
                <c:pt idx="62">
                  <c:v>267.06082549999996</c:v>
                </c:pt>
                <c:pt idx="63">
                  <c:v>265.4064975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262.42247599999996</c:v>
                </c:pt>
                <c:pt idx="1">
                  <c:v>149.12683100000001</c:v>
                </c:pt>
                <c:pt idx="2">
                  <c:v>97.391942499999999</c:v>
                </c:pt>
                <c:pt idx="3">
                  <c:v>76.224146999999988</c:v>
                </c:pt>
                <c:pt idx="4">
                  <c:v>63.764256499999995</c:v>
                </c:pt>
                <c:pt idx="5">
                  <c:v>55.590346999999994</c:v>
                </c:pt>
                <c:pt idx="6">
                  <c:v>48.647321000000005</c:v>
                </c:pt>
                <c:pt idx="7">
                  <c:v>44.945869999999999</c:v>
                </c:pt>
                <c:pt idx="8">
                  <c:v>41.184285000000003</c:v>
                </c:pt>
                <c:pt idx="9">
                  <c:v>37.828702499999999</c:v>
                </c:pt>
                <c:pt idx="10">
                  <c:v>36.168720999999998</c:v>
                </c:pt>
                <c:pt idx="11">
                  <c:v>33.603077499999998</c:v>
                </c:pt>
                <c:pt idx="12">
                  <c:v>32.275119000000004</c:v>
                </c:pt>
                <c:pt idx="13">
                  <c:v>31.635947000000002</c:v>
                </c:pt>
                <c:pt idx="14">
                  <c:v>31.013577499999997</c:v>
                </c:pt>
                <c:pt idx="15">
                  <c:v>37.560156500000005</c:v>
                </c:pt>
                <c:pt idx="16">
                  <c:v>36.673959499999995</c:v>
                </c:pt>
                <c:pt idx="17">
                  <c:v>35.6979945</c:v>
                </c:pt>
                <c:pt idx="18">
                  <c:v>33.852139999999999</c:v>
                </c:pt>
                <c:pt idx="19">
                  <c:v>32.671327000000005</c:v>
                </c:pt>
                <c:pt idx="20">
                  <c:v>31.238471000000001</c:v>
                </c:pt>
                <c:pt idx="21">
                  <c:v>31.465068500000001</c:v>
                </c:pt>
                <c:pt idx="22">
                  <c:v>30.810278499999999</c:v>
                </c:pt>
                <c:pt idx="23">
                  <c:v>29.392052</c:v>
                </c:pt>
                <c:pt idx="24">
                  <c:v>29.741187</c:v>
                </c:pt>
                <c:pt idx="25">
                  <c:v>27.564295999999999</c:v>
                </c:pt>
                <c:pt idx="26">
                  <c:v>28.000885</c:v>
                </c:pt>
                <c:pt idx="27">
                  <c:v>27.936311500000002</c:v>
                </c:pt>
                <c:pt idx="28">
                  <c:v>27.4676185</c:v>
                </c:pt>
                <c:pt idx="29">
                  <c:v>27.3962</c:v>
                </c:pt>
                <c:pt idx="30">
                  <c:v>27.556794</c:v>
                </c:pt>
                <c:pt idx="31">
                  <c:v>29.627598499999998</c:v>
                </c:pt>
                <c:pt idx="32">
                  <c:v>29.174003500000001</c:v>
                </c:pt>
                <c:pt idx="33">
                  <c:v>29.7477695</c:v>
                </c:pt>
                <c:pt idx="34">
                  <c:v>28.900817</c:v>
                </c:pt>
                <c:pt idx="35">
                  <c:v>27.606363000000002</c:v>
                </c:pt>
                <c:pt idx="36">
                  <c:v>28.517049999999998</c:v>
                </c:pt>
                <c:pt idx="37">
                  <c:v>28.8273285</c:v>
                </c:pt>
                <c:pt idx="38">
                  <c:v>27.416301500000003</c:v>
                </c:pt>
                <c:pt idx="39">
                  <c:v>27.639271000000001</c:v>
                </c:pt>
                <c:pt idx="40">
                  <c:v>27.537182999999999</c:v>
                </c:pt>
                <c:pt idx="41">
                  <c:v>28.578890999999999</c:v>
                </c:pt>
                <c:pt idx="42">
                  <c:v>26.827824</c:v>
                </c:pt>
                <c:pt idx="43">
                  <c:v>28.366054999999999</c:v>
                </c:pt>
                <c:pt idx="44">
                  <c:v>28.207512000000001</c:v>
                </c:pt>
                <c:pt idx="45">
                  <c:v>27.061753</c:v>
                </c:pt>
                <c:pt idx="46">
                  <c:v>28.3553085</c:v>
                </c:pt>
                <c:pt idx="47">
                  <c:v>27.92886</c:v>
                </c:pt>
                <c:pt idx="48">
                  <c:v>26.80377</c:v>
                </c:pt>
                <c:pt idx="49">
                  <c:v>28.265891500000002</c:v>
                </c:pt>
                <c:pt idx="50">
                  <c:v>28.403563999999999</c:v>
                </c:pt>
                <c:pt idx="51">
                  <c:v>26.169392500000001</c:v>
                </c:pt>
                <c:pt idx="52">
                  <c:v>27.531025499999998</c:v>
                </c:pt>
                <c:pt idx="53">
                  <c:v>27.589070499999998</c:v>
                </c:pt>
                <c:pt idx="54">
                  <c:v>28.109849000000001</c:v>
                </c:pt>
                <c:pt idx="55">
                  <c:v>27.1365865</c:v>
                </c:pt>
                <c:pt idx="56">
                  <c:v>26.897032000000003</c:v>
                </c:pt>
                <c:pt idx="57">
                  <c:v>26.7299975</c:v>
                </c:pt>
                <c:pt idx="58">
                  <c:v>27.944702999999997</c:v>
                </c:pt>
                <c:pt idx="59">
                  <c:v>25.95402</c:v>
                </c:pt>
                <c:pt idx="60">
                  <c:v>26.129569500000002</c:v>
                </c:pt>
                <c:pt idx="61">
                  <c:v>24.434459499999999</c:v>
                </c:pt>
                <c:pt idx="62">
                  <c:v>23.330551499999999</c:v>
                </c:pt>
                <c:pt idx="63">
                  <c:v>23.190941000000002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257.3297589</c:v>
                </c:pt>
                <c:pt idx="1">
                  <c:v>127.95960850000002</c:v>
                </c:pt>
                <c:pt idx="2">
                  <c:v>84.836403300000001</c:v>
                </c:pt>
                <c:pt idx="3">
                  <c:v>63.868899399999997</c:v>
                </c:pt>
                <c:pt idx="4">
                  <c:v>51.327812599999994</c:v>
                </c:pt>
                <c:pt idx="5">
                  <c:v>42.799253399999998</c:v>
                </c:pt>
                <c:pt idx="6">
                  <c:v>36.838756199999999</c:v>
                </c:pt>
                <c:pt idx="7">
                  <c:v>32.468982199999999</c:v>
                </c:pt>
                <c:pt idx="8">
                  <c:v>28.701951300000001</c:v>
                </c:pt>
                <c:pt idx="9">
                  <c:v>25.8790689</c:v>
                </c:pt>
                <c:pt idx="10">
                  <c:v>23.589869700000001</c:v>
                </c:pt>
                <c:pt idx="11">
                  <c:v>21.794779399999999</c:v>
                </c:pt>
                <c:pt idx="12">
                  <c:v>20.133749000000002</c:v>
                </c:pt>
                <c:pt idx="13">
                  <c:v>18.808281400000002</c:v>
                </c:pt>
                <c:pt idx="14">
                  <c:v>17.6082757</c:v>
                </c:pt>
                <c:pt idx="15">
                  <c:v>16.730671199999996</c:v>
                </c:pt>
                <c:pt idx="16">
                  <c:v>15.8784007</c:v>
                </c:pt>
                <c:pt idx="17">
                  <c:v>15.0055251</c:v>
                </c:pt>
                <c:pt idx="18">
                  <c:v>14.419775699999999</c:v>
                </c:pt>
                <c:pt idx="19">
                  <c:v>13.695691799999997</c:v>
                </c:pt>
                <c:pt idx="20">
                  <c:v>13.157169199999998</c:v>
                </c:pt>
                <c:pt idx="21">
                  <c:v>12.567738799999999</c:v>
                </c:pt>
                <c:pt idx="22">
                  <c:v>12.100742299999999</c:v>
                </c:pt>
                <c:pt idx="23">
                  <c:v>11.651289999999999</c:v>
                </c:pt>
                <c:pt idx="24">
                  <c:v>11.3210672</c:v>
                </c:pt>
                <c:pt idx="25">
                  <c:v>10.8920675</c:v>
                </c:pt>
                <c:pt idx="26">
                  <c:v>10.628899700000002</c:v>
                </c:pt>
                <c:pt idx="27">
                  <c:v>10.226434900000001</c:v>
                </c:pt>
                <c:pt idx="28">
                  <c:v>9.9627119999999998</c:v>
                </c:pt>
                <c:pt idx="29">
                  <c:v>9.7074560000000005</c:v>
                </c:pt>
                <c:pt idx="30">
                  <c:v>9.4706478999999995</c:v>
                </c:pt>
                <c:pt idx="31">
                  <c:v>9.2697211000000017</c:v>
                </c:pt>
                <c:pt idx="32">
                  <c:v>8.9885211999999992</c:v>
                </c:pt>
                <c:pt idx="33">
                  <c:v>8.6827717</c:v>
                </c:pt>
                <c:pt idx="34">
                  <c:v>8.5542867999999999</c:v>
                </c:pt>
                <c:pt idx="35">
                  <c:v>8.3159090000000013</c:v>
                </c:pt>
                <c:pt idx="36">
                  <c:v>8.1637763000000003</c:v>
                </c:pt>
                <c:pt idx="37">
                  <c:v>8.126900599999999</c:v>
                </c:pt>
                <c:pt idx="38">
                  <c:v>7.8530192000000003</c:v>
                </c:pt>
                <c:pt idx="39">
                  <c:v>7.7252758999999998</c:v>
                </c:pt>
                <c:pt idx="40">
                  <c:v>7.5462882000000011</c:v>
                </c:pt>
                <c:pt idx="41">
                  <c:v>7.3606717999999987</c:v>
                </c:pt>
                <c:pt idx="42">
                  <c:v>7.3248315000000002</c:v>
                </c:pt>
                <c:pt idx="43">
                  <c:v>7.2883815999999992</c:v>
                </c:pt>
                <c:pt idx="44">
                  <c:v>7.2070618999999994</c:v>
                </c:pt>
                <c:pt idx="45">
                  <c:v>7.2100892000000005</c:v>
                </c:pt>
                <c:pt idx="46">
                  <c:v>7.0747274000000004</c:v>
                </c:pt>
                <c:pt idx="47">
                  <c:v>6.9972902000000001</c:v>
                </c:pt>
                <c:pt idx="48">
                  <c:v>6.8936235999999997</c:v>
                </c:pt>
                <c:pt idx="49">
                  <c:v>6.8750641000000003</c:v>
                </c:pt>
                <c:pt idx="50">
                  <c:v>6.7424217999999998</c:v>
                </c:pt>
                <c:pt idx="51">
                  <c:v>6.7678342000000011</c:v>
                </c:pt>
                <c:pt idx="52">
                  <c:v>6.7539344000000003</c:v>
                </c:pt>
                <c:pt idx="53">
                  <c:v>6.6934685000000016</c:v>
                </c:pt>
                <c:pt idx="54">
                  <c:v>6.6063889000000007</c:v>
                </c:pt>
                <c:pt idx="55">
                  <c:v>6.6701549</c:v>
                </c:pt>
                <c:pt idx="56">
                  <c:v>6.5193326999999996</c:v>
                </c:pt>
                <c:pt idx="57">
                  <c:v>6.0217585999999992</c:v>
                </c:pt>
                <c:pt idx="58">
                  <c:v>5.9997263000000007</c:v>
                </c:pt>
                <c:pt idx="59">
                  <c:v>5.9259390999999999</c:v>
                </c:pt>
                <c:pt idx="60">
                  <c:v>5.9126220999999992</c:v>
                </c:pt>
                <c:pt idx="61">
                  <c:v>5.8533821999999995</c:v>
                </c:pt>
                <c:pt idx="62">
                  <c:v>5.7193991999999998</c:v>
                </c:pt>
                <c:pt idx="63">
                  <c:v>5.7641700999999994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E0-4094-A93A-887A35E23EA7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E0-4094-A93A-887A35E23EA7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4.8888276000000008</c:v>
                </c:pt>
                <c:pt idx="5">
                  <c:v>4.4954163999999999</c:v>
                </c:pt>
                <c:pt idx="6">
                  <c:v>4.2251270000000005</c:v>
                </c:pt>
                <c:pt idx="7">
                  <c:v>3.8896459999999999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3.2159018000000001</c:v>
                </c:pt>
                <c:pt idx="13">
                  <c:v>3.1778880000000003</c:v>
                </c:pt>
                <c:pt idx="14">
                  <c:v>3.0949144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3.2489763999999992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3.101359</c:v>
                </c:pt>
                <c:pt idx="29">
                  <c:v>2.9128613999999997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2.9450522000000001</c:v>
                </c:pt>
                <c:pt idx="35">
                  <c:v>3.0800518000000006</c:v>
                </c:pt>
                <c:pt idx="36">
                  <c:v>2.995924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2.9569041999999999</c:v>
                </c:pt>
                <c:pt idx="43">
                  <c:v>3.2245620000000002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3.2578841999999995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3.1488811999999995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2.8522779999999996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81858796296" createdVersion="8" refreshedVersion="8" minRefreshableVersion="3" recordCount="5365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30000" count="4">
        <n v="10000"/>
        <n v="1000"/>
        <n v="100"/>
        <n v="3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272.86177400000003"/>
    </cacheField>
    <cacheField name="t_io_accumulator_average" numFmtId="0">
      <sharedItems containsSemiMixedTypes="0" containsString="0" containsNumber="1" minValue="0" maxValue="5.224113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000000002" maxValue="488.20912499999997"/>
    </cacheField>
    <cacheField name="StdDev" numFmtId="0">
      <sharedItems containsMixedTypes="1" containsNumber="1" minValue="0" maxValue="121.46969377220069"/>
    </cacheField>
    <cacheField name="Low" numFmtId="0">
      <sharedItems containsMixedTypes="1" containsNumber="1" minValue="-180.76910614440138" maxValue="488.20912499999997"/>
    </cacheField>
    <cacheField name="High" numFmtId="0">
      <sharedItems containsMixedTypes="1" containsNumber="1" minValue="1.3689305568483772" maxValue="488.20912499999997"/>
    </cacheField>
    <cacheField name="Pick" numFmtId="0">
      <sharedItems containsMixedTypes="1" containsNumber="1" containsInteger="1" minValue="0" maxValue="1" count="3">
        <n v="1"/>
        <e v="#N/A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5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1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67829725000001"/>
    <n v="0.44355616864014225"/>
    <n v="185.79118491271973"/>
    <n v="187.5654095872803"/>
    <x v="0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212269000000006"/>
    <n v="0.28264266775139374"/>
    <n v="36.64698366449722"/>
    <n v="37.777554335502792"/>
    <x v="0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2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2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0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747714500000001"/>
    <n v="1.9395644239900387"/>
    <n v="6.8685856520199238"/>
    <n v="14.626843347980078"/>
    <x v="0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586053000000007"/>
    <n v="0.15389696386736901"/>
    <n v="9.0508113722652634"/>
    <n v="9.6663992277347379"/>
    <x v="0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892703899999999"/>
    <n v="0.534901731527472"/>
    <n v="7.822900436945055"/>
    <n v="9.962507363054943"/>
    <x v="2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2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2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2081937999999992"/>
    <n v="0.16272163249727176"/>
    <n v="6.8827505350054556"/>
    <n v="7.5336370649945428"/>
    <x v="0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8982405"/>
    <n v="0.15876631909583852"/>
    <n v="6.5807078618083228"/>
    <n v="7.2157731381916772"/>
    <x v="2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6367034"/>
    <n v="2.9091448625213996"/>
    <n v="1.8184136749572009"/>
    <n v="13.454993125042799"/>
    <x v="2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2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092849090909092"/>
    <n v="0.47642793574138131"/>
    <n v="5.1399932194263291"/>
    <n v="7.0457049623918548"/>
    <x v="0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5413132727272734"/>
    <n v="5.2475593557452296"/>
    <n v="-2.9538054387631858"/>
    <n v="18.036431984217732"/>
    <x v="2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7208847272727263"/>
    <n v="0.18320760387014481"/>
    <n v="5.3544695195324365"/>
    <n v="6.0872999350130161"/>
    <x v="0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329710909090904"/>
    <n v="0.18114750988953562"/>
    <n v="5.2706760711300191"/>
    <n v="5.9952661106881617"/>
    <x v="0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2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4385083636363634"/>
    <n v="0.2498553909485568"/>
    <n v="4.9387975817392498"/>
    <n v="5.938219145533477"/>
    <x v="0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2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2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0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67829725000001"/>
    <n v="0.44355616864014225"/>
    <n v="185.79118491271973"/>
    <n v="187.5654095872803"/>
    <x v="0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2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2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212269000000006"/>
    <n v="0.28264266775139374"/>
    <n v="36.64698366449722"/>
    <n v="37.777554335502792"/>
    <x v="0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2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2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2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2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2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2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2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0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2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677876999999992"/>
    <n v="0.11923376289882"/>
    <n v="6.1293201742023591"/>
    <n v="6.6062552257976392"/>
    <x v="0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2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2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092849090909092"/>
    <n v="0.47642793574138131"/>
    <n v="5.1399932194263291"/>
    <n v="7.0457049623918548"/>
    <x v="2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5413132727272734"/>
    <n v="5.2475593557452296"/>
    <n v="-2.9538054387631858"/>
    <n v="18.036431984217732"/>
    <x v="0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2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7208847272727263"/>
    <n v="0.18320760387014481"/>
    <n v="5.3544695195324365"/>
    <n v="6.0872999350130161"/>
    <x v="0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2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329710909090904"/>
    <n v="0.18114750988953562"/>
    <n v="5.2706760711300191"/>
    <n v="5.9952661106881617"/>
    <x v="2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4385083636363634"/>
    <n v="0.2498553909485568"/>
    <n v="4.9387975817392498"/>
    <n v="5.938219145533477"/>
    <x v="0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2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2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2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2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0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67829725000001"/>
    <n v="0.44355616864014225"/>
    <n v="185.79118491271973"/>
    <n v="187.5654095872803"/>
    <x v="0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2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212269000000006"/>
    <n v="0.28264266775139374"/>
    <n v="36.64698366449722"/>
    <n v="37.777554335502792"/>
    <x v="0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2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2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747714500000001"/>
    <n v="1.9395644239900387"/>
    <n v="6.8685856520199238"/>
    <n v="14.626843347980078"/>
    <x v="0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586053000000007"/>
    <n v="0.15389696386736901"/>
    <n v="9.0508113722652634"/>
    <n v="9.6663992277347379"/>
    <x v="2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2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892703899999999"/>
    <n v="0.534901731527472"/>
    <n v="7.822900436945055"/>
    <n v="9.962507363054943"/>
    <x v="0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2081937999999992"/>
    <n v="0.16272163249727176"/>
    <n v="6.8827505350054556"/>
    <n v="7.5336370649945428"/>
    <x v="2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8982405"/>
    <n v="0.15876631909583852"/>
    <n v="6.5807078618083228"/>
    <n v="7.2157731381916772"/>
    <x v="0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6367034"/>
    <n v="2.9091448625213996"/>
    <n v="1.8184136749572009"/>
    <n v="13.454993125042799"/>
    <x v="0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677876999999992"/>
    <n v="0.11923376289882"/>
    <n v="6.1293201742023591"/>
    <n v="6.6062552257976392"/>
    <x v="0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092849090909092"/>
    <n v="0.47642793574138131"/>
    <n v="5.1399932194263291"/>
    <n v="7.0457049623918548"/>
    <x v="0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5413132727272734"/>
    <n v="5.2475593557452296"/>
    <n v="-2.9538054387631858"/>
    <n v="18.036431984217732"/>
    <x v="0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2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7208847272727263"/>
    <n v="0.18320760387014481"/>
    <n v="5.3544695195324365"/>
    <n v="6.0872999350130161"/>
    <x v="0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329710909090904"/>
    <n v="0.18114750988953562"/>
    <n v="5.2706760711300191"/>
    <n v="5.9952661106881617"/>
    <x v="0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4385083636363634"/>
    <n v="0.2498553909485568"/>
    <n v="4.9387975817392498"/>
    <n v="5.938219145533477"/>
    <x v="0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2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0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67829725000001"/>
    <n v="0.44355616864014225"/>
    <n v="185.79118491271973"/>
    <n v="187.5654095872803"/>
    <x v="0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2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212269000000006"/>
    <n v="0.28264266775139374"/>
    <n v="36.64698366449722"/>
    <n v="37.777554335502792"/>
    <x v="2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2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0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747714500000001"/>
    <n v="1.9395644239900387"/>
    <n v="6.8685856520199238"/>
    <n v="14.626843347980078"/>
    <x v="2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2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586053000000007"/>
    <n v="0.15389696386736901"/>
    <n v="9.0508113722652634"/>
    <n v="9.6663992277347379"/>
    <x v="0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892703899999999"/>
    <n v="0.534901731527472"/>
    <n v="7.822900436945055"/>
    <n v="9.962507363054943"/>
    <x v="0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2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2081937999999992"/>
    <n v="0.16272163249727176"/>
    <n v="6.8827505350054556"/>
    <n v="7.5336370649945428"/>
    <x v="0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8982405"/>
    <n v="0.15876631909583852"/>
    <n v="6.5807078618083228"/>
    <n v="7.2157731381916772"/>
    <x v="0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6367034"/>
    <n v="2.9091448625213996"/>
    <n v="1.8184136749572009"/>
    <n v="13.454993125042799"/>
    <x v="0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677876999999992"/>
    <n v="0.11923376289882"/>
    <n v="6.1293201742023591"/>
    <n v="6.6062552257976392"/>
    <x v="0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092849090909092"/>
    <n v="0.47642793574138131"/>
    <n v="5.1399932194263291"/>
    <n v="7.0457049623918548"/>
    <x v="0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5413132727272734"/>
    <n v="5.2475593557452296"/>
    <n v="-2.9538054387631858"/>
    <n v="18.036431984217732"/>
    <x v="0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7208847272727263"/>
    <n v="0.18320760387014481"/>
    <n v="5.3544695195324365"/>
    <n v="6.0872999350130161"/>
    <x v="0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329710909090904"/>
    <n v="0.18114750988953562"/>
    <n v="5.2706760711300191"/>
    <n v="5.9952661106881617"/>
    <x v="0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4385083636363634"/>
    <n v="0.2498553909485568"/>
    <n v="4.9387975817392498"/>
    <n v="5.938219145533477"/>
    <x v="0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2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67829725000001"/>
    <n v="0.44355616864014225"/>
    <n v="185.79118491271973"/>
    <n v="187.5654095872803"/>
    <x v="0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212269000000006"/>
    <n v="0.28264266775139374"/>
    <n v="36.64698366449722"/>
    <n v="37.777554335502792"/>
    <x v="0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61015275000003"/>
    <n v="0.34678361169916677"/>
    <n v="190.91658552660169"/>
    <n v="192.30371997339836"/>
    <x v="0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8.178254"/>
    <n v="3.0043477383121386"/>
    <n v="102.16955852337571"/>
    <n v="114.18694947662428"/>
    <x v="0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0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743132000000003"/>
    <n v="1.137201081253834"/>
    <n v="56.468729837492333"/>
    <n v="61.017534162507673"/>
    <x v="0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623636999999995"/>
    <n v="1.0482370855920442"/>
    <n v="47.527162828815904"/>
    <n v="51.720111171184087"/>
    <x v="0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0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0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114868250000001"/>
    <n v="0.60928293170985959"/>
    <n v="33.896302386580281"/>
    <n v="36.33343411341972"/>
    <x v="0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75332749999997"/>
    <n v="0.77060485655398558"/>
    <n v="31.234123036892026"/>
    <n v="34.316542463107965"/>
    <x v="0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0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0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760467749999997"/>
    <n v="0.64720440892801112"/>
    <n v="26.466058932143973"/>
    <n v="29.05487656785602"/>
    <x v="0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52474749999998"/>
    <n v="0.98052949961433022"/>
    <n v="25.291415750771336"/>
    <n v="29.21353374922866"/>
    <x v="0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59171750000001"/>
    <n v="0.90943019010789017"/>
    <n v="24.240311369784219"/>
    <n v="27.878032130215782"/>
    <x v="0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8.520024250000002"/>
    <n v="0.95108657335392344"/>
    <n v="26.617851103292157"/>
    <n v="30.422197396707848"/>
    <x v="0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0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0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0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0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0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0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0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803310499999998"/>
    <n v="1.0671222602674781"/>
    <n v="24.669065979465042"/>
    <n v="28.937555020534955"/>
    <x v="0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0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6.522680249999997"/>
    <n v="0.62058464150527037"/>
    <n v="25.281510966989455"/>
    <n v="27.763849533010539"/>
    <x v="0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6.037045249999998"/>
    <n v="0.80320427068329869"/>
    <n v="24.430636708633401"/>
    <n v="27.643453791366596"/>
    <x v="0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0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0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0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0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0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0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0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0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0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0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0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0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0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0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0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0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0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0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0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0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0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0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0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0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0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0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0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0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0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0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0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0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0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0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0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0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0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0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61015275000003"/>
    <n v="0.34678361169916677"/>
    <n v="190.91658552660169"/>
    <n v="192.30371997339836"/>
    <x v="0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8.178254"/>
    <n v="3.0043477383121386"/>
    <n v="102.16955852337571"/>
    <n v="114.18694947662428"/>
    <x v="0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0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743132000000003"/>
    <n v="1.137201081253834"/>
    <n v="56.468729837492333"/>
    <n v="61.017534162507673"/>
    <x v="0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623636999999995"/>
    <n v="1.0482370855920442"/>
    <n v="47.527162828815904"/>
    <n v="51.720111171184087"/>
    <x v="0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0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0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114868250000001"/>
    <n v="0.60928293170985959"/>
    <n v="33.896302386580281"/>
    <n v="36.33343411341972"/>
    <x v="0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75332749999997"/>
    <n v="0.77060485655398558"/>
    <n v="31.234123036892026"/>
    <n v="34.316542463107965"/>
    <x v="0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0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0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760467749999997"/>
    <n v="0.64720440892801112"/>
    <n v="26.466058932143973"/>
    <n v="29.05487656785602"/>
    <x v="0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52474749999998"/>
    <n v="0.98052949961433022"/>
    <n v="25.291415750771336"/>
    <n v="29.21353374922866"/>
    <x v="0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59171750000001"/>
    <n v="0.90943019010789017"/>
    <n v="24.240311369784219"/>
    <n v="27.878032130215782"/>
    <x v="0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8.520024250000002"/>
    <n v="0.95108657335392344"/>
    <n v="26.617851103292157"/>
    <n v="30.422197396707848"/>
    <x v="0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0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0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0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0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0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0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0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803310499999998"/>
    <n v="1.0671222602674781"/>
    <n v="24.669065979465042"/>
    <n v="28.937555020534955"/>
    <x v="0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0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6.522680249999997"/>
    <n v="0.62058464150527037"/>
    <n v="25.281510966989455"/>
    <n v="27.763849533010539"/>
    <x v="0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6.037045249999998"/>
    <n v="0.80320427068329869"/>
    <n v="24.430636708633401"/>
    <n v="27.643453791366596"/>
    <x v="0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0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0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0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0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0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0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0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0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0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0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0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0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0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0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0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0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0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0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0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0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0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0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0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0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0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0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0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0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0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0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0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0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0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0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0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0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0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0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61015275000003"/>
    <n v="0.34678361169916677"/>
    <n v="190.91658552660169"/>
    <n v="192.30371997339836"/>
    <x v="0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8.178254"/>
    <n v="3.0043477383121386"/>
    <n v="102.16955852337571"/>
    <n v="114.18694947662428"/>
    <x v="0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0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743132000000003"/>
    <n v="1.137201081253834"/>
    <n v="56.468729837492333"/>
    <n v="61.017534162507673"/>
    <x v="0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623636999999995"/>
    <n v="1.0482370855920442"/>
    <n v="47.527162828815904"/>
    <n v="51.720111171184087"/>
    <x v="0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0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0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114868250000001"/>
    <n v="0.60928293170985959"/>
    <n v="33.896302386580281"/>
    <n v="36.33343411341972"/>
    <x v="0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75332749999997"/>
    <n v="0.77060485655398558"/>
    <n v="31.234123036892026"/>
    <n v="34.316542463107965"/>
    <x v="0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0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0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760467749999997"/>
    <n v="0.64720440892801112"/>
    <n v="26.466058932143973"/>
    <n v="29.05487656785602"/>
    <x v="0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52474749999998"/>
    <n v="0.98052949961433022"/>
    <n v="25.291415750771336"/>
    <n v="29.21353374922866"/>
    <x v="0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59171750000001"/>
    <n v="0.90943019010789017"/>
    <n v="24.240311369784219"/>
    <n v="27.878032130215782"/>
    <x v="0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8.520024250000002"/>
    <n v="0.95108657335392344"/>
    <n v="26.617851103292157"/>
    <n v="30.422197396707848"/>
    <x v="0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0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0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0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0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0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0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0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803310499999998"/>
    <n v="1.0671222602674781"/>
    <n v="24.669065979465042"/>
    <n v="28.937555020534955"/>
    <x v="0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0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6.522680249999997"/>
    <n v="0.62058464150527037"/>
    <n v="25.281510966989455"/>
    <n v="27.763849533010539"/>
    <x v="0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6.037045249999998"/>
    <n v="0.80320427068329869"/>
    <n v="24.430636708633401"/>
    <n v="27.643453791366596"/>
    <x v="0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0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94847633333336"/>
    <n v="0.15908631306386267"/>
    <n v="241.63030370720563"/>
    <n v="242.26664895946109"/>
    <x v="0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78162566666666"/>
    <n v="0.10672679037925495"/>
    <n v="234.56817208590815"/>
    <n v="234.99507924742517"/>
    <x v="0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3002900000003"/>
    <n v="1.3171228204181276E-2"/>
    <n v="232.20368654359166"/>
    <n v="232.2563714564084"/>
    <x v="0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67835100000002"/>
    <n v="0.13686513507500089"/>
    <n v="231.40462072985002"/>
    <n v="231.95208127015002"/>
    <x v="0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7466133333332"/>
    <n v="9.1020862019829687E-2"/>
    <n v="230.89261960929366"/>
    <n v="231.25670305737299"/>
    <x v="0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52345033333333"/>
    <n v="8.9750644941790553E-2"/>
    <n v="230.34394904344975"/>
    <n v="230.7029516232169"/>
    <x v="0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86310800000001"/>
    <n v="5.2574285098846492E-2"/>
    <n v="229.75795942980233"/>
    <n v="229.9682565701977"/>
    <x v="0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06433333333334"/>
    <n v="0.12713323111823402"/>
    <n v="229.81006687109686"/>
    <n v="230.31859979556981"/>
    <x v="0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3839766666665"/>
    <n v="7.5325875539378626E-2"/>
    <n v="228.1877459155879"/>
    <n v="228.48904941774541"/>
    <x v="0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60802066666668"/>
    <n v="5.359422635918875E-2"/>
    <n v="227.50083221394829"/>
    <n v="227.71520911938507"/>
    <x v="0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6.95549033333336"/>
    <n v="0.12165784381855374"/>
    <n v="226.71217464569625"/>
    <n v="227.19880602097047"/>
    <x v="0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28079233333335"/>
    <n v="6.9319019050051708E-2"/>
    <n v="226.14215429523324"/>
    <n v="226.41943037143346"/>
    <x v="0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10695833333332"/>
    <n v="3.6533321789407144E-2"/>
    <n v="226.03389168975451"/>
    <n v="226.18002497691214"/>
    <x v="0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5.94201966666665"/>
    <n v="5.5738820195417191E-2"/>
    <n v="225.83054202627582"/>
    <n v="226.05349730705748"/>
    <x v="0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5.79758533333333"/>
    <n v="2.4303435447686338E-2"/>
    <n v="225.74897846243795"/>
    <n v="225.84619220422871"/>
    <x v="0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5.70206999999996"/>
    <n v="3.0597106094640999E-2"/>
    <n v="225.64087578781067"/>
    <n v="225.76326421218926"/>
    <x v="0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5.60019"/>
    <n v="5.515837711367437E-2"/>
    <n v="225.48987324577266"/>
    <n v="225.71050675422734"/>
    <x v="0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5.39863866666667"/>
    <n v="3.8078562281893207E-2"/>
    <n v="225.32248154210288"/>
    <n v="225.47479579123046"/>
    <x v="0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5.26687066666668"/>
    <n v="3.4618742712902828E-2"/>
    <n v="225.19763318124086"/>
    <n v="225.33610815209249"/>
    <x v="0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5.16758366666667"/>
    <n v="3.6672025161093143E-2"/>
    <n v="225.09423961634448"/>
    <n v="225.24092771698886"/>
    <x v="0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5.07828133333336"/>
    <n v="2.7234946996435697E-2"/>
    <n v="225.02381143934051"/>
    <n v="225.13275122732622"/>
    <x v="0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4.84429866666667"/>
    <n v="5.2329133283311978E-2"/>
    <n v="224.73964040010006"/>
    <n v="224.94895693323329"/>
    <x v="0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4.845822"/>
    <n v="0.1114914927732905"/>
    <n v="224.6228390144534"/>
    <n v="225.06880498554659"/>
    <x v="0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4.66959066666664"/>
    <n v="6.4537960982587461E-2"/>
    <n v="224.54051474470145"/>
    <n v="224.79866658863182"/>
    <x v="0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4.46788033333334"/>
    <n v="5.2586238877057143E-2"/>
    <n v="224.36270785557923"/>
    <n v="224.57305281108745"/>
    <x v="0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4.40300333333334"/>
    <n v="0.16256342187952347"/>
    <n v="224.07787648957429"/>
    <n v="224.7281301770924"/>
    <x v="0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4.25863200000003"/>
    <n v="0.19690584874621178"/>
    <n v="223.86482030250761"/>
    <n v="224.65244369749246"/>
    <x v="0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4.015837"/>
    <n v="8.038400462891683E-2"/>
    <n v="223.85506899074218"/>
    <n v="224.17660500925783"/>
    <x v="0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3.87037000000001"/>
    <n v="4.5548886466258952E-2"/>
    <n v="223.77927222706748"/>
    <n v="223.96146777293254"/>
    <x v="0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3.68103699999998"/>
    <n v="4.3137778570446941E-2"/>
    <n v="223.5947614428591"/>
    <n v="223.76731255714085"/>
    <x v="0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3.53076499999997"/>
    <n v="3.7522922728358277E-2"/>
    <n v="223.45571915454326"/>
    <n v="223.60581084545669"/>
    <x v="0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234.02695025000003"/>
    <n v="4.4717855366717965"/>
    <n v="225.08337917665642"/>
    <n v="242.97052132334363"/>
    <x v="0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257.3297589"/>
    <n v="0.18124127184574362"/>
    <n v="256.9672763563085"/>
    <n v="257.6922414436915"/>
    <x v="0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28.701951300000001"/>
    <n v="4.4415304949764159E-2"/>
    <n v="28.613120690100473"/>
    <n v="28.790781909899529"/>
    <x v="2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25.879068900000004"/>
    <n v="2.6605900196678838E-2"/>
    <n v="25.825857099606647"/>
    <n v="25.93228070039336"/>
    <x v="0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21.794779399999999"/>
    <n v="0.19288296693252033"/>
    <n v="21.409013466134958"/>
    <n v="22.180545333865041"/>
    <x v="0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2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17.608275700000004"/>
    <n v="2.441263292195155E-2"/>
    <n v="17.559450434156101"/>
    <n v="17.657100965843906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16.7306712"/>
    <n v="0.10789934535175395"/>
    <n v="16.514872509296492"/>
    <n v="16.946469890703508"/>
    <x v="0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13.157169200000002"/>
    <n v="0.19326107809463325"/>
    <n v="12.770647043810735"/>
    <n v="13.543691356189269"/>
    <x v="0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12.1007423"/>
    <n v="0.15907780388218945"/>
    <n v="11.782586692235622"/>
    <n v="12.418897907764379"/>
    <x v="0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10.8920675"/>
    <n v="7.8954365169180848E-2"/>
    <n v="10.734158769661638"/>
    <n v="11.049976230338361"/>
    <x v="0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10.226434899999999"/>
    <n v="6.7972876937031912E-2"/>
    <n v="10.090489146125936"/>
    <n v="10.362380653874062"/>
    <x v="0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8.9885211999999992"/>
    <n v="0.12979604984581936"/>
    <n v="8.7289291003083598"/>
    <n v="9.2481132996916386"/>
    <x v="0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8.5542867999999999"/>
    <n v="0.19716116330849115"/>
    <n v="8.1599644733830168"/>
    <n v="8.9486091266169829"/>
    <x v="0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8.1637763000000003"/>
    <n v="0.10553784095761887"/>
    <n v="7.9527006180847621"/>
    <n v="8.3748519819152385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7.7252759000000015"/>
    <n v="0.17042517745883332"/>
    <n v="7.3844255450823351"/>
    <n v="8.066126254917668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7.5462882000000011"/>
    <n v="0.14142222962302814"/>
    <n v="7.2634437407539449"/>
    <n v="7.8291326592460573"/>
    <x v="0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7.3606718000000004"/>
    <n v="0.11117306520990768"/>
    <n v="7.1383256695801851"/>
    <n v="7.5830179304198158"/>
    <x v="2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7.3248315000000002"/>
    <n v="0.12564360431490473"/>
    <n v="7.0735442913701903"/>
    <n v="7.5761187086298101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7.288381600000001"/>
    <n v="0.15857058088060971"/>
    <n v="6.971240438238782"/>
    <n v="7.60552276176122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7.2070619000000011"/>
    <n v="0.15626260435587266"/>
    <n v="6.8945366912882555"/>
    <n v="7.5195871087117467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7.2100891999999988"/>
    <n v="0.1572593550259688"/>
    <n v="6.895570489948061"/>
    <n v="7.5246079100519365"/>
    <x v="0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7.0747273999999987"/>
    <n v="0.16327252290712602"/>
    <n v="6.7481823541857464"/>
    <n v="7.4012724458142509"/>
    <x v="2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6.8936235999999997"/>
    <n v="0.17877554194701537"/>
    <n v="6.5360725161059694"/>
    <n v="7.2511746838940301"/>
    <x v="0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6.8750640999999986"/>
    <n v="0.16711028325241747"/>
    <n v="6.5408435334951633"/>
    <n v="7.2092846665048338"/>
    <x v="0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6.7678342000000011"/>
    <n v="0.20166470695275787"/>
    <n v="6.3645047860944857"/>
    <n v="7.1711636139055166"/>
    <x v="0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6.6934685000000016"/>
    <n v="0.20425986530061879"/>
    <n v="6.2849487693987642"/>
    <n v="7.101988230601239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6.5193326999999996"/>
    <n v="0.11457197118591256"/>
    <n v="6.2901887576281741"/>
    <n v="6.7484766423718252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5.9997262999999998"/>
    <n v="0.19782760213632911"/>
    <n v="5.6040710957273419"/>
    <n v="6.3953815042726578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2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5.7641700999999994"/>
    <n v="0.17252907909710444"/>
    <n v="5.4191119418057907"/>
    <n v="6.1092282581942081"/>
    <x v="0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257.3297589"/>
    <n v="0.18124127184574362"/>
    <n v="256.9672763563085"/>
    <n v="257.6922414436915"/>
    <x v="0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2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28.701951300000001"/>
    <n v="4.4415304949764159E-2"/>
    <n v="28.613120690100473"/>
    <n v="28.790781909899529"/>
    <x v="0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25.879068900000004"/>
    <n v="2.6605900196678838E-2"/>
    <n v="25.825857099606647"/>
    <n v="25.93228070039336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21.794779399999999"/>
    <n v="0.19288296693252033"/>
    <n v="21.409013466134958"/>
    <n v="22.180545333865041"/>
    <x v="0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2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17.608275700000004"/>
    <n v="2.441263292195155E-2"/>
    <n v="17.559450434156101"/>
    <n v="17.657100965843906"/>
    <x v="0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16.7306712"/>
    <n v="0.10789934535175395"/>
    <n v="16.514872509296492"/>
    <n v="16.946469890703508"/>
    <x v="0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13.157169200000002"/>
    <n v="0.19326107809463325"/>
    <n v="12.770647043810735"/>
    <n v="13.543691356189269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12.1007423"/>
    <n v="0.15907780388218945"/>
    <n v="11.782586692235622"/>
    <n v="12.418897907764379"/>
    <x v="0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10.8920675"/>
    <n v="7.8954365169180848E-2"/>
    <n v="10.734158769661638"/>
    <n v="11.049976230338361"/>
    <x v="0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10.226434899999999"/>
    <n v="6.7972876937031912E-2"/>
    <n v="10.090489146125936"/>
    <n v="10.362380653874062"/>
    <x v="0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8.9885211999999992"/>
    <n v="0.12979604984581936"/>
    <n v="8.7289291003083598"/>
    <n v="9.2481132996916386"/>
    <x v="0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8.5542867999999999"/>
    <n v="0.19716116330849115"/>
    <n v="8.1599644733830168"/>
    <n v="8.9486091266169829"/>
    <x v="0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8.1637763000000003"/>
    <n v="0.10553784095761887"/>
    <n v="7.9527006180847621"/>
    <n v="8.3748519819152385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7.7252759000000015"/>
    <n v="0.17042517745883332"/>
    <n v="7.3844255450823351"/>
    <n v="8.066126254917668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7.5462882000000011"/>
    <n v="0.14142222962302814"/>
    <n v="7.2634437407539449"/>
    <n v="7.8291326592460573"/>
    <x v="0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7.3606718000000004"/>
    <n v="0.11117306520990768"/>
    <n v="7.1383256695801851"/>
    <n v="7.5830179304198158"/>
    <x v="0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7.3248315000000002"/>
    <n v="0.12564360431490473"/>
    <n v="7.0735442913701903"/>
    <n v="7.5761187086298101"/>
    <x v="0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7.288381600000001"/>
    <n v="0.15857058088060971"/>
    <n v="6.971240438238782"/>
    <n v="7.60552276176122"/>
    <x v="0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7.2070619000000011"/>
    <n v="0.15626260435587266"/>
    <n v="6.8945366912882555"/>
    <n v="7.5195871087117467"/>
    <x v="0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7.2100891999999988"/>
    <n v="0.1572593550259688"/>
    <n v="6.895570489948061"/>
    <n v="7.5246079100519365"/>
    <x v="0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7.0747273999999987"/>
    <n v="0.16327252290712602"/>
    <n v="6.7481823541857464"/>
    <n v="7.4012724458142509"/>
    <x v="0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6.8936235999999997"/>
    <n v="0.17877554194701537"/>
    <n v="6.5360725161059694"/>
    <n v="7.2511746838940301"/>
    <x v="0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6.8750640999999986"/>
    <n v="0.16711028325241747"/>
    <n v="6.5408435334951633"/>
    <n v="7.2092846665048338"/>
    <x v="0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6.7678342000000011"/>
    <n v="0.20166470695275787"/>
    <n v="6.3645047860944857"/>
    <n v="7.1711636139055166"/>
    <x v="0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6.6934685000000016"/>
    <n v="0.20425986530061879"/>
    <n v="6.2849487693987642"/>
    <n v="7.101988230601239"/>
    <x v="0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6.5193326999999996"/>
    <n v="0.11457197118591256"/>
    <n v="6.2901887576281741"/>
    <n v="6.7484766423718252"/>
    <x v="0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5.9997262999999998"/>
    <n v="0.19782760213632911"/>
    <n v="5.6040710957273419"/>
    <n v="6.3953815042726578"/>
    <x v="0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5.7641700999999994"/>
    <n v="0.17252907909710444"/>
    <n v="5.4191119418057907"/>
    <n v="6.1092282581942081"/>
    <x v="0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257.3297589"/>
    <n v="0.18124127184574362"/>
    <n v="256.9672763563085"/>
    <n v="257.6922414436915"/>
    <x v="0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2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28.701951300000001"/>
    <n v="4.4415304949764159E-2"/>
    <n v="28.613120690100473"/>
    <n v="28.790781909899529"/>
    <x v="0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25.879068900000004"/>
    <n v="2.6605900196678838E-2"/>
    <n v="25.825857099606647"/>
    <n v="25.93228070039336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21.794779399999999"/>
    <n v="0.19288296693252033"/>
    <n v="21.409013466134958"/>
    <n v="22.180545333865041"/>
    <x v="0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17.608275700000004"/>
    <n v="2.441263292195155E-2"/>
    <n v="17.559450434156101"/>
    <n v="17.657100965843906"/>
    <x v="0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16.7306712"/>
    <n v="0.10789934535175395"/>
    <n v="16.514872509296492"/>
    <n v="16.946469890703508"/>
    <x v="0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13.157169200000002"/>
    <n v="0.19326107809463325"/>
    <n v="12.770647043810735"/>
    <n v="13.543691356189269"/>
    <x v="0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12.1007423"/>
    <n v="0.15907780388218945"/>
    <n v="11.782586692235622"/>
    <n v="12.418897907764379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10.8920675"/>
    <n v="7.8954365169180848E-2"/>
    <n v="10.734158769661638"/>
    <n v="11.049976230338361"/>
    <x v="0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10.226434899999999"/>
    <n v="6.7972876937031912E-2"/>
    <n v="10.090489146125936"/>
    <n v="10.362380653874062"/>
    <x v="0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8.9885211999999992"/>
    <n v="0.12979604984581936"/>
    <n v="8.7289291003083598"/>
    <n v="9.2481132996916386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8.5542867999999999"/>
    <n v="0.19716116330849115"/>
    <n v="8.1599644733830168"/>
    <n v="8.9486091266169829"/>
    <x v="0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8.1637763000000003"/>
    <n v="0.10553784095761887"/>
    <n v="7.9527006180847621"/>
    <n v="8.3748519819152385"/>
    <x v="0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7.7252759000000015"/>
    <n v="0.17042517745883332"/>
    <n v="7.3844255450823351"/>
    <n v="8.066126254917668"/>
    <x v="0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7.5462882000000011"/>
    <n v="0.14142222962302814"/>
    <n v="7.2634437407539449"/>
    <n v="7.8291326592460573"/>
    <x v="0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7.3606718000000004"/>
    <n v="0.11117306520990768"/>
    <n v="7.1383256695801851"/>
    <n v="7.5830179304198158"/>
    <x v="0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7.3248315000000002"/>
    <n v="0.12564360431490473"/>
    <n v="7.0735442913701903"/>
    <n v="7.5761187086298101"/>
    <x v="0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7.288381600000001"/>
    <n v="0.15857058088060971"/>
    <n v="6.971240438238782"/>
    <n v="7.60552276176122"/>
    <x v="0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7.2070619000000011"/>
    <n v="0.15626260435587266"/>
    <n v="6.8945366912882555"/>
    <n v="7.5195871087117467"/>
    <x v="0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7.2100891999999988"/>
    <n v="0.1572593550259688"/>
    <n v="6.895570489948061"/>
    <n v="7.5246079100519365"/>
    <x v="0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7.0747273999999987"/>
    <n v="0.16327252290712602"/>
    <n v="6.7481823541857464"/>
    <n v="7.4012724458142509"/>
    <x v="0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6.8936235999999997"/>
    <n v="0.17877554194701537"/>
    <n v="6.5360725161059694"/>
    <n v="7.2511746838940301"/>
    <x v="0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6.8750640999999986"/>
    <n v="0.16711028325241747"/>
    <n v="6.5408435334951633"/>
    <n v="7.2092846665048338"/>
    <x v="0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6.7678342000000011"/>
    <n v="0.20166470695275787"/>
    <n v="6.3645047860944857"/>
    <n v="7.1711636139055166"/>
    <x v="0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6.6934685000000016"/>
    <n v="0.20425986530061879"/>
    <n v="6.2849487693987642"/>
    <n v="7.101988230601239"/>
    <x v="0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6.5193326999999996"/>
    <n v="0.11457197118591256"/>
    <n v="6.2901887576281741"/>
    <n v="6.7484766423718252"/>
    <x v="0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5.9997262999999998"/>
    <n v="0.19782760213632911"/>
    <n v="5.6040710957273419"/>
    <n v="6.3953815042726578"/>
    <x v="0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5.7641700999999994"/>
    <n v="0.17252907909710444"/>
    <n v="5.4191119418057907"/>
    <n v="6.1092282581942081"/>
    <x v="2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257.3297589"/>
    <n v="0.18124127184574362"/>
    <n v="256.9672763563085"/>
    <n v="257.6922414436915"/>
    <x v="0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2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28.701951300000001"/>
    <n v="4.4415304949764159E-2"/>
    <n v="28.613120690100473"/>
    <n v="28.790781909899529"/>
    <x v="0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25.879068900000004"/>
    <n v="2.6605900196678838E-2"/>
    <n v="25.825857099606647"/>
    <n v="25.93228070039336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21.794779399999999"/>
    <n v="0.19288296693252033"/>
    <n v="21.409013466134958"/>
    <n v="22.180545333865041"/>
    <x v="0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17.608275700000004"/>
    <n v="2.441263292195155E-2"/>
    <n v="17.559450434156101"/>
    <n v="17.657100965843906"/>
    <x v="0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16.7306712"/>
    <n v="0.10789934535175395"/>
    <n v="16.514872509296492"/>
    <n v="16.946469890703508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13.157169200000002"/>
    <n v="0.19326107809463325"/>
    <n v="12.770647043810735"/>
    <n v="13.543691356189269"/>
    <x v="0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12.1007423"/>
    <n v="0.15907780388218945"/>
    <n v="11.782586692235622"/>
    <n v="12.418897907764379"/>
    <x v="0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10.8920675"/>
    <n v="7.8954365169180848E-2"/>
    <n v="10.734158769661638"/>
    <n v="11.049976230338361"/>
    <x v="0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10.226434899999999"/>
    <n v="6.7972876937031912E-2"/>
    <n v="10.090489146125936"/>
    <n v="10.362380653874062"/>
    <x v="0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8.9885211999999992"/>
    <n v="0.12979604984581936"/>
    <n v="8.7289291003083598"/>
    <n v="9.2481132996916386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8.5542867999999999"/>
    <n v="0.19716116330849115"/>
    <n v="8.1599644733830168"/>
    <n v="8.9486091266169829"/>
    <x v="0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8.1637763000000003"/>
    <n v="0.10553784095761887"/>
    <n v="7.9527006180847621"/>
    <n v="8.3748519819152385"/>
    <x v="0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7.7252759000000015"/>
    <n v="0.17042517745883332"/>
    <n v="7.3844255450823351"/>
    <n v="8.066126254917668"/>
    <x v="0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7.5462882000000011"/>
    <n v="0.14142222962302814"/>
    <n v="7.2634437407539449"/>
    <n v="7.8291326592460573"/>
    <x v="0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7.3606718000000004"/>
    <n v="0.11117306520990768"/>
    <n v="7.1383256695801851"/>
    <n v="7.5830179304198158"/>
    <x v="0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7.3248315000000002"/>
    <n v="0.12564360431490473"/>
    <n v="7.0735442913701903"/>
    <n v="7.5761187086298101"/>
    <x v="0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7.288381600000001"/>
    <n v="0.15857058088060971"/>
    <n v="6.971240438238782"/>
    <n v="7.60552276176122"/>
    <x v="0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7.2070619000000011"/>
    <n v="0.15626260435587266"/>
    <n v="6.8945366912882555"/>
    <n v="7.5195871087117467"/>
    <x v="0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7.2100891999999988"/>
    <n v="0.1572593550259688"/>
    <n v="6.895570489948061"/>
    <n v="7.5246079100519365"/>
    <x v="0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7.0747273999999987"/>
    <n v="0.16327252290712602"/>
    <n v="6.7481823541857464"/>
    <n v="7.4012724458142509"/>
    <x v="0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6.8936235999999997"/>
    <n v="0.17877554194701537"/>
    <n v="6.5360725161059694"/>
    <n v="7.2511746838940301"/>
    <x v="0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6.8750640999999986"/>
    <n v="0.16711028325241747"/>
    <n v="6.5408435334951633"/>
    <n v="7.2092846665048338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6.7678342000000011"/>
    <n v="0.20166470695275787"/>
    <n v="6.3645047860944857"/>
    <n v="7.1711636139055166"/>
    <x v="0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6.6934685000000016"/>
    <n v="0.20425986530061879"/>
    <n v="6.2849487693987642"/>
    <n v="7.101988230601239"/>
    <x v="0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6.5193326999999996"/>
    <n v="0.11457197118591256"/>
    <n v="6.2901887576281741"/>
    <n v="6.7484766423718252"/>
    <x v="0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5.9997262999999998"/>
    <n v="0.19782760213632911"/>
    <n v="5.6040710957273419"/>
    <n v="6.3953815042726578"/>
    <x v="0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5.7641700999999994"/>
    <n v="0.17252907909710444"/>
    <n v="5.4191119418057907"/>
    <n v="6.1092282581942081"/>
    <x v="0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1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60.38446799999997"/>
    <n v="3.1404000297791043E-2"/>
    <n v="260.3216599994044"/>
    <n v="260.44727600059554"/>
    <x v="0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85.670996"/>
    <n v="0.36494099998996993"/>
    <n v="284.94111400002004"/>
    <n v="286.40087799997997"/>
    <x v="0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84.45451449999996"/>
    <n v="0.271825500030143"/>
    <n v="283.91086349993969"/>
    <n v="284.99816550006022"/>
    <x v="0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83.68853049999996"/>
    <n v="3.6780500175560227E-2"/>
    <n v="283.61496949964885"/>
    <n v="283.76209150035106"/>
    <x v="0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82.65452549999998"/>
    <n v="0.2070565000593533"/>
    <n v="282.24041249988124"/>
    <n v="283.06863850011871"/>
    <x v="0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81.16319049999998"/>
    <n v="8.0312500015075103E-2"/>
    <n v="281.00256549996982"/>
    <n v="281.32381550003015"/>
    <x v="0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79.60412300000002"/>
    <n v="0.31729099999773336"/>
    <n v="278.96954100000454"/>
    <n v="280.23870499999549"/>
    <x v="0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80.65601300000003"/>
    <n v="0.68395699999616166"/>
    <n v="279.28809900000772"/>
    <n v="282.02392699999234"/>
    <x v="0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78.94305199999997"/>
    <n v="0.99843200000502341"/>
    <n v="276.94618799998995"/>
    <n v="280.93991600000999"/>
    <x v="0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76.98853599999995"/>
    <n v="0.57385500001521672"/>
    <n v="275.84082599996952"/>
    <n v="278.13624600003038"/>
    <x v="0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75.16194000000002"/>
    <n v="0.26231399999013244"/>
    <n v="274.63731200001973"/>
    <n v="275.6865679999803"/>
    <x v="0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73.51629100000002"/>
    <n v="0.14230299992927539"/>
    <n v="273.23168500014145"/>
    <n v="273.80089699985859"/>
    <x v="0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72.360074"/>
    <n v="0.17019000001536266"/>
    <n v="272.01969399996926"/>
    <n v="272.70045400003073"/>
    <x v="0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70.3317275"/>
    <n v="6.9108499952820104E-2"/>
    <n v="270.19351050009436"/>
    <n v="270.46994449990564"/>
    <x v="0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68.66485899999998"/>
    <n v="0.1849109999509066"/>
    <n v="268.29503700009815"/>
    <n v="269.03468099990181"/>
    <x v="0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66.58957850000002"/>
    <n v="0.56062750000800599"/>
    <n v="265.46832349998402"/>
    <n v="267.71083350001601"/>
    <x v="0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64.87657849999999"/>
    <n v="0.62100050000281182"/>
    <n v="263.63457749999435"/>
    <n v="266.11857950000564"/>
    <x v="0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62.97337849999997"/>
    <n v="0.3912065000094615"/>
    <n v="262.19096549998102"/>
    <n v="263.75579150001892"/>
    <x v="0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61.36510099999998"/>
    <n v="0.78685100000795516"/>
    <n v="259.7913989999841"/>
    <n v="262.93880300001587"/>
    <x v="0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59.62294200000002"/>
    <n v="0.7307290000016825"/>
    <n v="258.16148399999668"/>
    <n v="261.08440000000337"/>
    <x v="0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58.23570549999999"/>
    <n v="1.0327915000097678"/>
    <n v="256.17012249998044"/>
    <n v="260.30128850001955"/>
    <x v="0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56.64807350000001"/>
    <n v="1.1532944999995651"/>
    <n v="254.34148450000089"/>
    <n v="258.95466249999913"/>
    <x v="0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55.25278750000001"/>
    <n v="1.2408094999988695"/>
    <n v="252.77116850000226"/>
    <n v="257.73440649999776"/>
    <x v="0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53.5792375"/>
    <n v="0.92010550000364266"/>
    <n v="251.73902649999272"/>
    <n v="255.41944850000729"/>
    <x v="0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52.354646"/>
    <n v="1.1087999999970641"/>
    <n v="250.13704600000588"/>
    <n v="254.57224599999412"/>
    <x v="0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50.35579150000001"/>
    <n v="1.1221275000004374"/>
    <n v="248.11153649999915"/>
    <n v="252.60004650000087"/>
    <x v="0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4385083636363634"/>
    <n v="0.2498553909485568"/>
    <n v="4.9387975817392498"/>
    <n v="5.938219145533477"/>
    <x v="0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329710909090904"/>
    <n v="0.18114750988953562"/>
    <n v="5.2706760711300191"/>
    <n v="5.9952661106881617"/>
    <x v="0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7208847272727263"/>
    <n v="0.18320760387014481"/>
    <n v="5.3544695195324365"/>
    <n v="6.0872999350130161"/>
    <x v="0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5413132727272734"/>
    <n v="5.2475593557452296"/>
    <n v="-2.9538054387631858"/>
    <n v="18.036431984217732"/>
    <x v="0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092849090909092"/>
    <n v="0.47642793574138131"/>
    <n v="5.1399932194263291"/>
    <n v="7.0457049623918548"/>
    <x v="0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677876999999992"/>
    <n v="0.11923376289882"/>
    <n v="6.1293201742023591"/>
    <n v="6.6062552257976392"/>
    <x v="0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212269000000006"/>
    <n v="0.28264266775139374"/>
    <n v="36.64698366449722"/>
    <n v="37.777554335502792"/>
    <x v="0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67829725000001"/>
    <n v="0.44355616864014225"/>
    <n v="185.79118491271973"/>
    <n v="187.5654095872803"/>
    <x v="0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4385083636363634"/>
    <n v="0.2498553909485568"/>
    <n v="4.9387975817392498"/>
    <n v="5.938219145533477"/>
    <x v="0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329710909090904"/>
    <n v="0.18114750988953562"/>
    <n v="5.2706760711300191"/>
    <n v="5.9952661106881617"/>
    <x v="0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7208847272727263"/>
    <n v="0.18320760387014481"/>
    <n v="5.3544695195324365"/>
    <n v="6.0872999350130161"/>
    <x v="0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5413132727272734"/>
    <n v="5.2475593557452296"/>
    <n v="-2.9538054387631858"/>
    <n v="18.036431984217732"/>
    <x v="0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092849090909092"/>
    <n v="0.47642793574138131"/>
    <n v="5.1399932194263291"/>
    <n v="7.0457049623918548"/>
    <x v="0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677876999999992"/>
    <n v="0.11923376289882"/>
    <n v="6.1293201742023591"/>
    <n v="6.6062552257976392"/>
    <x v="0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212269000000006"/>
    <n v="0.28264266775139374"/>
    <n v="36.64698366449722"/>
    <n v="37.777554335502792"/>
    <x v="0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67829725000001"/>
    <n v="0.44355616864014225"/>
    <n v="185.79118491271973"/>
    <n v="187.5654095872803"/>
    <x v="0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4385083636363634"/>
    <n v="0.2498553909485568"/>
    <n v="4.9387975817392498"/>
    <n v="5.938219145533477"/>
    <x v="0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329710909090904"/>
    <n v="0.18114750988953562"/>
    <n v="5.2706760711300191"/>
    <n v="5.9952661106881617"/>
    <x v="0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7208847272727263"/>
    <n v="0.18320760387014481"/>
    <n v="5.3544695195324365"/>
    <n v="6.0872999350130161"/>
    <x v="0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2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5413132727272734"/>
    <n v="5.2475593557452296"/>
    <n v="-2.9538054387631858"/>
    <n v="18.036431984217732"/>
    <x v="0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092849090909092"/>
    <n v="0.47642793574138131"/>
    <n v="5.1399932194263291"/>
    <n v="7.0457049623918548"/>
    <x v="0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677876999999992"/>
    <n v="0.11923376289882"/>
    <n v="6.1293201742023591"/>
    <n v="6.6062552257976392"/>
    <x v="0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212269000000006"/>
    <n v="0.28264266775139374"/>
    <n v="36.64698366449722"/>
    <n v="37.777554335502792"/>
    <x v="0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67829725000001"/>
    <n v="0.44355616864014225"/>
    <n v="185.79118491271973"/>
    <n v="187.5654095872803"/>
    <x v="0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2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4385083636363634"/>
    <n v="0.2498553909485568"/>
    <n v="4.9387975817392498"/>
    <n v="5.938219145533477"/>
    <x v="0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329710909090904"/>
    <n v="0.18114750988953562"/>
    <n v="5.2706760711300191"/>
    <n v="5.9952661106881617"/>
    <x v="0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7208847272727263"/>
    <n v="0.18320760387014481"/>
    <n v="5.3544695195324365"/>
    <n v="6.0872999350130161"/>
    <x v="0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5413132727272734"/>
    <n v="5.2475593557452296"/>
    <n v="-2.9538054387631858"/>
    <n v="18.036431984217732"/>
    <x v="0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092849090909092"/>
    <n v="0.47642793574138131"/>
    <n v="5.1399932194263291"/>
    <n v="7.0457049623918548"/>
    <x v="0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677876999999992"/>
    <n v="0.11923376289882"/>
    <n v="6.1293201742023591"/>
    <n v="6.6062552257976392"/>
    <x v="0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212269000000006"/>
    <n v="0.28264266775139374"/>
    <n v="36.64698366449722"/>
    <n v="37.777554335502792"/>
    <x v="0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67829725000001"/>
    <n v="0.44355616864014225"/>
    <n v="185.79118491271973"/>
    <n v="187.5654095872803"/>
    <x v="0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4385083636363634"/>
    <n v="0.2498553909485568"/>
    <n v="4.9387975817392498"/>
    <n v="5.938219145533477"/>
    <x v="0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329710909090904"/>
    <n v="0.18114750988953562"/>
    <n v="5.2706760711300191"/>
    <n v="5.9952661106881617"/>
    <x v="0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7208847272727263"/>
    <n v="0.18320760387014481"/>
    <n v="5.3544695195324365"/>
    <n v="6.0872999350130161"/>
    <x v="0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5413132727272734"/>
    <n v="5.2475593557452296"/>
    <n v="-2.9538054387631858"/>
    <n v="18.036431984217732"/>
    <x v="0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092849090909092"/>
    <n v="0.47642793574138131"/>
    <n v="5.1399932194263291"/>
    <n v="7.0457049623918548"/>
    <x v="0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677876999999992"/>
    <n v="0.11923376289882"/>
    <n v="6.1293201742023591"/>
    <n v="6.6062552257976392"/>
    <x v="0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212269000000006"/>
    <n v="0.28264266775139374"/>
    <n v="36.64698366449722"/>
    <n v="37.777554335502792"/>
    <x v="0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67829725000001"/>
    <n v="0.44355616864014225"/>
    <n v="185.79118491271973"/>
    <n v="187.5654095872803"/>
    <x v="0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265.4064975"/>
    <n v="0.18028650001104912"/>
    <n v="265.0459244999779"/>
    <n v="265.7670705000221"/>
    <x v="0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267.06082549999996"/>
    <n v="0.41060050001556436"/>
    <n v="266.23962449996884"/>
    <n v="267.88202650003109"/>
    <x v="0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265.91359350000005"/>
    <n v="0.17004349996723425"/>
    <n v="265.5735065000656"/>
    <n v="266.25368049993449"/>
    <x v="0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259.05395950000002"/>
    <n v="5.306158499997931"/>
    <n v="248.44164250000415"/>
    <n v="269.66627649999589"/>
    <x v="0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258.13100250000002"/>
    <n v="5.9053725000002428"/>
    <n v="246.32025749999954"/>
    <n v="269.94174750000053"/>
    <x v="0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262.79227600000002"/>
    <n v="0.49711499999585212"/>
    <n v="261.7980460000083"/>
    <n v="263.78650599999173"/>
    <x v="0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256.20057500000001"/>
    <n v="5.8980950000008505"/>
    <n v="244.40438499999831"/>
    <n v="267.99676500000169"/>
    <x v="0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255.81637899999998"/>
    <n v="6.187633000000762"/>
    <n v="243.44111299999847"/>
    <n v="268.19164500000153"/>
    <x v="0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261.86168050000003"/>
    <n v="1.447286499998782"/>
    <n v="258.9671075000025"/>
    <n v="264.75625349999757"/>
    <x v="0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254.3503935"/>
    <n v="5.3175495000002257"/>
    <n v="243.71529449999954"/>
    <n v="264.98549250000042"/>
    <x v="0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259.00104199999998"/>
    <n v="0.22438500003251052"/>
    <n v="258.55227199993499"/>
    <n v="259.44981200006498"/>
    <x v="0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257.35445400000003"/>
    <n v="1.7689999570679599E-2"/>
    <n v="257.31907400085868"/>
    <n v="257.38983399914139"/>
    <x v="0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256.3125695"/>
    <n v="0.54450150001365216"/>
    <n v="255.22356649997269"/>
    <n v="257.40157250002733"/>
    <x v="0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254.71782450000001"/>
    <n v="0.17636050000434825"/>
    <n v="254.36510349999131"/>
    <n v="255.07054550000871"/>
    <x v="0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254.77612550000001"/>
    <n v="0.76298149999626286"/>
    <n v="253.25016250000749"/>
    <n v="256.30208849999252"/>
    <x v="0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252.75506000000001"/>
    <n v="0.26631999998561939"/>
    <n v="252.22242000002876"/>
    <n v="253.28769999997127"/>
    <x v="0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252.85812399999998"/>
    <n v="0.98864600000074532"/>
    <n v="250.88083199999849"/>
    <n v="254.83541600000146"/>
    <x v="0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250.243604"/>
    <n v="0.5319889999892089"/>
    <n v="249.17962600002159"/>
    <n v="251.30758199997842"/>
    <x v="0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248.55344700000001"/>
    <n v="0.21323400001166276"/>
    <n v="248.12697899997667"/>
    <n v="248.97991500002334"/>
    <x v="0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246.75796600000001"/>
    <n v="0.2687099999961729"/>
    <n v="246.22054600000766"/>
    <n v="247.29538599999236"/>
    <x v="0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245.46307849999999"/>
    <n v="5.4461500019982845E-2"/>
    <n v="245.35415549996003"/>
    <n v="245.57200150003996"/>
    <x v="0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244.33705800000001"/>
    <n v="9.4539997204986254E-3"/>
    <n v="244.31815000055903"/>
    <n v="244.355965999441"/>
    <x v="0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242.10206449999998"/>
    <n v="0.46338850000188297"/>
    <n v="241.17528749999622"/>
    <n v="243.02884150000375"/>
    <x v="0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240.49732599999999"/>
    <n v="0.22848400000039779"/>
    <n v="240.0403579999992"/>
    <n v="240.95429400000077"/>
    <x v="0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240.084137"/>
    <n v="8.2276000022753759E-2"/>
    <n v="239.91958499995448"/>
    <n v="240.24868900004552"/>
    <x v="0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239.40129899999999"/>
    <n v="0.34620100000586951"/>
    <n v="238.70889699998827"/>
    <n v="240.09370100001172"/>
    <x v="0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238.94641150000001"/>
    <n v="0.11953749996309754"/>
    <n v="238.70733650007381"/>
    <n v="239.18548649992621"/>
    <x v="0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5.7641700999999994"/>
    <n v="0.17252907909710444"/>
    <n v="5.4191119418057907"/>
    <n v="6.1092282581942081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5.9997262999999998"/>
    <n v="0.19782760213632911"/>
    <n v="5.6040710957273419"/>
    <n v="6.3953815042726578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2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6.5193326999999996"/>
    <n v="0.11457197118591256"/>
    <n v="6.2901887576281741"/>
    <n v="6.7484766423718252"/>
    <x v="0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6.6934685000000016"/>
    <n v="0.20425986530061879"/>
    <n v="6.2849487693987642"/>
    <n v="7.101988230601239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2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6.7678342000000011"/>
    <n v="0.20166470695275787"/>
    <n v="6.3645047860944857"/>
    <n v="7.1711636139055166"/>
    <x v="0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6.8750640999999986"/>
    <n v="0.16711028325241747"/>
    <n v="6.5408435334951633"/>
    <n v="7.2092846665048338"/>
    <x v="2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6.8936235999999997"/>
    <n v="0.17877554194701537"/>
    <n v="6.5360725161059694"/>
    <n v="7.2511746838940301"/>
    <x v="0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7.0747273999999987"/>
    <n v="0.16327252290712602"/>
    <n v="6.7481823541857464"/>
    <n v="7.4012724458142509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7.2100891999999988"/>
    <n v="0.1572593550259688"/>
    <n v="6.895570489948061"/>
    <n v="7.5246079100519365"/>
    <x v="0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7.2070619000000011"/>
    <n v="0.15626260435587266"/>
    <n v="6.8945366912882555"/>
    <n v="7.5195871087117467"/>
    <x v="0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7.288381600000001"/>
    <n v="0.15857058088060971"/>
    <n v="6.971240438238782"/>
    <n v="7.60552276176122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7.3248315000000002"/>
    <n v="0.12564360431490473"/>
    <n v="7.0735442913701903"/>
    <n v="7.5761187086298101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7.3606718000000004"/>
    <n v="0.11117306520990768"/>
    <n v="7.1383256695801851"/>
    <n v="7.5830179304198158"/>
    <x v="0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7.5462882000000011"/>
    <n v="0.14142222962302814"/>
    <n v="7.2634437407539449"/>
    <n v="7.8291326592460573"/>
    <x v="2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7.7252759000000015"/>
    <n v="0.17042517745883332"/>
    <n v="7.3844255450823351"/>
    <n v="8.066126254917668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8.1637763000000003"/>
    <n v="0.10553784095761887"/>
    <n v="7.9527006180847621"/>
    <n v="8.3748519819152385"/>
    <x v="0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8.5542867999999999"/>
    <n v="0.19716116330849115"/>
    <n v="8.1599644733830168"/>
    <n v="8.9486091266169829"/>
    <x v="2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8.9885211999999992"/>
    <n v="0.12979604984581936"/>
    <n v="8.7289291003083598"/>
    <n v="9.2481132996916386"/>
    <x v="0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2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10.226434899999999"/>
    <n v="6.7972876937031912E-2"/>
    <n v="10.090489146125936"/>
    <n v="10.362380653874062"/>
    <x v="0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2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10.8920675"/>
    <n v="7.8954365169180848E-2"/>
    <n v="10.734158769661638"/>
    <n v="11.049976230338361"/>
    <x v="0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2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12.1007423"/>
    <n v="0.15907780388218945"/>
    <n v="11.782586692235622"/>
    <n v="12.418897907764379"/>
    <x v="2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13.157169200000002"/>
    <n v="0.19326107809463325"/>
    <n v="12.770647043810735"/>
    <n v="13.543691356189269"/>
    <x v="2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2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2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16.7306712"/>
    <n v="0.10789934535175395"/>
    <n v="16.514872509296492"/>
    <n v="16.946469890703508"/>
    <x v="0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17.608275700000004"/>
    <n v="2.441263292195155E-2"/>
    <n v="17.559450434156101"/>
    <n v="17.657100965843906"/>
    <x v="0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21.794779399999999"/>
    <n v="0.19288296693252033"/>
    <n v="21.409013466134958"/>
    <n v="22.180545333865041"/>
    <x v="0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25.879068900000004"/>
    <n v="2.6605900196678838E-2"/>
    <n v="25.825857099606647"/>
    <n v="25.93228070039336"/>
    <x v="0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28.701951300000001"/>
    <n v="4.4415304949764159E-2"/>
    <n v="28.613120690100473"/>
    <n v="28.790781909899529"/>
    <x v="0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2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257.3297589"/>
    <n v="0.18124127184574362"/>
    <n v="256.9672763563085"/>
    <n v="257.6922414436915"/>
    <x v="0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5.7641700999999994"/>
    <n v="0.17252907909710444"/>
    <n v="5.4191119418057907"/>
    <n v="6.1092282581942081"/>
    <x v="0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5.9997262999999998"/>
    <n v="0.19782760213632911"/>
    <n v="5.6040710957273419"/>
    <n v="6.3953815042726578"/>
    <x v="2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6.5193326999999996"/>
    <n v="0.11457197118591256"/>
    <n v="6.2901887576281741"/>
    <n v="6.7484766423718252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6.6934685000000016"/>
    <n v="0.20425986530061879"/>
    <n v="6.2849487693987642"/>
    <n v="7.101988230601239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6.7678342000000011"/>
    <n v="0.20166470695275787"/>
    <n v="6.3645047860944857"/>
    <n v="7.1711636139055166"/>
    <x v="0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6.8750640999999986"/>
    <n v="0.16711028325241747"/>
    <n v="6.5408435334951633"/>
    <n v="7.2092846665048338"/>
    <x v="0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6.8936235999999997"/>
    <n v="0.17877554194701537"/>
    <n v="6.5360725161059694"/>
    <n v="7.2511746838940301"/>
    <x v="0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7.0747273999999987"/>
    <n v="0.16327252290712602"/>
    <n v="6.7481823541857464"/>
    <n v="7.4012724458142509"/>
    <x v="0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7.2100891999999988"/>
    <n v="0.1572593550259688"/>
    <n v="6.895570489948061"/>
    <n v="7.5246079100519365"/>
    <x v="0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7.2070619000000011"/>
    <n v="0.15626260435587266"/>
    <n v="6.8945366912882555"/>
    <n v="7.5195871087117467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7.288381600000001"/>
    <n v="0.15857058088060971"/>
    <n v="6.971240438238782"/>
    <n v="7.60552276176122"/>
    <x v="0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7.3248315000000002"/>
    <n v="0.12564360431490473"/>
    <n v="7.0735442913701903"/>
    <n v="7.5761187086298101"/>
    <x v="0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7.3606718000000004"/>
    <n v="0.11117306520990768"/>
    <n v="7.1383256695801851"/>
    <n v="7.5830179304198158"/>
    <x v="0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7.5462882000000011"/>
    <n v="0.14142222962302814"/>
    <n v="7.2634437407539449"/>
    <n v="7.8291326592460573"/>
    <x v="0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7.7252759000000015"/>
    <n v="0.17042517745883332"/>
    <n v="7.3844255450823351"/>
    <n v="8.066126254917668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2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8.1637763000000003"/>
    <n v="0.10553784095761887"/>
    <n v="7.9527006180847621"/>
    <n v="8.3748519819152385"/>
    <x v="0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8.5542867999999999"/>
    <n v="0.19716116330849115"/>
    <n v="8.1599644733830168"/>
    <n v="8.9486091266169829"/>
    <x v="0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8.9885211999999992"/>
    <n v="0.12979604984581936"/>
    <n v="8.7289291003083598"/>
    <n v="9.2481132996916386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10.226434899999999"/>
    <n v="6.7972876937031912E-2"/>
    <n v="10.090489146125936"/>
    <n v="10.362380653874062"/>
    <x v="0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10.8920675"/>
    <n v="7.8954365169180848E-2"/>
    <n v="10.734158769661638"/>
    <n v="11.049976230338361"/>
    <x v="0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12.1007423"/>
    <n v="0.15907780388218945"/>
    <n v="11.782586692235622"/>
    <n v="12.418897907764379"/>
    <x v="0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13.157169200000002"/>
    <n v="0.19326107809463325"/>
    <n v="12.770647043810735"/>
    <n v="13.543691356189269"/>
    <x v="0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16.7306712"/>
    <n v="0.10789934535175395"/>
    <n v="16.514872509296492"/>
    <n v="16.946469890703508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17.608275700000004"/>
    <n v="2.441263292195155E-2"/>
    <n v="17.559450434156101"/>
    <n v="17.657100965843906"/>
    <x v="0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21.794779399999999"/>
    <n v="0.19288296693252033"/>
    <n v="21.409013466134958"/>
    <n v="22.180545333865041"/>
    <x v="0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25.879068900000004"/>
    <n v="2.6605900196678838E-2"/>
    <n v="25.825857099606647"/>
    <n v="25.93228070039336"/>
    <x v="0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28.701951300000001"/>
    <n v="4.4415304949764159E-2"/>
    <n v="28.613120690100473"/>
    <n v="28.790781909899529"/>
    <x v="0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257.3297589"/>
    <n v="0.18124127184574362"/>
    <n v="256.9672763563085"/>
    <n v="257.6922414436915"/>
    <x v="0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5.7641700999999994"/>
    <n v="0.17252907909710444"/>
    <n v="5.4191119418057907"/>
    <n v="6.1092282581942081"/>
    <x v="0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5.9997262999999998"/>
    <n v="0.19782760213632911"/>
    <n v="5.6040710957273419"/>
    <n v="6.3953815042726578"/>
    <x v="0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6.5193326999999996"/>
    <n v="0.11457197118591256"/>
    <n v="6.2901887576281741"/>
    <n v="6.7484766423718252"/>
    <x v="0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6.6934685000000016"/>
    <n v="0.20425986530061879"/>
    <n v="6.2849487693987642"/>
    <n v="7.101988230601239"/>
    <x v="0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6.7678342000000011"/>
    <n v="0.20166470695275787"/>
    <n v="6.3645047860944857"/>
    <n v="7.1711636139055166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6.8750640999999986"/>
    <n v="0.16711028325241747"/>
    <n v="6.5408435334951633"/>
    <n v="7.2092846665048338"/>
    <x v="0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6.8936235999999997"/>
    <n v="0.17877554194701537"/>
    <n v="6.5360725161059694"/>
    <n v="7.2511746838940301"/>
    <x v="0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7.0747273999999987"/>
    <n v="0.16327252290712602"/>
    <n v="6.7481823541857464"/>
    <n v="7.4012724458142509"/>
    <x v="0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7.2100891999999988"/>
    <n v="0.1572593550259688"/>
    <n v="6.895570489948061"/>
    <n v="7.5246079100519365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7.2070619000000011"/>
    <n v="0.15626260435587266"/>
    <n v="6.8945366912882555"/>
    <n v="7.5195871087117467"/>
    <x v="0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7.288381600000001"/>
    <n v="0.15857058088060971"/>
    <n v="6.971240438238782"/>
    <n v="7.60552276176122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7.3248315000000002"/>
    <n v="0.12564360431490473"/>
    <n v="7.0735442913701903"/>
    <n v="7.5761187086298101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7.3606718000000004"/>
    <n v="0.11117306520990768"/>
    <n v="7.1383256695801851"/>
    <n v="7.5830179304198158"/>
    <x v="0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7.5462882000000011"/>
    <n v="0.14142222962302814"/>
    <n v="7.2634437407539449"/>
    <n v="7.8291326592460573"/>
    <x v="0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7.7252759000000015"/>
    <n v="0.17042517745883332"/>
    <n v="7.3844255450823351"/>
    <n v="8.066126254917668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8.1637763000000003"/>
    <n v="0.10553784095761887"/>
    <n v="7.9527006180847621"/>
    <n v="8.3748519819152385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8.5542867999999999"/>
    <n v="0.19716116330849115"/>
    <n v="8.1599644733830168"/>
    <n v="8.9486091266169829"/>
    <x v="0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8.9885211999999992"/>
    <n v="0.12979604984581936"/>
    <n v="8.7289291003083598"/>
    <n v="9.2481132996916386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10.226434899999999"/>
    <n v="6.7972876937031912E-2"/>
    <n v="10.090489146125936"/>
    <n v="10.362380653874062"/>
    <x v="0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10.8920675"/>
    <n v="7.8954365169180848E-2"/>
    <n v="10.734158769661638"/>
    <n v="11.049976230338361"/>
    <x v="0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12.1007423"/>
    <n v="0.15907780388218945"/>
    <n v="11.782586692235622"/>
    <n v="12.418897907764379"/>
    <x v="0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13.157169200000002"/>
    <n v="0.19326107809463325"/>
    <n v="12.770647043810735"/>
    <n v="13.543691356189269"/>
    <x v="0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16.7306712"/>
    <n v="0.10789934535175395"/>
    <n v="16.514872509296492"/>
    <n v="16.946469890703508"/>
    <x v="0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17.608275700000004"/>
    <n v="2.441263292195155E-2"/>
    <n v="17.559450434156101"/>
    <n v="17.657100965843906"/>
    <x v="0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21.794779399999999"/>
    <n v="0.19288296693252033"/>
    <n v="21.409013466134958"/>
    <n v="22.180545333865041"/>
    <x v="0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25.879068900000004"/>
    <n v="2.6605900196678838E-2"/>
    <n v="25.825857099606647"/>
    <n v="25.93228070039336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28.701951300000001"/>
    <n v="4.4415304949764159E-2"/>
    <n v="28.613120690100473"/>
    <n v="28.790781909899529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257.3297589"/>
    <n v="0.18124127184574362"/>
    <n v="256.9672763563085"/>
    <n v="257.6922414436915"/>
    <x v="0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5.7641700999999994"/>
    <n v="0.17252907909710444"/>
    <n v="5.4191119418057907"/>
    <n v="6.1092282581942081"/>
    <x v="0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5.9997262999999998"/>
    <n v="0.19782760213632911"/>
    <n v="5.6040710957273419"/>
    <n v="6.3953815042726578"/>
    <x v="0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6.5193326999999996"/>
    <n v="0.11457197118591256"/>
    <n v="6.2901887576281741"/>
    <n v="6.7484766423718252"/>
    <x v="0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6.6934685000000016"/>
    <n v="0.20425986530061879"/>
    <n v="6.2849487693987642"/>
    <n v="7.101988230601239"/>
    <x v="0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6.7678342000000011"/>
    <n v="0.20166470695275787"/>
    <n v="6.3645047860944857"/>
    <n v="7.1711636139055166"/>
    <x v="0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6.8750640999999986"/>
    <n v="0.16711028325241747"/>
    <n v="6.5408435334951633"/>
    <n v="7.2092846665048338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6.8936235999999997"/>
    <n v="0.17877554194701537"/>
    <n v="6.5360725161059694"/>
    <n v="7.2511746838940301"/>
    <x v="0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7.0747273999999987"/>
    <n v="0.16327252290712602"/>
    <n v="6.7481823541857464"/>
    <n v="7.4012724458142509"/>
    <x v="0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7.2100891999999988"/>
    <n v="0.1572593550259688"/>
    <n v="6.895570489948061"/>
    <n v="7.5246079100519365"/>
    <x v="0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7.2070619000000011"/>
    <n v="0.15626260435587266"/>
    <n v="6.8945366912882555"/>
    <n v="7.5195871087117467"/>
    <x v="0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7.288381600000001"/>
    <n v="0.15857058088060971"/>
    <n v="6.971240438238782"/>
    <n v="7.60552276176122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7.3248315000000002"/>
    <n v="0.12564360431490473"/>
    <n v="7.0735442913701903"/>
    <n v="7.5761187086298101"/>
    <x v="0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7.3606718000000004"/>
    <n v="0.11117306520990768"/>
    <n v="7.1383256695801851"/>
    <n v="7.5830179304198158"/>
    <x v="0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7.5462882000000011"/>
    <n v="0.14142222962302814"/>
    <n v="7.2634437407539449"/>
    <n v="7.8291326592460573"/>
    <x v="0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7.7252759000000015"/>
    <n v="0.17042517745883332"/>
    <n v="7.3844255450823351"/>
    <n v="8.066126254917668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8.1637763000000003"/>
    <n v="0.10553784095761887"/>
    <n v="7.9527006180847621"/>
    <n v="8.3748519819152385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8.5542867999999999"/>
    <n v="0.19716116330849115"/>
    <n v="8.1599644733830168"/>
    <n v="8.9486091266169829"/>
    <x v="0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8.9885211999999992"/>
    <n v="0.12979604984581936"/>
    <n v="8.7289291003083598"/>
    <n v="9.2481132996916386"/>
    <x v="0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2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10.226434899999999"/>
    <n v="6.7972876937031912E-2"/>
    <n v="10.090489146125936"/>
    <n v="10.362380653874062"/>
    <x v="0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10.8920675"/>
    <n v="7.8954365169180848E-2"/>
    <n v="10.734158769661638"/>
    <n v="11.049976230338361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12.1007423"/>
    <n v="0.15907780388218945"/>
    <n v="11.782586692235622"/>
    <n v="12.418897907764379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13.157169200000002"/>
    <n v="0.19326107809463325"/>
    <n v="12.770647043810735"/>
    <n v="13.543691356189269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16.7306712"/>
    <n v="0.10789934535175395"/>
    <n v="16.514872509296492"/>
    <n v="16.946469890703508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17.608275700000004"/>
    <n v="2.441263292195155E-2"/>
    <n v="17.559450434156101"/>
    <n v="17.657100965843906"/>
    <x v="0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21.794779399999999"/>
    <n v="0.19288296693252033"/>
    <n v="21.409013466134958"/>
    <n v="22.180545333865041"/>
    <x v="0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25.879068900000004"/>
    <n v="2.6605900196678838E-2"/>
    <n v="25.825857099606647"/>
    <n v="25.93228070039336"/>
    <x v="0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28.701951300000001"/>
    <n v="4.4415304949764159E-2"/>
    <n v="28.613120690100473"/>
    <n v="28.790781909899529"/>
    <x v="0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257.3297589"/>
    <n v="0.18124127184574362"/>
    <n v="256.9672763563085"/>
    <n v="257.6922414436915"/>
    <x v="0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5.7641700999999994"/>
    <n v="0.17252907909710444"/>
    <n v="5.4191119418057907"/>
    <n v="6.1092282581942081"/>
    <x v="0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5.9997262999999998"/>
    <n v="0.19782760213632911"/>
    <n v="5.6040710957273419"/>
    <n v="6.3953815042726578"/>
    <x v="0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6.5193326999999996"/>
    <n v="0.11457197118591256"/>
    <n v="6.2901887576281741"/>
    <n v="6.7484766423718252"/>
    <x v="0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6.6934685000000016"/>
    <n v="0.20425986530061879"/>
    <n v="6.2849487693987642"/>
    <n v="7.101988230601239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6.7678342000000011"/>
    <n v="0.20166470695275787"/>
    <n v="6.3645047860944857"/>
    <n v="7.1711636139055166"/>
    <x v="0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6.8750640999999986"/>
    <n v="0.16711028325241747"/>
    <n v="6.5408435334951633"/>
    <n v="7.2092846665048338"/>
    <x v="0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6.8936235999999997"/>
    <n v="0.17877554194701537"/>
    <n v="6.5360725161059694"/>
    <n v="7.2511746838940301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7.0747273999999987"/>
    <n v="0.16327252290712602"/>
    <n v="6.7481823541857464"/>
    <n v="7.4012724458142509"/>
    <x v="0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7.2100891999999988"/>
    <n v="0.1572593550259688"/>
    <n v="6.895570489948061"/>
    <n v="7.5246079100519365"/>
    <x v="0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7.2070619000000011"/>
    <n v="0.15626260435587266"/>
    <n v="6.8945366912882555"/>
    <n v="7.5195871087117467"/>
    <x v="0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7.288381600000001"/>
    <n v="0.15857058088060971"/>
    <n v="6.971240438238782"/>
    <n v="7.60552276176122"/>
    <x v="0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7.3248315000000002"/>
    <n v="0.12564360431490473"/>
    <n v="7.0735442913701903"/>
    <n v="7.5761187086298101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7.3606718000000004"/>
    <n v="0.11117306520990768"/>
    <n v="7.1383256695801851"/>
    <n v="7.5830179304198158"/>
    <x v="0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7.5462882000000011"/>
    <n v="0.14142222962302814"/>
    <n v="7.2634437407539449"/>
    <n v="7.8291326592460573"/>
    <x v="0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7.7252759000000015"/>
    <n v="0.17042517745883332"/>
    <n v="7.3844255450823351"/>
    <n v="8.066126254917668"/>
    <x v="0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8.1637763000000003"/>
    <n v="0.10553784095761887"/>
    <n v="7.9527006180847621"/>
    <n v="8.3748519819152385"/>
    <x v="0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8.5542867999999999"/>
    <n v="0.19716116330849115"/>
    <n v="8.1599644733830168"/>
    <n v="8.9486091266169829"/>
    <x v="0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8.9885211999999992"/>
    <n v="0.12979604984581936"/>
    <n v="8.7289291003083598"/>
    <n v="9.2481132996916386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10.226434899999999"/>
    <n v="6.7972876937031912E-2"/>
    <n v="10.090489146125936"/>
    <n v="10.362380653874062"/>
    <x v="0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10.8920675"/>
    <n v="7.8954365169180848E-2"/>
    <n v="10.734158769661638"/>
    <n v="11.049976230338361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12.1007423"/>
    <n v="0.15907780388218945"/>
    <n v="11.782586692235622"/>
    <n v="12.418897907764379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13.157169200000002"/>
    <n v="0.19326107809463325"/>
    <n v="12.770647043810735"/>
    <n v="13.543691356189269"/>
    <x v="0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16.7306712"/>
    <n v="0.10789934535175395"/>
    <n v="16.514872509296492"/>
    <n v="16.946469890703508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17.608275700000004"/>
    <n v="2.441263292195155E-2"/>
    <n v="17.559450434156101"/>
    <n v="17.657100965843906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21.794779399999999"/>
    <n v="0.19288296693252033"/>
    <n v="21.409013466134958"/>
    <n v="22.180545333865041"/>
    <x v="0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25.879068900000004"/>
    <n v="2.6605900196678838E-2"/>
    <n v="25.825857099606647"/>
    <n v="25.93228070039336"/>
    <x v="0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28.701951300000001"/>
    <n v="4.4415304949764159E-2"/>
    <n v="28.613120690100473"/>
    <n v="28.790781909899529"/>
    <x v="0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257.3297589"/>
    <n v="0.18124127184574362"/>
    <n v="256.9672763563085"/>
    <n v="257.6922414436915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4385083636363634"/>
    <n v="0.2498553909485568"/>
    <n v="4.9387975817392498"/>
    <n v="5.938219145533477"/>
    <x v="0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329710909090904"/>
    <n v="0.18114750988953562"/>
    <n v="5.2706760711300191"/>
    <n v="5.9952661106881617"/>
    <x v="0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7208847272727263"/>
    <n v="0.18320760387014481"/>
    <n v="5.3544695195324365"/>
    <n v="6.0872999350130161"/>
    <x v="0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5413132727272734"/>
    <n v="5.2475593557452296"/>
    <n v="-2.9538054387631858"/>
    <n v="18.036431984217732"/>
    <x v="0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092849090909092"/>
    <n v="0.47642793574138131"/>
    <n v="5.1399932194263291"/>
    <n v="7.0457049623918548"/>
    <x v="0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677876999999992"/>
    <n v="0.11923376289882"/>
    <n v="6.1293201742023591"/>
    <n v="6.6062552257976392"/>
    <x v="0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212269000000006"/>
    <n v="0.28264266775139374"/>
    <n v="36.64698366449722"/>
    <n v="37.777554335502792"/>
    <x v="0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67829725000001"/>
    <n v="0.44355616864014225"/>
    <n v="185.79118491271973"/>
    <n v="187.5654095872803"/>
    <x v="0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1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1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1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1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1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1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1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1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1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1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1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1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1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1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1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1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1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1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1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1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1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1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1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1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1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1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1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1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1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1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1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1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1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1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1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1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1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1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1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1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1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1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1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1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1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1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1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1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1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1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1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1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1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1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1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1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1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1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1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1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1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1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1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1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3.036842333333336"/>
    <n v="5.4067034954582125"/>
    <n v="12.223435342416911"/>
    <n v="33.850249324249759"/>
    <x v="0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2.565191666666667"/>
    <n v="4.5104678263368099"/>
    <n v="13.544256013993047"/>
    <n v="31.586127319340285"/>
    <x v="0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873059333333334"/>
    <n v="4.0216212648321452"/>
    <n v="14.829816803669043"/>
    <n v="30.916301862997624"/>
    <x v="0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043"/>
    <n v="0.69741106444665923"/>
    <n v="23.246220871106683"/>
    <n v="26.035865128893317"/>
    <x v="0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4.091633000000002"/>
    <n v="0.1089137175681136"/>
    <n v="23.873805564863776"/>
    <n v="24.309460435136227"/>
    <x v="0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76984666666664"/>
    <n v="1.5127787003199316"/>
    <n v="22.051427266026803"/>
    <n v="28.102542067306526"/>
    <x v="0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684348666666665"/>
    <n v="1.8456104403030507"/>
    <n v="20.993127786060562"/>
    <n v="28.375569547272768"/>
    <x v="0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0756433333333"/>
    <n v="1.5181510594286629"/>
    <n v="22.371262214476005"/>
    <n v="28.443866452190655"/>
    <x v="0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88562333333333"/>
    <n v="1.2302853049382383"/>
    <n v="23.227991723456856"/>
    <n v="28.149132943209811"/>
    <x v="0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5.360660333333332"/>
    <n v="1.2700928355765138"/>
    <n v="22.820474662180303"/>
    <n v="27.900846004486361"/>
    <x v="0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667505000000002"/>
    <n v="0.57645094674913777"/>
    <n v="24.514603106501728"/>
    <n v="26.820406893498276"/>
    <x v="0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6.49198766666667"/>
    <n v="2.2017086177670251"/>
    <n v="22.08857043113262"/>
    <n v="30.89540490220072"/>
    <x v="0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390547666666667"/>
    <n v="1.1714658179339055"/>
    <n v="23.047616030798856"/>
    <n v="27.733479302534477"/>
    <x v="0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40850333333332"/>
    <n v="1.4243345507535057"/>
    <n v="22.992181231826322"/>
    <n v="28.689519434840342"/>
    <x v="0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4.905305333333331"/>
    <n v="0.67773903707279415"/>
    <n v="23.549827259187744"/>
    <n v="26.260783407478918"/>
    <x v="0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497405666666666"/>
    <n v="1.0181394385820903"/>
    <n v="23.461126789502487"/>
    <n v="27.533684543830844"/>
    <x v="0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698375999999996"/>
    <n v="0.656682861572359"/>
    <n v="24.385010276855279"/>
    <n v="27.011741723144713"/>
    <x v="0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578340999999998"/>
    <n v="0.98045741141675369"/>
    <n v="23.61742617716649"/>
    <n v="27.539255822833507"/>
    <x v="0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105016666666668"/>
    <n v="0.96783194625286728"/>
    <n v="23.169352774160934"/>
    <n v="27.040680559172401"/>
    <x v="0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5.254002333333332"/>
    <n v="0.92190047262863217"/>
    <n v="23.410201388076068"/>
    <n v="27.097803278590597"/>
    <x v="0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5.146681666666666"/>
    <n v="1.0875562001362333"/>
    <n v="22.971569266394198"/>
    <n v="27.321794066939134"/>
    <x v="0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4.832328"/>
    <n v="1.2848420069583315"/>
    <n v="22.262643986083337"/>
    <n v="27.402012013916664"/>
    <x v="0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819136666666665"/>
    <n v="0.96443977282893023"/>
    <n v="23.890257121008805"/>
    <n v="27.748016212324526"/>
    <x v="0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509156999999998"/>
    <n v="0.98824403434478203"/>
    <n v="23.532668931310432"/>
    <n v="27.485645068689564"/>
    <x v="0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082809666666666"/>
    <n v="1.0214063791369055"/>
    <n v="23.039996908392855"/>
    <n v="27.125622424940477"/>
    <x v="0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779960333333332"/>
    <n v="0.71966174763643331"/>
    <n v="24.340636838060465"/>
    <n v="27.219283828606198"/>
    <x v="0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704401000000001"/>
    <n v="0.2854951416794792"/>
    <n v="25.133410716641041"/>
    <n v="26.27539128335896"/>
    <x v="0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970348333333334"/>
    <n v="0.67769942166725894"/>
    <n v="25.614949489998814"/>
    <n v="28.325747176667853"/>
    <x v="0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6.343206666666664"/>
    <n v="0.74872601937798378"/>
    <n v="24.845754627910697"/>
    <n v="27.84065870542263"/>
    <x v="0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9531"/>
    <n v="0.23987382324485243"/>
    <n v="25.899783353510294"/>
    <n v="26.859278646489706"/>
    <x v="0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7.172235000000001"/>
    <n v="0.24702875163157142"/>
    <n v="26.678177496736858"/>
    <n v="27.666292503263143"/>
    <x v="0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410931000000001"/>
    <n v="1.0284087943041231"/>
    <n v="24.354113411391754"/>
    <n v="28.467748588608249"/>
    <x v="0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7.161304333333334"/>
    <n v="0.26977687386220506"/>
    <n v="26.621750585608922"/>
    <n v="27.700858081057746"/>
    <x v="0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6.751130666666668"/>
    <n v="0.24555490018055492"/>
    <n v="26.26002086630556"/>
    <n v="27.242240467027777"/>
    <x v="0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5.181835000000003"/>
    <n v="0.57628040225104249"/>
    <n v="24.029274195497919"/>
    <n v="26.334395804502087"/>
    <x v="0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6.258194"/>
    <n v="0.43901806931019843"/>
    <n v="25.380157861379601"/>
    <n v="27.136230138620398"/>
    <x v="0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6.416101999999999"/>
    <n v="0.27746219085134655"/>
    <n v="25.861177618297305"/>
    <n v="26.971026381702693"/>
    <x v="0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7.381820749999999"/>
    <n v="0.57917101800828608"/>
    <n v="26.223478713983425"/>
    <n v="28.540162786016573"/>
    <x v="0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6.037045249999998"/>
    <n v="0.80320427068329869"/>
    <n v="24.430636708633401"/>
    <n v="27.643453791366596"/>
    <x v="0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6.522680249999997"/>
    <n v="0.62058464150527037"/>
    <n v="25.281510966989455"/>
    <n v="27.763849533010539"/>
    <x v="0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874958749999998"/>
    <n v="0.81581874831384471"/>
    <n v="25.243321253372308"/>
    <n v="28.506596246627687"/>
    <x v="0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803310499999998"/>
    <n v="1.0671222602674781"/>
    <n v="24.669065979465042"/>
    <n v="28.937555020534955"/>
    <x v="0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7.037354750000002"/>
    <n v="0.76990045083052105"/>
    <n v="25.49755384833896"/>
    <n v="28.577155651661045"/>
    <x v="0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516242999999999"/>
    <n v="1.381299760234751"/>
    <n v="24.753643479530496"/>
    <n v="30.278842520469503"/>
    <x v="0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9756365"/>
    <n v="0.51008624807493697"/>
    <n v="26.955464003850125"/>
    <n v="28.995808996149876"/>
    <x v="0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8901115"/>
    <n v="0.98282559066204478"/>
    <n v="26.924460318675909"/>
    <n v="30.855762681324091"/>
    <x v="0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30.10055925"/>
    <n v="0.46735051660310734"/>
    <n v="29.165858216793787"/>
    <n v="31.035260283206213"/>
    <x v="0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918827"/>
    <n v="0.81708959358654731"/>
    <n v="28.284647812826904"/>
    <n v="31.553006187173096"/>
    <x v="0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1.194058250000001"/>
    <n v="1.1959400415719685"/>
    <n v="28.802178166856063"/>
    <n v="33.585938333143936"/>
    <x v="0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8.520024250000002"/>
    <n v="0.95108657335392344"/>
    <n v="26.617851103292157"/>
    <n v="30.422197396707848"/>
    <x v="0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59171750000001"/>
    <n v="0.90943019010789017"/>
    <n v="24.240311369784219"/>
    <n v="27.878032130215782"/>
    <x v="0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52474749999998"/>
    <n v="0.98052949961433022"/>
    <n v="25.291415750771336"/>
    <n v="29.21353374922866"/>
    <x v="0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760467749999997"/>
    <n v="0.64720440892801112"/>
    <n v="26.466058932143973"/>
    <n v="29.05487656785602"/>
    <x v="0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9.069019000000001"/>
    <n v="0.7667365046771567"/>
    <n v="27.535545990645687"/>
    <n v="30.602492009354314"/>
    <x v="0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25636749999999"/>
    <n v="0.91178451179170594"/>
    <n v="28.602067726416585"/>
    <n v="32.249205773583412"/>
    <x v="0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75332749999997"/>
    <n v="0.77060485655398558"/>
    <n v="31.234123036892026"/>
    <n v="34.316542463107965"/>
    <x v="0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114868250000001"/>
    <n v="0.60928293170985959"/>
    <n v="33.896302386580281"/>
    <n v="36.33343411341972"/>
    <x v="0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9.016997750000002"/>
    <n v="0.53956320153758797"/>
    <n v="37.937871346924823"/>
    <n v="40.096124153075181"/>
    <x v="0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718955000000001"/>
    <n v="0.46942523400271569"/>
    <n v="42.780104531994567"/>
    <n v="44.657805468005435"/>
    <x v="0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623636999999995"/>
    <n v="1.0482370855920442"/>
    <n v="47.527162828815904"/>
    <n v="51.720111171184087"/>
    <x v="0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743132000000003"/>
    <n v="1.137201081253834"/>
    <n v="56.468729837492333"/>
    <n v="61.017534162507673"/>
    <x v="0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15145425"/>
    <n v="1.3285559050946167"/>
    <n v="71.494342439810765"/>
    <n v="76.808566060189236"/>
    <x v="0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8.178254"/>
    <n v="3.0043477383121386"/>
    <n v="102.16955852337571"/>
    <n v="114.18694947662428"/>
    <x v="0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61015275000003"/>
    <n v="0.34678361169916677"/>
    <n v="190.91658552660169"/>
    <n v="192.30371997339836"/>
    <x v="0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1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1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1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1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1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1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1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1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1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1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1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1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1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1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1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1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1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1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1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1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1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1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1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1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1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1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1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1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1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1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1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1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1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1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1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1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1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1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1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1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1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1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1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1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1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1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1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1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1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1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1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1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1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1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1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1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1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1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1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1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1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1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1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1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1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1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1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1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1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1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1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1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1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1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1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1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1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1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1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1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1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1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1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1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1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1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1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1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1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1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1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1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1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1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1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1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1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1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1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1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1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1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1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1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1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1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1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1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1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1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1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1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1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1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1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1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1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1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1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1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1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1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1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1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1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1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1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1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1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1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1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1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1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1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1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1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1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1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1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1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1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1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1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1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1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1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1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1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1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1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1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1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1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1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1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1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1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1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1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1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1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1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1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1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1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1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1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1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1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1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1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1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1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1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1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1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1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1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1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1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1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1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1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1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1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1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1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1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1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1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1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1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58.33568400000001"/>
    <n v="0"/>
    <n v="258.33568400000001"/>
    <n v="258.33568400000001"/>
    <x v="0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3.70825400000001"/>
    <n v="0"/>
    <n v="263.70825400000001"/>
    <n v="263.70825400000001"/>
    <x v="0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62.09612499999997"/>
    <n v="0"/>
    <n v="262.09612499999997"/>
    <n v="262.09612499999997"/>
    <x v="0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3.79375900000002"/>
    <n v="0"/>
    <n v="263.79375900000002"/>
    <n v="263.79375900000002"/>
    <x v="0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5.77502199999998"/>
    <n v="0"/>
    <n v="265.77502199999998"/>
    <n v="265.77502199999998"/>
    <x v="0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68.58493499999997"/>
    <n v="0"/>
    <n v="268.58493499999997"/>
    <n v="268.58493499999997"/>
    <x v="0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59.24757899999997"/>
    <n v="0"/>
    <n v="259.24757899999997"/>
    <n v="259.24757899999997"/>
    <x v="0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401.84180400000002"/>
    <n v="0"/>
    <n v="401.84180400000002"/>
    <n v="401.84180400000002"/>
    <x v="0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54.724908"/>
    <n v="0"/>
    <n v="254.724908"/>
    <n v="254.724908"/>
    <x v="0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2.19262599999999"/>
    <n v="0"/>
    <n v="252.19262599999999"/>
    <n v="252.19262599999999"/>
    <x v="0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300.629255"/>
    <n v="0"/>
    <n v="300.629255"/>
    <n v="300.629255"/>
    <x v="0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64.08176200000003"/>
    <n v="0"/>
    <n v="264.08176200000003"/>
    <n v="264.08176200000003"/>
    <x v="0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341.17526199999998"/>
    <n v="0"/>
    <n v="341.17526199999998"/>
    <n v="341.17526199999998"/>
    <x v="0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70.65647899999999"/>
    <n v="0"/>
    <n v="270.65647899999999"/>
    <n v="270.65647899999999"/>
    <x v="0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46.72172"/>
    <n v="0"/>
    <n v="246.72172"/>
    <n v="246.72172"/>
    <x v="0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3.95601499999998"/>
    <n v="0"/>
    <n v="263.95601499999998"/>
    <n v="263.95601499999998"/>
    <x v="0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6.85568599999999"/>
    <n v="0"/>
    <n v="256.85568599999999"/>
    <n v="256.85568599999999"/>
    <x v="0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52.25861900000001"/>
    <n v="0"/>
    <n v="252.25861900000001"/>
    <n v="252.25861900000001"/>
    <x v="0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40.389419"/>
    <n v="0"/>
    <n v="240.389419"/>
    <n v="240.389419"/>
    <x v="0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40.41824600000001"/>
    <n v="0"/>
    <n v="240.41824600000001"/>
    <n v="240.41824600000001"/>
    <x v="0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38.37842499999999"/>
    <n v="0"/>
    <n v="238.37842499999999"/>
    <n v="238.37842499999999"/>
    <x v="0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39.50436099999999"/>
    <n v="0"/>
    <n v="239.50436099999999"/>
    <n v="239.50436099999999"/>
    <x v="0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38.21511000000001"/>
    <n v="0"/>
    <n v="238.21511000000001"/>
    <n v="238.21511000000001"/>
    <x v="0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37.09527299999999"/>
    <n v="0"/>
    <n v="237.09527299999999"/>
    <n v="237.09527299999999"/>
    <x v="0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2.62232"/>
    <n v="0"/>
    <n v="242.62232"/>
    <n v="242.62232"/>
    <x v="0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2.04346000000001"/>
    <n v="0"/>
    <n v="242.04346000000001"/>
    <n v="242.04346000000001"/>
    <x v="0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6.81088399999999"/>
    <n v="0"/>
    <n v="246.81088399999999"/>
    <n v="246.81088399999999"/>
    <x v="0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1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1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1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1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1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1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1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1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1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1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1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1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1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1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1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1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1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1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1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1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1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1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1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1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1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1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1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1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1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1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1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1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1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1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1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1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1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1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1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1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1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1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1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1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1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1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1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1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1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1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1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1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1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1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1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1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1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1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1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1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1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1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1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1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1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1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1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1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1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1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1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1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1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1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1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1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1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1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1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1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1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1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1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1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1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1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1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1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1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1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1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1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1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1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1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1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1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1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1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1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1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1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1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1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1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1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1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1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1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1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1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1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1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1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1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1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1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1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1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1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1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1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1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1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1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1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1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1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1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1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1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1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1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1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1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1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1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1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1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1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1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1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1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1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1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1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1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1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1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1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1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1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1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1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1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1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1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1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1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1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1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1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1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1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1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1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1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1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1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1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1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1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1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1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1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1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1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1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1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1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1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1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1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1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1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1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1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1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1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1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1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1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1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1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1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1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1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1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1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1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1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1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1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1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1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1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1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1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1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1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1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1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1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1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1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1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1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1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1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1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1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1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1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1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1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1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1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1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1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1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1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1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1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1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1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1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1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1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1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1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1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1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1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1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1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1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1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1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1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1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1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1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1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1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1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1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1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1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1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1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1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1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1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1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1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1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1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1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1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1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1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1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1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1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1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1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1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1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1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1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1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1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1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1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1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1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1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1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1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1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1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1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1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1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1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1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1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1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1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1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1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1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1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1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1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1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1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1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1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1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1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1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1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1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1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1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1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1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1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1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1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1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1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1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1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1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1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1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1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1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1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1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1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1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1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1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1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1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1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1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1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1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1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1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1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1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1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1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1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1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1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1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1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1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1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1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1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1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1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1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1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1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1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1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1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1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1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1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1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1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1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1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1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1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1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1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1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1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1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1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1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1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1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1"/>
  </r>
  <r>
    <x v="2"/>
    <x v="0"/>
    <n v="100"/>
    <x v="1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60.38446799999997"/>
    <n v="3.1404000297791043E-2"/>
    <n v="260.3216599994044"/>
    <n v="260.44727600059554"/>
    <x v="0"/>
  </r>
  <r>
    <x v="2"/>
    <x v="0"/>
    <n v="100"/>
    <x v="1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85.670996"/>
    <n v="0.36494099998996993"/>
    <n v="284.94111400002004"/>
    <n v="286.40087799997997"/>
    <x v="0"/>
  </r>
  <r>
    <x v="2"/>
    <x v="0"/>
    <n v="100"/>
    <x v="1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84.45451449999996"/>
    <n v="0.271825500030143"/>
    <n v="283.91086349993969"/>
    <n v="284.99816550006022"/>
    <x v="0"/>
  </r>
  <r>
    <x v="2"/>
    <x v="0"/>
    <n v="100"/>
    <x v="1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83.68853049999996"/>
    <n v="3.6780500175560227E-2"/>
    <n v="283.61496949964885"/>
    <n v="283.76209150035106"/>
    <x v="0"/>
  </r>
  <r>
    <x v="2"/>
    <x v="0"/>
    <n v="100"/>
    <x v="1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82.65452549999998"/>
    <n v="0.2070565000593533"/>
    <n v="282.24041249988124"/>
    <n v="283.06863850011871"/>
    <x v="0"/>
  </r>
  <r>
    <x v="2"/>
    <x v="0"/>
    <n v="100"/>
    <x v="1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81.16319049999998"/>
    <n v="8.0312500015075103E-2"/>
    <n v="281.00256549996982"/>
    <n v="281.32381550003015"/>
    <x v="0"/>
  </r>
  <r>
    <x v="2"/>
    <x v="0"/>
    <n v="100"/>
    <x v="1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79.60412300000002"/>
    <n v="0.31729099999773336"/>
    <n v="278.96954100000454"/>
    <n v="280.23870499999549"/>
    <x v="0"/>
  </r>
  <r>
    <x v="2"/>
    <x v="0"/>
    <n v="100"/>
    <x v="1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80.65601300000003"/>
    <n v="0.68395699999616166"/>
    <n v="279.28809900000772"/>
    <n v="282.02392699999234"/>
    <x v="0"/>
  </r>
  <r>
    <x v="2"/>
    <x v="0"/>
    <n v="100"/>
    <x v="1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78.94305199999997"/>
    <n v="0.99843200000502341"/>
    <n v="276.94618799998995"/>
    <n v="280.93991600000999"/>
    <x v="0"/>
  </r>
  <r>
    <x v="2"/>
    <x v="0"/>
    <n v="100"/>
    <x v="1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76.98853599999995"/>
    <n v="0.57385500001521672"/>
    <n v="275.84082599996952"/>
    <n v="278.13624600003038"/>
    <x v="0"/>
  </r>
  <r>
    <x v="2"/>
    <x v="0"/>
    <n v="100"/>
    <x v="1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75.16194000000002"/>
    <n v="0.26231399999013244"/>
    <n v="274.63731200001973"/>
    <n v="275.6865679999803"/>
    <x v="0"/>
  </r>
  <r>
    <x v="2"/>
    <x v="0"/>
    <n v="100"/>
    <x v="1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73.51629100000002"/>
    <n v="0.14230299992927539"/>
    <n v="273.23168500014145"/>
    <n v="273.80089699985859"/>
    <x v="0"/>
  </r>
  <r>
    <x v="2"/>
    <x v="0"/>
    <n v="100"/>
    <x v="1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72.360074"/>
    <n v="0.17019000001536266"/>
    <n v="272.01969399996926"/>
    <n v="272.70045400003073"/>
    <x v="0"/>
  </r>
  <r>
    <x v="2"/>
    <x v="0"/>
    <n v="100"/>
    <x v="1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70.3317275"/>
    <n v="6.9108499952820104E-2"/>
    <n v="270.19351050009436"/>
    <n v="270.46994449990564"/>
    <x v="0"/>
  </r>
  <r>
    <x v="2"/>
    <x v="0"/>
    <n v="100"/>
    <x v="1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68.66485899999998"/>
    <n v="0.1849109999509066"/>
    <n v="268.29503700009815"/>
    <n v="269.03468099990181"/>
    <x v="0"/>
  </r>
  <r>
    <x v="2"/>
    <x v="0"/>
    <n v="100"/>
    <x v="1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66.58957850000002"/>
    <n v="0.56062750000800599"/>
    <n v="265.46832349998402"/>
    <n v="267.71083350001601"/>
    <x v="0"/>
  </r>
  <r>
    <x v="2"/>
    <x v="0"/>
    <n v="100"/>
    <x v="1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64.87657849999999"/>
    <n v="0.62100050000281182"/>
    <n v="263.63457749999435"/>
    <n v="266.11857950000564"/>
    <x v="0"/>
  </r>
  <r>
    <x v="2"/>
    <x v="0"/>
    <n v="100"/>
    <x v="1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62.97337849999997"/>
    <n v="0.3912065000094615"/>
    <n v="262.19096549998102"/>
    <n v="263.75579150001892"/>
    <x v="0"/>
  </r>
  <r>
    <x v="2"/>
    <x v="0"/>
    <n v="100"/>
    <x v="1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61.36510099999998"/>
    <n v="0.78685100000795516"/>
    <n v="259.7913989999841"/>
    <n v="262.93880300001587"/>
    <x v="0"/>
  </r>
  <r>
    <x v="2"/>
    <x v="0"/>
    <n v="100"/>
    <x v="1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59.62294200000002"/>
    <n v="0.7307290000016825"/>
    <n v="258.16148399999668"/>
    <n v="261.08440000000337"/>
    <x v="0"/>
  </r>
  <r>
    <x v="2"/>
    <x v="0"/>
    <n v="100"/>
    <x v="1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58.23570549999999"/>
    <n v="1.0327915000097678"/>
    <n v="256.17012249998044"/>
    <n v="260.30128850001955"/>
    <x v="0"/>
  </r>
  <r>
    <x v="2"/>
    <x v="0"/>
    <n v="100"/>
    <x v="1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56.64807350000001"/>
    <n v="1.1532944999995651"/>
    <n v="254.34148450000089"/>
    <n v="258.95466249999913"/>
    <x v="0"/>
  </r>
  <r>
    <x v="2"/>
    <x v="0"/>
    <n v="100"/>
    <x v="1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55.25278750000001"/>
    <n v="1.2408094999988695"/>
    <n v="252.77116850000226"/>
    <n v="257.73440649999776"/>
    <x v="0"/>
  </r>
  <r>
    <x v="2"/>
    <x v="0"/>
    <n v="100"/>
    <x v="1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53.5792375"/>
    <n v="0.92010550000364266"/>
    <n v="251.73902649999272"/>
    <n v="255.41944850000729"/>
    <x v="0"/>
  </r>
  <r>
    <x v="2"/>
    <x v="0"/>
    <n v="100"/>
    <x v="1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52.354646"/>
    <n v="1.1087999999970641"/>
    <n v="250.13704600000588"/>
    <n v="254.57224599999412"/>
    <x v="0"/>
  </r>
  <r>
    <x v="2"/>
    <x v="0"/>
    <n v="100"/>
    <x v="1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50.35579150000001"/>
    <n v="1.1221275000004374"/>
    <n v="248.11153649999915"/>
    <n v="252.60004650000087"/>
    <x v="0"/>
  </r>
  <r>
    <x v="3"/>
    <x v="0"/>
    <n v="100"/>
    <x v="1"/>
    <x v="63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n v="265.4064975"/>
    <n v="0.18028650001104912"/>
    <n v="265.0459244999779"/>
    <n v="265.7670705000221"/>
    <x v="0"/>
  </r>
  <r>
    <x v="3"/>
    <x v="0"/>
    <n v="100"/>
    <x v="1"/>
    <x v="62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n v="267.06082549999996"/>
    <n v="0.41060050001556436"/>
    <n v="266.23962449996884"/>
    <n v="267.88202650003109"/>
    <x v="0"/>
  </r>
  <r>
    <x v="3"/>
    <x v="0"/>
    <n v="100"/>
    <x v="1"/>
    <x v="61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n v="265.91359350000005"/>
    <n v="0.17004349996723425"/>
    <n v="265.5735065000656"/>
    <n v="266.25368049993449"/>
    <x v="0"/>
  </r>
  <r>
    <x v="3"/>
    <x v="0"/>
    <n v="100"/>
    <x v="1"/>
    <x v="60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n v="259.05395950000002"/>
    <n v="5.306158499997931"/>
    <n v="248.44164250000415"/>
    <n v="269.66627649999589"/>
    <x v="0"/>
  </r>
  <r>
    <x v="3"/>
    <x v="0"/>
    <n v="100"/>
    <x v="1"/>
    <x v="59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n v="258.13100250000002"/>
    <n v="5.9053725000002428"/>
    <n v="246.32025749999954"/>
    <n v="269.94174750000053"/>
    <x v="0"/>
  </r>
  <r>
    <x v="3"/>
    <x v="0"/>
    <n v="100"/>
    <x v="1"/>
    <x v="58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n v="262.79227600000002"/>
    <n v="0.49711499999585212"/>
    <n v="261.7980460000083"/>
    <n v="263.78650599999173"/>
    <x v="0"/>
  </r>
  <r>
    <x v="3"/>
    <x v="0"/>
    <n v="100"/>
    <x v="1"/>
    <x v="57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n v="256.20057500000001"/>
    <n v="5.8980950000008505"/>
    <n v="244.40438499999831"/>
    <n v="267.99676500000169"/>
    <x v="0"/>
  </r>
  <r>
    <x v="3"/>
    <x v="0"/>
    <n v="100"/>
    <x v="1"/>
    <x v="56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n v="255.81637899999998"/>
    <n v="6.187633000000762"/>
    <n v="243.44111299999847"/>
    <n v="268.19164500000153"/>
    <x v="0"/>
  </r>
  <r>
    <x v="3"/>
    <x v="0"/>
    <n v="100"/>
    <x v="1"/>
    <x v="55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n v="261.86168050000003"/>
    <n v="1.447286499998782"/>
    <n v="258.9671075000025"/>
    <n v="264.75625349999757"/>
    <x v="0"/>
  </r>
  <r>
    <x v="3"/>
    <x v="0"/>
    <n v="100"/>
    <x v="1"/>
    <x v="54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n v="254.3503935"/>
    <n v="5.3175495000002257"/>
    <n v="243.71529449999954"/>
    <n v="264.98549250000042"/>
    <x v="0"/>
  </r>
  <r>
    <x v="3"/>
    <x v="0"/>
    <n v="100"/>
    <x v="1"/>
    <x v="53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n v="259.00104199999998"/>
    <n v="0.22438500003251052"/>
    <n v="258.55227199993499"/>
    <n v="259.44981200006498"/>
    <x v="0"/>
  </r>
  <r>
    <x v="3"/>
    <x v="0"/>
    <n v="100"/>
    <x v="1"/>
    <x v="52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n v="257.35445400000003"/>
    <n v="1.7689999570679599E-2"/>
    <n v="257.31907400085868"/>
    <n v="257.38983399914139"/>
    <x v="0"/>
  </r>
  <r>
    <x v="3"/>
    <x v="0"/>
    <n v="100"/>
    <x v="1"/>
    <x v="51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n v="256.3125695"/>
    <n v="0.54450150001365216"/>
    <n v="255.22356649997269"/>
    <n v="257.40157250002733"/>
    <x v="0"/>
  </r>
  <r>
    <x v="3"/>
    <x v="0"/>
    <n v="100"/>
    <x v="1"/>
    <x v="50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n v="254.71782450000001"/>
    <n v="0.17636050000434825"/>
    <n v="254.36510349999131"/>
    <n v="255.07054550000871"/>
    <x v="0"/>
  </r>
  <r>
    <x v="3"/>
    <x v="0"/>
    <n v="100"/>
    <x v="1"/>
    <x v="49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n v="254.77612550000001"/>
    <n v="0.76298149999626286"/>
    <n v="253.25016250000749"/>
    <n v="256.30208849999252"/>
    <x v="0"/>
  </r>
  <r>
    <x v="3"/>
    <x v="0"/>
    <n v="100"/>
    <x v="1"/>
    <x v="48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n v="252.75506000000001"/>
    <n v="0.26631999998561939"/>
    <n v="252.22242000002876"/>
    <n v="253.28769999997127"/>
    <x v="0"/>
  </r>
  <r>
    <x v="3"/>
    <x v="0"/>
    <n v="100"/>
    <x v="1"/>
    <x v="47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n v="252.85812399999998"/>
    <n v="0.98864600000074532"/>
    <n v="250.88083199999849"/>
    <n v="254.83541600000146"/>
    <x v="0"/>
  </r>
  <r>
    <x v="3"/>
    <x v="0"/>
    <n v="100"/>
    <x v="1"/>
    <x v="46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n v="250.243604"/>
    <n v="0.5319889999892089"/>
    <n v="249.17962600002159"/>
    <n v="251.30758199997842"/>
    <x v="0"/>
  </r>
  <r>
    <x v="3"/>
    <x v="0"/>
    <n v="100"/>
    <x v="1"/>
    <x v="45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n v="248.55344700000001"/>
    <n v="0.21323400001166276"/>
    <n v="248.12697899997667"/>
    <n v="248.97991500002334"/>
    <x v="0"/>
  </r>
  <r>
    <x v="3"/>
    <x v="0"/>
    <n v="100"/>
    <x v="1"/>
    <x v="44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n v="246.75796600000001"/>
    <n v="0.2687099999961729"/>
    <n v="246.22054600000766"/>
    <n v="247.29538599999236"/>
    <x v="0"/>
  </r>
  <r>
    <x v="3"/>
    <x v="0"/>
    <n v="100"/>
    <x v="1"/>
    <x v="43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n v="245.46307849999999"/>
    <n v="5.4461500019982845E-2"/>
    <n v="245.35415549996003"/>
    <n v="245.57200150003996"/>
    <x v="0"/>
  </r>
  <r>
    <x v="3"/>
    <x v="0"/>
    <n v="100"/>
    <x v="1"/>
    <x v="42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n v="244.33705800000001"/>
    <n v="9.4539997204986254E-3"/>
    <n v="244.31815000055903"/>
    <n v="244.355965999441"/>
    <x v="0"/>
  </r>
  <r>
    <x v="3"/>
    <x v="0"/>
    <n v="100"/>
    <x v="1"/>
    <x v="41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n v="242.10206449999998"/>
    <n v="0.46338850000188297"/>
    <n v="241.17528749999622"/>
    <n v="243.02884150000375"/>
    <x v="0"/>
  </r>
  <r>
    <x v="3"/>
    <x v="0"/>
    <n v="100"/>
    <x v="1"/>
    <x v="40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n v="240.49732599999999"/>
    <n v="0.22848400000039779"/>
    <n v="240.0403579999992"/>
    <n v="240.95429400000077"/>
    <x v="0"/>
  </r>
  <r>
    <x v="3"/>
    <x v="0"/>
    <n v="100"/>
    <x v="1"/>
    <x v="39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n v="240.084137"/>
    <n v="8.2276000022753759E-2"/>
    <n v="239.91958499995448"/>
    <n v="240.24868900004552"/>
    <x v="0"/>
  </r>
  <r>
    <x v="3"/>
    <x v="0"/>
    <n v="100"/>
    <x v="1"/>
    <x v="38"/>
    <n v="1"/>
    <n v="239.05509799999999"/>
    <n v="0.323878"/>
    <n v="7.534287"/>
    <n v="0.198271"/>
    <s v="2"/>
    <s v="scale_mpi_epyc_job_12183.out "/>
    <s v="scale_mpi_epyc_epyc002_2023-06-13_10-38-59.csv "/>
    <s v="e2 10000 100 100000 1 39"/>
    <n v="239.40129899999999"/>
    <n v="0.34620100000586951"/>
    <n v="238.70889699998827"/>
    <n v="240.09370100001172"/>
    <x v="0"/>
  </r>
  <r>
    <x v="3"/>
    <x v="0"/>
    <n v="100"/>
    <x v="1"/>
    <x v="37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n v="238.94641150000001"/>
    <n v="0.11953749996309754"/>
    <n v="238.70733650007381"/>
    <n v="239.18548649992621"/>
    <x v="0"/>
  </r>
  <r>
    <x v="3"/>
    <x v="0"/>
    <n v="100"/>
    <x v="1"/>
    <x v="36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n v="238.62350699999999"/>
    <n v="0"/>
    <n v="238.62350699999999"/>
    <n v="238.62350699999999"/>
    <x v="0"/>
  </r>
  <r>
    <x v="4"/>
    <x v="0"/>
    <n v="100"/>
    <x v="2"/>
    <x v="63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n v="23.190941000000002"/>
    <n v="4.076186999999992"/>
    <n v="15.038567000000018"/>
    <n v="31.343314999999986"/>
    <x v="0"/>
  </r>
  <r>
    <x v="4"/>
    <x v="0"/>
    <n v="100"/>
    <x v="2"/>
    <x v="62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n v="23.330551499999999"/>
    <n v="3.9885355000000189"/>
    <n v="15.353480499999961"/>
    <n v="31.307622500000036"/>
    <x v="0"/>
  </r>
  <r>
    <x v="4"/>
    <x v="0"/>
    <n v="100"/>
    <x v="2"/>
    <x v="61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n v="24.434459499999999"/>
    <n v="3.4956374999999995"/>
    <n v="17.443184500000001"/>
    <n v="31.425734499999997"/>
    <x v="0"/>
  </r>
  <r>
    <x v="4"/>
    <x v="0"/>
    <n v="100"/>
    <x v="2"/>
    <x v="60"/>
    <n v="1"/>
    <n v="25.568451"/>
    <n v="17.297746"/>
    <n v="248.110356"/>
    <n v="4.135173"/>
    <s v="6"/>
    <s v="scale_mpi_epyc_job_12211.out "/>
    <s v="scale_mpi_epyc_epyc006_2023-06-13_12-02-32.csv "/>
    <s v="e3 10000 100 1 1 61"/>
    <n v="26.129569500000002"/>
    <n v="0.5611184999999782"/>
    <n v="25.007332500000047"/>
    <n v="27.251806499999958"/>
    <x v="0"/>
  </r>
  <r>
    <x v="4"/>
    <x v="0"/>
    <n v="100"/>
    <x v="2"/>
    <x v="59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n v="25.95402"/>
    <n v="0.44619799999990223"/>
    <n v="25.061624000000194"/>
    <n v="26.846415999999806"/>
    <x v="0"/>
  </r>
  <r>
    <x v="4"/>
    <x v="0"/>
    <n v="100"/>
    <x v="2"/>
    <x v="58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n v="27.944702999999997"/>
    <n v="1.5984170000000379"/>
    <n v="24.74786899999992"/>
    <n v="31.141537000000074"/>
    <x v="0"/>
  </r>
  <r>
    <x v="4"/>
    <x v="0"/>
    <n v="100"/>
    <x v="2"/>
    <x v="57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n v="26.7299975"/>
    <n v="0.42290049999988644"/>
    <n v="25.884196500000225"/>
    <n v="27.575798499999774"/>
    <x v="0"/>
  </r>
  <r>
    <x v="4"/>
    <x v="0"/>
    <n v="100"/>
    <x v="2"/>
    <x v="56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n v="26.897032000000003"/>
    <n v="8.0390999999930809E-2"/>
    <n v="26.73625000000014"/>
    <n v="27.057813999999865"/>
    <x v="0"/>
  </r>
  <r>
    <x v="4"/>
    <x v="0"/>
    <n v="100"/>
    <x v="2"/>
    <x v="55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n v="27.1365865"/>
    <n v="0.23647550000017778"/>
    <n v="26.663635499999643"/>
    <n v="27.609537500000357"/>
    <x v="0"/>
  </r>
  <r>
    <x v="4"/>
    <x v="0"/>
    <n v="100"/>
    <x v="2"/>
    <x v="54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n v="28.109849000000001"/>
    <n v="1.0875040000000151"/>
    <n v="25.93484099999997"/>
    <n v="30.284857000000031"/>
    <x v="0"/>
  </r>
  <r>
    <x v="4"/>
    <x v="0"/>
    <n v="100"/>
    <x v="2"/>
    <x v="53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n v="27.589070499999998"/>
    <n v="1.2392705000000466"/>
    <n v="25.110529499999906"/>
    <n v="30.067611500000091"/>
    <x v="0"/>
  </r>
  <r>
    <x v="4"/>
    <x v="0"/>
    <n v="100"/>
    <x v="2"/>
    <x v="52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n v="27.531025499999998"/>
    <n v="0.34511849999996619"/>
    <n v="26.840788500000066"/>
    <n v="28.221262499999931"/>
    <x v="0"/>
  </r>
  <r>
    <x v="4"/>
    <x v="0"/>
    <n v="100"/>
    <x v="2"/>
    <x v="51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n v="26.169392500000001"/>
    <n v="0.639197499999834"/>
    <n v="24.890997500000331"/>
    <n v="27.44778749999967"/>
    <x v="0"/>
  </r>
  <r>
    <x v="4"/>
    <x v="0"/>
    <n v="100"/>
    <x v="2"/>
    <x v="50"/>
    <n v="1"/>
    <n v="29.908147"/>
    <n v="16.06541"/>
    <n v="131.137168"/>
    <n v="2.6227429999999998"/>
    <s v="6"/>
    <s v="scale_mpi_epyc_job_12211.out "/>
    <s v="scale_mpi_epyc_epyc006_2023-06-13_12-02-32.csv "/>
    <s v="e3 10000 100 1 1 51"/>
    <n v="28.403563999999999"/>
    <n v="1.5045830000000071"/>
    <n v="25.394397999999985"/>
    <n v="31.412730000000014"/>
    <x v="0"/>
  </r>
  <r>
    <x v="4"/>
    <x v="0"/>
    <n v="100"/>
    <x v="2"/>
    <x v="49"/>
    <n v="1"/>
    <n v="29.830679"/>
    <n v="18.240257"/>
    <n v="180.64440300000001"/>
    <n v="3.68662"/>
    <s v="6"/>
    <s v="scale_mpi_epyc_job_12211.out "/>
    <s v="scale_mpi_epyc_epyc006_2023-06-13_12-02-32.csv "/>
    <s v="e3 10000 100 1 1 50"/>
    <n v="28.265891500000002"/>
    <n v="1.5647874999999793"/>
    <n v="25.136316500000042"/>
    <n v="31.395466499999962"/>
    <x v="0"/>
  </r>
  <r>
    <x v="4"/>
    <x v="0"/>
    <n v="100"/>
    <x v="2"/>
    <x v="48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n v="26.80377"/>
    <n v="0.11526800000040688"/>
    <n v="26.573233999999186"/>
    <n v="27.034306000000814"/>
    <x v="0"/>
  </r>
  <r>
    <x v="4"/>
    <x v="0"/>
    <n v="100"/>
    <x v="2"/>
    <x v="47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n v="27.92886"/>
    <n v="0.4228809999999717"/>
    <n v="27.083098000000057"/>
    <n v="28.774621999999944"/>
    <x v="0"/>
  </r>
  <r>
    <x v="4"/>
    <x v="0"/>
    <n v="100"/>
    <x v="2"/>
    <x v="46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n v="28.3553085"/>
    <n v="2.2883835000000214"/>
    <n v="23.778541499999957"/>
    <n v="32.932075500000039"/>
    <x v="0"/>
  </r>
  <r>
    <x v="4"/>
    <x v="0"/>
    <n v="100"/>
    <x v="2"/>
    <x v="45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n v="27.061753"/>
    <n v="0.21830499999998448"/>
    <n v="26.62514300000003"/>
    <n v="27.498362999999969"/>
    <x v="0"/>
  </r>
  <r>
    <x v="4"/>
    <x v="0"/>
    <n v="100"/>
    <x v="2"/>
    <x v="44"/>
    <n v="1"/>
    <n v="27.636502"/>
    <n v="16.891734"/>
    <n v="180.768135"/>
    <n v="4.1083670000000003"/>
    <s v="6"/>
    <s v="scale_mpi_epyc_job_12211.out "/>
    <s v="scale_mpi_epyc_epyc006_2023-06-13_12-02-32.csv "/>
    <s v="e3 10000 100 1 1 45"/>
    <n v="28.207512000000001"/>
    <n v="0.57100999999983659"/>
    <n v="27.065492000000329"/>
    <n v="29.349531999999673"/>
    <x v="0"/>
  </r>
  <r>
    <x v="4"/>
    <x v="0"/>
    <n v="100"/>
    <x v="2"/>
    <x v="43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n v="28.366054999999999"/>
    <n v="8.7395000000050405E-2"/>
    <n v="28.191264999999898"/>
    <n v="28.5408450000001"/>
    <x v="0"/>
  </r>
  <r>
    <x v="4"/>
    <x v="0"/>
    <n v="100"/>
    <x v="2"/>
    <x v="42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n v="26.827824"/>
    <n v="0.13334199999979629"/>
    <n v="26.561140000000407"/>
    <n v="27.094507999999593"/>
    <x v="0"/>
  </r>
  <r>
    <x v="4"/>
    <x v="0"/>
    <n v="100"/>
    <x v="2"/>
    <x v="41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n v="28.578890999999999"/>
    <n v="0.81174000000000679"/>
    <n v="26.955410999999984"/>
    <n v="30.202371000000014"/>
    <x v="0"/>
  </r>
  <r>
    <x v="4"/>
    <x v="0"/>
    <n v="100"/>
    <x v="2"/>
    <x v="40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n v="27.537182999999999"/>
    <n v="0.81885700000002759"/>
    <n v="25.899468999999943"/>
    <n v="29.174897000000055"/>
    <x v="0"/>
  </r>
  <r>
    <x v="4"/>
    <x v="0"/>
    <n v="100"/>
    <x v="2"/>
    <x v="39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n v="27.639271000000001"/>
    <n v="1.1076779999999544"/>
    <n v="25.423915000000093"/>
    <n v="29.854626999999908"/>
    <x v="0"/>
  </r>
  <r>
    <x v="4"/>
    <x v="0"/>
    <n v="100"/>
    <x v="2"/>
    <x v="38"/>
    <n v="1"/>
    <n v="27.572334000000001"/>
    <n v="14.55495"/>
    <n v="128.908446"/>
    <n v="3.392328"/>
    <s v="6"/>
    <s v="scale_mpi_epyc_job_12211.out "/>
    <s v="scale_mpi_epyc_epyc006_2023-06-13_12-02-32.csv "/>
    <s v="e3 10000 100 1 1 39"/>
    <n v="27.416301500000003"/>
    <n v="0.1560324999994272"/>
    <n v="27.10423650000115"/>
    <n v="27.728366499998856"/>
    <x v="0"/>
  </r>
  <r>
    <x v="4"/>
    <x v="0"/>
    <n v="100"/>
    <x v="2"/>
    <x v="37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n v="28.8273285"/>
    <n v="0.62278750000007399"/>
    <n v="27.581753499999852"/>
    <n v="30.072903500000148"/>
    <x v="0"/>
  </r>
  <r>
    <x v="4"/>
    <x v="0"/>
    <n v="100"/>
    <x v="2"/>
    <x v="36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n v="28.517049999999998"/>
    <n v="0.36714300000026684"/>
    <n v="27.782763999999464"/>
    <n v="29.251336000000531"/>
    <x v="0"/>
  </r>
  <r>
    <x v="4"/>
    <x v="0"/>
    <n v="100"/>
    <x v="2"/>
    <x v="35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n v="27.606363000000002"/>
    <n v="0.75849199999999706"/>
    <n v="26.089379000000008"/>
    <n v="29.123346999999995"/>
    <x v="0"/>
  </r>
  <r>
    <x v="4"/>
    <x v="0"/>
    <n v="100"/>
    <x v="2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n v="28.900817"/>
    <n v="0.13667199999974972"/>
    <n v="28.627473000000499"/>
    <n v="29.174160999999501"/>
    <x v="0"/>
  </r>
  <r>
    <x v="4"/>
    <x v="0"/>
    <n v="100"/>
    <x v="2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n v="29.7477695"/>
    <n v="0.23605049999990119"/>
    <n v="29.275668500000197"/>
    <n v="30.219870499999804"/>
    <x v="0"/>
  </r>
  <r>
    <x v="4"/>
    <x v="0"/>
    <n v="100"/>
    <x v="2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n v="29.174003500000001"/>
    <n v="0.38132950000004817"/>
    <n v="28.411344499999906"/>
    <n v="29.936662500000097"/>
    <x v="0"/>
  </r>
  <r>
    <x v="4"/>
    <x v="0"/>
    <n v="100"/>
    <x v="2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n v="29.627598499999998"/>
    <n v="0.42248050000007298"/>
    <n v="28.782637499999851"/>
    <n v="30.472559500000145"/>
    <x v="0"/>
  </r>
  <r>
    <x v="4"/>
    <x v="0"/>
    <n v="100"/>
    <x v="2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n v="27.556794"/>
    <n v="0.68796999999995456"/>
    <n v="26.180854000000092"/>
    <n v="28.932733999999908"/>
    <x v="0"/>
  </r>
  <r>
    <x v="4"/>
    <x v="0"/>
    <n v="100"/>
    <x v="2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n v="27.3962"/>
    <n v="0.21590099999992882"/>
    <n v="26.964398000000141"/>
    <n v="27.828001999999859"/>
    <x v="0"/>
  </r>
  <r>
    <x v="4"/>
    <x v="0"/>
    <n v="100"/>
    <x v="2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n v="27.4676185"/>
    <n v="0.57741949999993436"/>
    <n v="26.312779500000133"/>
    <n v="28.622457499999868"/>
    <x v="0"/>
  </r>
  <r>
    <x v="4"/>
    <x v="0"/>
    <n v="100"/>
    <x v="2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n v="27.936311500000002"/>
    <n v="0.35553449999980163"/>
    <n v="27.225242500000398"/>
    <n v="28.647380499999606"/>
    <x v="0"/>
  </r>
  <r>
    <x v="4"/>
    <x v="0"/>
    <n v="100"/>
    <x v="2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n v="28.000885"/>
    <n v="0.44274600000000702"/>
    <n v="27.115392999999987"/>
    <n v="28.886377000000014"/>
    <x v="0"/>
  </r>
  <r>
    <x v="4"/>
    <x v="0"/>
    <n v="100"/>
    <x v="2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n v="27.564295999999999"/>
    <n v="0.37170700000001156"/>
    <n v="26.820881999999976"/>
    <n v="28.307710000000021"/>
    <x v="0"/>
  </r>
  <r>
    <x v="4"/>
    <x v="0"/>
    <n v="100"/>
    <x v="2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n v="29.741187"/>
    <n v="0.36793199999999154"/>
    <n v="29.005323000000018"/>
    <n v="30.477050999999982"/>
    <x v="0"/>
  </r>
  <r>
    <x v="4"/>
    <x v="0"/>
    <n v="100"/>
    <x v="2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n v="29.392052"/>
    <n v="0.84734800000000154"/>
    <n v="27.697355999999996"/>
    <n v="31.086748000000004"/>
    <x v="0"/>
  </r>
  <r>
    <x v="4"/>
    <x v="0"/>
    <n v="100"/>
    <x v="2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n v="30.810278499999999"/>
    <n v="0.80407949999995043"/>
    <n v="29.202119500000098"/>
    <n v="32.418437499999897"/>
    <x v="0"/>
  </r>
  <r>
    <x v="4"/>
    <x v="0"/>
    <n v="100"/>
    <x v="2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n v="31.465068500000001"/>
    <n v="0.55617650000003438"/>
    <n v="30.352715499999931"/>
    <n v="32.577421500000071"/>
    <x v="0"/>
  </r>
  <r>
    <x v="4"/>
    <x v="0"/>
    <n v="100"/>
    <x v="2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n v="31.238471000000001"/>
    <n v="0.74618899999996247"/>
    <n v="29.746093000000077"/>
    <n v="32.730848999999928"/>
    <x v="0"/>
  </r>
  <r>
    <x v="4"/>
    <x v="0"/>
    <n v="100"/>
    <x v="2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n v="32.671327000000005"/>
    <n v="0.34087000000000139"/>
    <n v="31.989587000000004"/>
    <n v="33.35306700000001"/>
    <x v="0"/>
  </r>
  <r>
    <x v="4"/>
    <x v="0"/>
    <n v="100"/>
    <x v="2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n v="33.852139999999999"/>
    <n v="0.66207500000002995"/>
    <n v="32.527989999999939"/>
    <n v="35.176290000000058"/>
    <x v="0"/>
  </r>
  <r>
    <x v="4"/>
    <x v="0"/>
    <n v="100"/>
    <x v="2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n v="35.6979945"/>
    <n v="0.48546049999997809"/>
    <n v="34.727073500000046"/>
    <n v="36.668915499999954"/>
    <x v="0"/>
  </r>
  <r>
    <x v="4"/>
    <x v="0"/>
    <n v="100"/>
    <x v="2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n v="36.673959499999995"/>
    <n v="0.26785850000053807"/>
    <n v="36.138242499998917"/>
    <n v="37.209676500001073"/>
    <x v="0"/>
  </r>
  <r>
    <x v="4"/>
    <x v="0"/>
    <n v="100"/>
    <x v="2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n v="37.560156500000005"/>
    <n v="0.42873749999986205"/>
    <n v="36.702681500000281"/>
    <n v="38.417631499999729"/>
    <x v="0"/>
  </r>
  <r>
    <x v="4"/>
    <x v="0"/>
    <n v="100"/>
    <x v="2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n v="31.013577499999997"/>
    <n v="0.16906850000050655"/>
    <n v="30.675440499998984"/>
    <n v="31.351714500001009"/>
    <x v="0"/>
  </r>
  <r>
    <x v="4"/>
    <x v="0"/>
    <n v="100"/>
    <x v="2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n v="31.635947000000002"/>
    <n v="0.38986899999991542"/>
    <n v="30.85620900000017"/>
    <n v="32.415684999999833"/>
    <x v="0"/>
  </r>
  <r>
    <x v="4"/>
    <x v="0"/>
    <n v="100"/>
    <x v="2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n v="32.275119000000004"/>
    <n v="2.7065999994745384E-2"/>
    <n v="32.22098700001051"/>
    <n v="32.329250999989497"/>
    <x v="0"/>
  </r>
  <r>
    <x v="4"/>
    <x v="0"/>
    <n v="100"/>
    <x v="2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n v="33.603077499999998"/>
    <n v="0.63179750000006896"/>
    <n v="32.33948249999986"/>
    <n v="34.866672500000135"/>
    <x v="0"/>
  </r>
  <r>
    <x v="4"/>
    <x v="0"/>
    <n v="100"/>
    <x v="2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n v="36.168720999999998"/>
    <n v="0.26003899999942975"/>
    <n v="35.648643000001137"/>
    <n v="36.688798999998859"/>
    <x v="0"/>
  </r>
  <r>
    <x v="4"/>
    <x v="0"/>
    <n v="100"/>
    <x v="2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n v="37.828702499999999"/>
    <n v="0.69964349999985465"/>
    <n v="36.429415500000289"/>
    <n v="39.227989499999708"/>
    <x v="0"/>
  </r>
  <r>
    <x v="4"/>
    <x v="0"/>
    <n v="100"/>
    <x v="2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n v="41.184285000000003"/>
    <n v="1.0560229999999613"/>
    <n v="39.072239000000081"/>
    <n v="43.296330999999924"/>
    <x v="0"/>
  </r>
  <r>
    <x v="4"/>
    <x v="0"/>
    <n v="100"/>
    <x v="2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n v="44.945869999999999"/>
    <n v="4.1417999998191048E-2"/>
    <n v="44.863034000003616"/>
    <n v="45.028705999996383"/>
    <x v="0"/>
  </r>
  <r>
    <x v="4"/>
    <x v="0"/>
    <n v="100"/>
    <x v="2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n v="48.647321000000005"/>
    <n v="0.93949099999971242"/>
    <n v="46.76833900000058"/>
    <n v="50.52630299999943"/>
    <x v="0"/>
  </r>
  <r>
    <x v="4"/>
    <x v="0"/>
    <n v="100"/>
    <x v="2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n v="55.590346999999994"/>
    <n v="0.14694500000119726"/>
    <n v="55.296456999997602"/>
    <n v="55.884237000002386"/>
    <x v="0"/>
  </r>
  <r>
    <x v="4"/>
    <x v="0"/>
    <n v="100"/>
    <x v="2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n v="63.764256499999995"/>
    <n v="0.63959849999996354"/>
    <n v="62.485059500000069"/>
    <n v="65.043453499999927"/>
    <x v="0"/>
  </r>
  <r>
    <x v="4"/>
    <x v="0"/>
    <n v="100"/>
    <x v="2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n v="76.224146999999988"/>
    <n v="1.4930410000002174"/>
    <n v="73.238064999999551"/>
    <n v="79.210229000000425"/>
    <x v="0"/>
  </r>
  <r>
    <x v="4"/>
    <x v="0"/>
    <n v="100"/>
    <x v="2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n v="97.391942499999999"/>
    <n v="1.4180215000004774"/>
    <n v="94.555899499999043"/>
    <n v="100.22798550000095"/>
    <x v="0"/>
  </r>
  <r>
    <x v="4"/>
    <x v="0"/>
    <n v="100"/>
    <x v="2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n v="149.12683100000001"/>
    <n v="6.9176520000000874"/>
    <n v="135.29152699999983"/>
    <n v="162.96213500000019"/>
    <x v="0"/>
  </r>
  <r>
    <x v="4"/>
    <x v="0"/>
    <n v="100"/>
    <x v="2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n v="262.42247599999996"/>
    <n v="0.62661200000920803"/>
    <n v="261.16925199998155"/>
    <n v="263.67570000001837"/>
    <x v="0"/>
  </r>
  <r>
    <x v="4"/>
    <x v="1"/>
    <n v="100"/>
    <x v="2"/>
    <x v="63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e v="#N/A"/>
    <e v="#N/A"/>
    <e v="#N/A"/>
    <e v="#N/A"/>
    <x v="1"/>
  </r>
  <r>
    <x v="4"/>
    <x v="1"/>
    <n v="100"/>
    <x v="2"/>
    <x v="62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e v="#N/A"/>
    <e v="#N/A"/>
    <e v="#N/A"/>
    <e v="#N/A"/>
    <x v="1"/>
  </r>
  <r>
    <x v="4"/>
    <x v="1"/>
    <n v="100"/>
    <x v="2"/>
    <x v="61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e v="#N/A"/>
    <e v="#N/A"/>
    <e v="#N/A"/>
    <e v="#N/A"/>
    <x v="1"/>
  </r>
  <r>
    <x v="4"/>
    <x v="1"/>
    <n v="100"/>
    <x v="2"/>
    <x v="60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e v="#N/A"/>
    <e v="#N/A"/>
    <e v="#N/A"/>
    <e v="#N/A"/>
    <x v="1"/>
  </r>
  <r>
    <x v="4"/>
    <x v="1"/>
    <n v="100"/>
    <x v="2"/>
    <x v="59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e v="#N/A"/>
    <e v="#N/A"/>
    <e v="#N/A"/>
    <e v="#N/A"/>
    <x v="1"/>
  </r>
  <r>
    <x v="4"/>
    <x v="1"/>
    <n v="100"/>
    <x v="2"/>
    <x v="58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e v="#N/A"/>
    <e v="#N/A"/>
    <e v="#N/A"/>
    <e v="#N/A"/>
    <x v="1"/>
  </r>
  <r>
    <x v="4"/>
    <x v="1"/>
    <n v="100"/>
    <x v="2"/>
    <x v="57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e v="#N/A"/>
    <e v="#N/A"/>
    <e v="#N/A"/>
    <e v="#N/A"/>
    <x v="1"/>
  </r>
  <r>
    <x v="4"/>
    <x v="1"/>
    <n v="100"/>
    <x v="2"/>
    <x v="56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e v="#N/A"/>
    <e v="#N/A"/>
    <e v="#N/A"/>
    <e v="#N/A"/>
    <x v="1"/>
  </r>
  <r>
    <x v="4"/>
    <x v="1"/>
    <n v="100"/>
    <x v="2"/>
    <x v="55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e v="#N/A"/>
    <e v="#N/A"/>
    <e v="#N/A"/>
    <e v="#N/A"/>
    <x v="1"/>
  </r>
  <r>
    <x v="4"/>
    <x v="1"/>
    <n v="100"/>
    <x v="2"/>
    <x v="54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e v="#N/A"/>
    <e v="#N/A"/>
    <e v="#N/A"/>
    <e v="#N/A"/>
    <x v="1"/>
  </r>
  <r>
    <x v="4"/>
    <x v="1"/>
    <n v="100"/>
    <x v="2"/>
    <x v="53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e v="#N/A"/>
    <e v="#N/A"/>
    <e v="#N/A"/>
    <e v="#N/A"/>
    <x v="1"/>
  </r>
  <r>
    <x v="4"/>
    <x v="1"/>
    <n v="100"/>
    <x v="2"/>
    <x v="52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e v="#N/A"/>
    <e v="#N/A"/>
    <e v="#N/A"/>
    <e v="#N/A"/>
    <x v="1"/>
  </r>
  <r>
    <x v="4"/>
    <x v="1"/>
    <n v="100"/>
    <x v="2"/>
    <x v="51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e v="#N/A"/>
    <e v="#N/A"/>
    <e v="#N/A"/>
    <e v="#N/A"/>
    <x v="1"/>
  </r>
  <r>
    <x v="4"/>
    <x v="1"/>
    <n v="100"/>
    <x v="2"/>
    <x v="50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e v="#N/A"/>
    <e v="#N/A"/>
    <e v="#N/A"/>
    <e v="#N/A"/>
    <x v="1"/>
  </r>
  <r>
    <x v="4"/>
    <x v="1"/>
    <n v="100"/>
    <x v="2"/>
    <x v="49"/>
    <n v="1"/>
    <n v="4.354368"/>
    <n v="2.691195"/>
    <n v="55.808670999999997"/>
    <n v="1.138952"/>
    <s v="6"/>
    <s v="scale_mpi_epyc_job_12211.out "/>
    <s v="scale_mpi_epyc_epyc006_2023-06-13_12-02-32.csv "/>
    <s v="e3 1000 100 1 1 50"/>
    <e v="#N/A"/>
    <e v="#N/A"/>
    <e v="#N/A"/>
    <e v="#N/A"/>
    <x v="1"/>
  </r>
  <r>
    <x v="4"/>
    <x v="1"/>
    <n v="100"/>
    <x v="2"/>
    <x v="48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e v="#N/A"/>
    <e v="#N/A"/>
    <e v="#N/A"/>
    <e v="#N/A"/>
    <x v="1"/>
  </r>
  <r>
    <x v="4"/>
    <x v="1"/>
    <n v="100"/>
    <x v="2"/>
    <x v="47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e v="#N/A"/>
    <e v="#N/A"/>
    <e v="#N/A"/>
    <e v="#N/A"/>
    <x v="1"/>
  </r>
  <r>
    <x v="4"/>
    <x v="1"/>
    <n v="100"/>
    <x v="2"/>
    <x v="46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e v="#N/A"/>
    <e v="#N/A"/>
    <e v="#N/A"/>
    <e v="#N/A"/>
    <x v="1"/>
  </r>
  <r>
    <x v="4"/>
    <x v="1"/>
    <n v="100"/>
    <x v="2"/>
    <x v="45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e v="#N/A"/>
    <e v="#N/A"/>
    <e v="#N/A"/>
    <e v="#N/A"/>
    <x v="1"/>
  </r>
  <r>
    <x v="4"/>
    <x v="1"/>
    <n v="100"/>
    <x v="2"/>
    <x v="44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e v="#N/A"/>
    <e v="#N/A"/>
    <e v="#N/A"/>
    <e v="#N/A"/>
    <x v="1"/>
  </r>
  <r>
    <x v="4"/>
    <x v="1"/>
    <n v="100"/>
    <x v="2"/>
    <x v="43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e v="#N/A"/>
    <e v="#N/A"/>
    <e v="#N/A"/>
    <e v="#N/A"/>
    <x v="1"/>
  </r>
  <r>
    <x v="4"/>
    <x v="1"/>
    <n v="100"/>
    <x v="2"/>
    <x v="42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e v="#N/A"/>
    <e v="#N/A"/>
    <e v="#N/A"/>
    <e v="#N/A"/>
    <x v="1"/>
  </r>
  <r>
    <x v="4"/>
    <x v="1"/>
    <n v="100"/>
    <x v="2"/>
    <x v="41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e v="#N/A"/>
    <e v="#N/A"/>
    <e v="#N/A"/>
    <e v="#N/A"/>
    <x v="1"/>
  </r>
  <r>
    <x v="4"/>
    <x v="1"/>
    <n v="100"/>
    <x v="2"/>
    <x v="40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e v="#N/A"/>
    <e v="#N/A"/>
    <e v="#N/A"/>
    <e v="#N/A"/>
    <x v="1"/>
  </r>
  <r>
    <x v="4"/>
    <x v="1"/>
    <n v="100"/>
    <x v="2"/>
    <x v="39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e v="#N/A"/>
    <e v="#N/A"/>
    <e v="#N/A"/>
    <e v="#N/A"/>
    <x v="1"/>
  </r>
  <r>
    <x v="4"/>
    <x v="1"/>
    <n v="100"/>
    <x v="2"/>
    <x v="38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e v="#N/A"/>
    <e v="#N/A"/>
    <e v="#N/A"/>
    <e v="#N/A"/>
    <x v="1"/>
  </r>
  <r>
    <x v="4"/>
    <x v="1"/>
    <n v="100"/>
    <x v="2"/>
    <x v="37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e v="#N/A"/>
    <e v="#N/A"/>
    <e v="#N/A"/>
    <e v="#N/A"/>
    <x v="1"/>
  </r>
  <r>
    <x v="4"/>
    <x v="1"/>
    <n v="100"/>
    <x v="2"/>
    <x v="36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e v="#N/A"/>
    <e v="#N/A"/>
    <e v="#N/A"/>
    <e v="#N/A"/>
    <x v="1"/>
  </r>
  <r>
    <x v="4"/>
    <x v="1"/>
    <n v="100"/>
    <x v="2"/>
    <x v="35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e v="#N/A"/>
    <e v="#N/A"/>
    <e v="#N/A"/>
    <e v="#N/A"/>
    <x v="1"/>
  </r>
  <r>
    <x v="4"/>
    <x v="1"/>
    <n v="100"/>
    <x v="2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e v="#N/A"/>
    <e v="#N/A"/>
    <e v="#N/A"/>
    <e v="#N/A"/>
    <x v="1"/>
  </r>
  <r>
    <x v="4"/>
    <x v="1"/>
    <n v="100"/>
    <x v="2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e v="#N/A"/>
    <e v="#N/A"/>
    <e v="#N/A"/>
    <e v="#N/A"/>
    <x v="1"/>
  </r>
  <r>
    <x v="4"/>
    <x v="1"/>
    <n v="100"/>
    <x v="2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e v="#N/A"/>
    <e v="#N/A"/>
    <e v="#N/A"/>
    <e v="#N/A"/>
    <x v="1"/>
  </r>
  <r>
    <x v="4"/>
    <x v="1"/>
    <n v="100"/>
    <x v="2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e v="#N/A"/>
    <e v="#N/A"/>
    <e v="#N/A"/>
    <e v="#N/A"/>
    <x v="1"/>
  </r>
  <r>
    <x v="4"/>
    <x v="1"/>
    <n v="100"/>
    <x v="2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e v="#N/A"/>
    <e v="#N/A"/>
    <e v="#N/A"/>
    <e v="#N/A"/>
    <x v="1"/>
  </r>
  <r>
    <x v="4"/>
    <x v="1"/>
    <n v="100"/>
    <x v="2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e v="#N/A"/>
    <e v="#N/A"/>
    <e v="#N/A"/>
    <e v="#N/A"/>
    <x v="1"/>
  </r>
  <r>
    <x v="4"/>
    <x v="1"/>
    <n v="100"/>
    <x v="2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e v="#N/A"/>
    <e v="#N/A"/>
    <e v="#N/A"/>
    <e v="#N/A"/>
    <x v="1"/>
  </r>
  <r>
    <x v="4"/>
    <x v="1"/>
    <n v="100"/>
    <x v="2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e v="#N/A"/>
    <e v="#N/A"/>
    <e v="#N/A"/>
    <e v="#N/A"/>
    <x v="1"/>
  </r>
  <r>
    <x v="4"/>
    <x v="1"/>
    <n v="100"/>
    <x v="2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e v="#N/A"/>
    <e v="#N/A"/>
    <e v="#N/A"/>
    <e v="#N/A"/>
    <x v="1"/>
  </r>
  <r>
    <x v="4"/>
    <x v="1"/>
    <n v="100"/>
    <x v="2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e v="#N/A"/>
    <e v="#N/A"/>
    <e v="#N/A"/>
    <e v="#N/A"/>
    <x v="1"/>
  </r>
  <r>
    <x v="4"/>
    <x v="1"/>
    <n v="100"/>
    <x v="2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e v="#N/A"/>
    <e v="#N/A"/>
    <e v="#N/A"/>
    <e v="#N/A"/>
    <x v="1"/>
  </r>
  <r>
    <x v="4"/>
    <x v="1"/>
    <n v="100"/>
    <x v="2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e v="#N/A"/>
    <e v="#N/A"/>
    <e v="#N/A"/>
    <e v="#N/A"/>
    <x v="1"/>
  </r>
  <r>
    <x v="4"/>
    <x v="1"/>
    <n v="100"/>
    <x v="2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e v="#N/A"/>
    <e v="#N/A"/>
    <e v="#N/A"/>
    <e v="#N/A"/>
    <x v="1"/>
  </r>
  <r>
    <x v="4"/>
    <x v="1"/>
    <n v="100"/>
    <x v="2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e v="#N/A"/>
    <e v="#N/A"/>
    <e v="#N/A"/>
    <e v="#N/A"/>
    <x v="1"/>
  </r>
  <r>
    <x v="4"/>
    <x v="1"/>
    <n v="100"/>
    <x v="2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e v="#N/A"/>
    <e v="#N/A"/>
    <e v="#N/A"/>
    <e v="#N/A"/>
    <x v="1"/>
  </r>
  <r>
    <x v="4"/>
    <x v="1"/>
    <n v="100"/>
    <x v="2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e v="#N/A"/>
    <e v="#N/A"/>
    <e v="#N/A"/>
    <e v="#N/A"/>
    <x v="1"/>
  </r>
  <r>
    <x v="4"/>
    <x v="1"/>
    <n v="100"/>
    <x v="2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e v="#N/A"/>
    <e v="#N/A"/>
    <e v="#N/A"/>
    <e v="#N/A"/>
    <x v="1"/>
  </r>
  <r>
    <x v="4"/>
    <x v="1"/>
    <n v="100"/>
    <x v="2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e v="#N/A"/>
    <e v="#N/A"/>
    <e v="#N/A"/>
    <e v="#N/A"/>
    <x v="1"/>
  </r>
  <r>
    <x v="4"/>
    <x v="1"/>
    <n v="100"/>
    <x v="2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e v="#N/A"/>
    <e v="#N/A"/>
    <e v="#N/A"/>
    <e v="#N/A"/>
    <x v="1"/>
  </r>
  <r>
    <x v="4"/>
    <x v="1"/>
    <n v="100"/>
    <x v="2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e v="#N/A"/>
    <e v="#N/A"/>
    <e v="#N/A"/>
    <e v="#N/A"/>
    <x v="1"/>
  </r>
  <r>
    <x v="4"/>
    <x v="1"/>
    <n v="100"/>
    <x v="2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e v="#N/A"/>
    <e v="#N/A"/>
    <e v="#N/A"/>
    <e v="#N/A"/>
    <x v="1"/>
  </r>
  <r>
    <x v="4"/>
    <x v="1"/>
    <n v="100"/>
    <x v="2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e v="#N/A"/>
    <e v="#N/A"/>
    <e v="#N/A"/>
    <e v="#N/A"/>
    <x v="1"/>
  </r>
  <r>
    <x v="4"/>
    <x v="1"/>
    <n v="100"/>
    <x v="2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e v="#N/A"/>
    <e v="#N/A"/>
    <e v="#N/A"/>
    <e v="#N/A"/>
    <x v="1"/>
  </r>
  <r>
    <x v="4"/>
    <x v="1"/>
    <n v="100"/>
    <x v="2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e v="#N/A"/>
    <e v="#N/A"/>
    <e v="#N/A"/>
    <e v="#N/A"/>
    <x v="1"/>
  </r>
  <r>
    <x v="4"/>
    <x v="1"/>
    <n v="100"/>
    <x v="2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e v="#N/A"/>
    <e v="#N/A"/>
    <e v="#N/A"/>
    <e v="#N/A"/>
    <x v="1"/>
  </r>
  <r>
    <x v="4"/>
    <x v="1"/>
    <n v="100"/>
    <x v="2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e v="#N/A"/>
    <e v="#N/A"/>
    <e v="#N/A"/>
    <e v="#N/A"/>
    <x v="1"/>
  </r>
  <r>
    <x v="4"/>
    <x v="1"/>
    <n v="100"/>
    <x v="2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e v="#N/A"/>
    <e v="#N/A"/>
    <e v="#N/A"/>
    <e v="#N/A"/>
    <x v="1"/>
  </r>
  <r>
    <x v="4"/>
    <x v="1"/>
    <n v="100"/>
    <x v="2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e v="#N/A"/>
    <e v="#N/A"/>
    <e v="#N/A"/>
    <e v="#N/A"/>
    <x v="1"/>
  </r>
  <r>
    <x v="4"/>
    <x v="1"/>
    <n v="100"/>
    <x v="2"/>
    <x v="6"/>
    <n v="1"/>
    <n v="1.790913"/>
    <n v="0.349553"/>
    <n v="0.39182"/>
    <n v="6.5303E-2"/>
    <s v="6"/>
    <s v="scale_mpi_epyc_job_12211.out "/>
    <s v="scale_mpi_epyc_epyc006_2023-06-13_12-02-32.csv "/>
    <s v="e3 1000 100 1 1 7"/>
    <e v="#N/A"/>
    <e v="#N/A"/>
    <e v="#N/A"/>
    <e v="#N/A"/>
    <x v="1"/>
  </r>
  <r>
    <x v="4"/>
    <x v="1"/>
    <n v="100"/>
    <x v="2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e v="#N/A"/>
    <e v="#N/A"/>
    <e v="#N/A"/>
    <e v="#N/A"/>
    <x v="1"/>
  </r>
  <r>
    <x v="4"/>
    <x v="1"/>
    <n v="100"/>
    <x v="2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e v="#N/A"/>
    <e v="#N/A"/>
    <e v="#N/A"/>
    <e v="#N/A"/>
    <x v="1"/>
  </r>
  <r>
    <x v="4"/>
    <x v="1"/>
    <n v="100"/>
    <x v="2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e v="#N/A"/>
    <e v="#N/A"/>
    <e v="#N/A"/>
    <e v="#N/A"/>
    <x v="1"/>
  </r>
  <r>
    <x v="4"/>
    <x v="1"/>
    <n v="100"/>
    <x v="2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e v="#N/A"/>
    <e v="#N/A"/>
    <e v="#N/A"/>
    <e v="#N/A"/>
    <x v="1"/>
  </r>
  <r>
    <x v="4"/>
    <x v="1"/>
    <n v="100"/>
    <x v="2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e v="#N/A"/>
    <e v="#N/A"/>
    <e v="#N/A"/>
    <e v="#N/A"/>
    <x v="1"/>
  </r>
  <r>
    <x v="4"/>
    <x v="1"/>
    <n v="100"/>
    <x v="2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e v="#N/A"/>
    <e v="#N/A"/>
    <e v="#N/A"/>
    <e v="#N/A"/>
    <x v="1"/>
  </r>
  <r>
    <x v="4"/>
    <x v="2"/>
    <n v="100"/>
    <x v="2"/>
    <x v="63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e v="#N/A"/>
    <e v="#N/A"/>
    <e v="#N/A"/>
    <e v="#N/A"/>
    <x v="1"/>
  </r>
  <r>
    <x v="4"/>
    <x v="2"/>
    <n v="100"/>
    <x v="2"/>
    <x v="62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e v="#N/A"/>
    <e v="#N/A"/>
    <e v="#N/A"/>
    <e v="#N/A"/>
    <x v="1"/>
  </r>
  <r>
    <x v="4"/>
    <x v="2"/>
    <n v="100"/>
    <x v="2"/>
    <x v="61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e v="#N/A"/>
    <e v="#N/A"/>
    <e v="#N/A"/>
    <e v="#N/A"/>
    <x v="1"/>
  </r>
  <r>
    <x v="4"/>
    <x v="2"/>
    <n v="100"/>
    <x v="2"/>
    <x v="60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e v="#N/A"/>
    <e v="#N/A"/>
    <e v="#N/A"/>
    <e v="#N/A"/>
    <x v="1"/>
  </r>
  <r>
    <x v="4"/>
    <x v="2"/>
    <n v="100"/>
    <x v="2"/>
    <x v="59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e v="#N/A"/>
    <e v="#N/A"/>
    <e v="#N/A"/>
    <e v="#N/A"/>
    <x v="1"/>
  </r>
  <r>
    <x v="4"/>
    <x v="2"/>
    <n v="100"/>
    <x v="2"/>
    <x v="58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e v="#N/A"/>
    <e v="#N/A"/>
    <e v="#N/A"/>
    <e v="#N/A"/>
    <x v="1"/>
  </r>
  <r>
    <x v="4"/>
    <x v="2"/>
    <n v="100"/>
    <x v="2"/>
    <x v="57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e v="#N/A"/>
    <e v="#N/A"/>
    <e v="#N/A"/>
    <e v="#N/A"/>
    <x v="1"/>
  </r>
  <r>
    <x v="4"/>
    <x v="2"/>
    <n v="100"/>
    <x v="2"/>
    <x v="56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e v="#N/A"/>
    <e v="#N/A"/>
    <e v="#N/A"/>
    <e v="#N/A"/>
    <x v="1"/>
  </r>
  <r>
    <x v="4"/>
    <x v="2"/>
    <n v="100"/>
    <x v="2"/>
    <x v="55"/>
    <n v="1"/>
    <n v="5.285558"/>
    <n v="3.5359820000000002"/>
    <n v="115.799331"/>
    <n v="2.105442"/>
    <s v="6"/>
    <s v="scale_mpi_epyc_job_12211.out "/>
    <s v="scale_mpi_epyc_epyc006_2023-06-13_12-02-32.csv "/>
    <s v="e3 100 100 1 1 56"/>
    <e v="#N/A"/>
    <e v="#N/A"/>
    <e v="#N/A"/>
    <e v="#N/A"/>
    <x v="1"/>
  </r>
  <r>
    <x v="4"/>
    <x v="2"/>
    <n v="100"/>
    <x v="2"/>
    <x v="54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e v="#N/A"/>
    <e v="#N/A"/>
    <e v="#N/A"/>
    <e v="#N/A"/>
    <x v="1"/>
  </r>
  <r>
    <x v="4"/>
    <x v="2"/>
    <n v="100"/>
    <x v="2"/>
    <x v="53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e v="#N/A"/>
    <e v="#N/A"/>
    <e v="#N/A"/>
    <e v="#N/A"/>
    <x v="1"/>
  </r>
  <r>
    <x v="4"/>
    <x v="2"/>
    <n v="100"/>
    <x v="2"/>
    <x v="52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e v="#N/A"/>
    <e v="#N/A"/>
    <e v="#N/A"/>
    <e v="#N/A"/>
    <x v="1"/>
  </r>
  <r>
    <x v="4"/>
    <x v="2"/>
    <n v="100"/>
    <x v="2"/>
    <x v="51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e v="#N/A"/>
    <e v="#N/A"/>
    <e v="#N/A"/>
    <e v="#N/A"/>
    <x v="1"/>
  </r>
  <r>
    <x v="4"/>
    <x v="2"/>
    <n v="100"/>
    <x v="2"/>
    <x v="50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e v="#N/A"/>
    <e v="#N/A"/>
    <e v="#N/A"/>
    <e v="#N/A"/>
    <x v="1"/>
  </r>
  <r>
    <x v="4"/>
    <x v="2"/>
    <n v="100"/>
    <x v="2"/>
    <x v="49"/>
    <n v="1"/>
    <n v="4.1713500000000003"/>
    <n v="2.569061"/>
    <n v="63.167572"/>
    <n v="1.289134"/>
    <s v="6"/>
    <s v="scale_mpi_epyc_job_12211.out "/>
    <s v="scale_mpi_epyc_epyc006_2023-06-13_12-02-32.csv "/>
    <s v="e3 100 100 1 1 50"/>
    <e v="#N/A"/>
    <e v="#N/A"/>
    <e v="#N/A"/>
    <e v="#N/A"/>
    <x v="1"/>
  </r>
  <r>
    <x v="4"/>
    <x v="2"/>
    <n v="100"/>
    <x v="2"/>
    <x v="48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e v="#N/A"/>
    <e v="#N/A"/>
    <e v="#N/A"/>
    <e v="#N/A"/>
    <x v="1"/>
  </r>
  <r>
    <x v="4"/>
    <x v="2"/>
    <n v="100"/>
    <x v="2"/>
    <x v="47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e v="#N/A"/>
    <e v="#N/A"/>
    <e v="#N/A"/>
    <e v="#N/A"/>
    <x v="1"/>
  </r>
  <r>
    <x v="4"/>
    <x v="2"/>
    <n v="100"/>
    <x v="2"/>
    <x v="46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e v="#N/A"/>
    <e v="#N/A"/>
    <e v="#N/A"/>
    <e v="#N/A"/>
    <x v="1"/>
  </r>
  <r>
    <x v="4"/>
    <x v="2"/>
    <n v="100"/>
    <x v="2"/>
    <x v="45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e v="#N/A"/>
    <e v="#N/A"/>
    <e v="#N/A"/>
    <e v="#N/A"/>
    <x v="1"/>
  </r>
  <r>
    <x v="4"/>
    <x v="2"/>
    <n v="100"/>
    <x v="2"/>
    <x v="44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e v="#N/A"/>
    <e v="#N/A"/>
    <e v="#N/A"/>
    <e v="#N/A"/>
    <x v="1"/>
  </r>
  <r>
    <x v="4"/>
    <x v="2"/>
    <n v="100"/>
    <x v="2"/>
    <x v="43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e v="#N/A"/>
    <e v="#N/A"/>
    <e v="#N/A"/>
    <e v="#N/A"/>
    <x v="1"/>
  </r>
  <r>
    <x v="4"/>
    <x v="2"/>
    <n v="100"/>
    <x v="2"/>
    <x v="42"/>
    <n v="1"/>
    <n v="3.758375"/>
    <n v="2.1635270000000002"/>
    <n v="42.964261"/>
    <n v="1.022959"/>
    <s v="6"/>
    <s v="scale_mpi_epyc_job_12211.out "/>
    <s v="scale_mpi_epyc_epyc006_2023-06-13_12-02-32.csv "/>
    <s v="e3 100 100 1 1 43"/>
    <e v="#N/A"/>
    <e v="#N/A"/>
    <e v="#N/A"/>
    <e v="#N/A"/>
    <x v="1"/>
  </r>
  <r>
    <x v="4"/>
    <x v="2"/>
    <n v="100"/>
    <x v="2"/>
    <x v="41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e v="#N/A"/>
    <e v="#N/A"/>
    <e v="#N/A"/>
    <e v="#N/A"/>
    <x v="1"/>
  </r>
  <r>
    <x v="4"/>
    <x v="2"/>
    <n v="100"/>
    <x v="2"/>
    <x v="40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e v="#N/A"/>
    <e v="#N/A"/>
    <e v="#N/A"/>
    <e v="#N/A"/>
    <x v="1"/>
  </r>
  <r>
    <x v="4"/>
    <x v="2"/>
    <n v="100"/>
    <x v="2"/>
    <x v="39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e v="#N/A"/>
    <e v="#N/A"/>
    <e v="#N/A"/>
    <e v="#N/A"/>
    <x v="1"/>
  </r>
  <r>
    <x v="4"/>
    <x v="2"/>
    <n v="100"/>
    <x v="2"/>
    <x v="38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e v="#N/A"/>
    <e v="#N/A"/>
    <e v="#N/A"/>
    <e v="#N/A"/>
    <x v="1"/>
  </r>
  <r>
    <x v="4"/>
    <x v="2"/>
    <n v="100"/>
    <x v="2"/>
    <x v="37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e v="#N/A"/>
    <e v="#N/A"/>
    <e v="#N/A"/>
    <e v="#N/A"/>
    <x v="1"/>
  </r>
  <r>
    <x v="4"/>
    <x v="2"/>
    <n v="100"/>
    <x v="2"/>
    <x v="36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e v="#N/A"/>
    <e v="#N/A"/>
    <e v="#N/A"/>
    <e v="#N/A"/>
    <x v="1"/>
  </r>
  <r>
    <x v="4"/>
    <x v="2"/>
    <n v="100"/>
    <x v="2"/>
    <x v="35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e v="#N/A"/>
    <e v="#N/A"/>
    <e v="#N/A"/>
    <e v="#N/A"/>
    <x v="1"/>
  </r>
  <r>
    <x v="4"/>
    <x v="2"/>
    <n v="100"/>
    <x v="2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e v="#N/A"/>
    <e v="#N/A"/>
    <e v="#N/A"/>
    <e v="#N/A"/>
    <x v="1"/>
  </r>
  <r>
    <x v="4"/>
    <x v="2"/>
    <n v="100"/>
    <x v="2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e v="#N/A"/>
    <e v="#N/A"/>
    <e v="#N/A"/>
    <e v="#N/A"/>
    <x v="1"/>
  </r>
  <r>
    <x v="4"/>
    <x v="2"/>
    <n v="100"/>
    <x v="2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e v="#N/A"/>
    <e v="#N/A"/>
    <e v="#N/A"/>
    <e v="#N/A"/>
    <x v="1"/>
  </r>
  <r>
    <x v="4"/>
    <x v="2"/>
    <n v="100"/>
    <x v="2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e v="#N/A"/>
    <e v="#N/A"/>
    <e v="#N/A"/>
    <e v="#N/A"/>
    <x v="1"/>
  </r>
  <r>
    <x v="4"/>
    <x v="2"/>
    <n v="100"/>
    <x v="2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e v="#N/A"/>
    <e v="#N/A"/>
    <e v="#N/A"/>
    <e v="#N/A"/>
    <x v="1"/>
  </r>
  <r>
    <x v="4"/>
    <x v="2"/>
    <n v="100"/>
    <x v="2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e v="#N/A"/>
    <e v="#N/A"/>
    <e v="#N/A"/>
    <e v="#N/A"/>
    <x v="1"/>
  </r>
  <r>
    <x v="4"/>
    <x v="2"/>
    <n v="100"/>
    <x v="2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e v="#N/A"/>
    <e v="#N/A"/>
    <e v="#N/A"/>
    <e v="#N/A"/>
    <x v="1"/>
  </r>
  <r>
    <x v="4"/>
    <x v="2"/>
    <n v="100"/>
    <x v="2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e v="#N/A"/>
    <e v="#N/A"/>
    <e v="#N/A"/>
    <e v="#N/A"/>
    <x v="1"/>
  </r>
  <r>
    <x v="4"/>
    <x v="2"/>
    <n v="100"/>
    <x v="2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e v="#N/A"/>
    <e v="#N/A"/>
    <e v="#N/A"/>
    <e v="#N/A"/>
    <x v="1"/>
  </r>
  <r>
    <x v="4"/>
    <x v="2"/>
    <n v="100"/>
    <x v="2"/>
    <x v="25"/>
    <n v="1"/>
    <n v="2.614652"/>
    <n v="1.244248"/>
    <n v="14.602919"/>
    <n v="0.584117"/>
    <s v="6"/>
    <s v="scale_mpi_epyc_job_12211.out "/>
    <s v="scale_mpi_epyc_epyc006_2023-06-13_12-02-32.csv "/>
    <s v="e3 100 100 1 1 26"/>
    <e v="#N/A"/>
    <e v="#N/A"/>
    <e v="#N/A"/>
    <e v="#N/A"/>
    <x v="1"/>
  </r>
  <r>
    <x v="4"/>
    <x v="2"/>
    <n v="100"/>
    <x v="2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e v="#N/A"/>
    <e v="#N/A"/>
    <e v="#N/A"/>
    <e v="#N/A"/>
    <x v="1"/>
  </r>
  <r>
    <x v="4"/>
    <x v="2"/>
    <n v="100"/>
    <x v="2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e v="#N/A"/>
    <e v="#N/A"/>
    <e v="#N/A"/>
    <e v="#N/A"/>
    <x v="1"/>
  </r>
  <r>
    <x v="4"/>
    <x v="2"/>
    <n v="100"/>
    <x v="2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e v="#N/A"/>
    <e v="#N/A"/>
    <e v="#N/A"/>
    <e v="#N/A"/>
    <x v="1"/>
  </r>
  <r>
    <x v="4"/>
    <x v="2"/>
    <n v="100"/>
    <x v="2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e v="#N/A"/>
    <e v="#N/A"/>
    <e v="#N/A"/>
    <e v="#N/A"/>
    <x v="1"/>
  </r>
  <r>
    <x v="4"/>
    <x v="2"/>
    <n v="100"/>
    <x v="2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e v="#N/A"/>
    <e v="#N/A"/>
    <e v="#N/A"/>
    <e v="#N/A"/>
    <x v="1"/>
  </r>
  <r>
    <x v="4"/>
    <x v="2"/>
    <n v="100"/>
    <x v="2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e v="#N/A"/>
    <e v="#N/A"/>
    <e v="#N/A"/>
    <e v="#N/A"/>
    <x v="1"/>
  </r>
  <r>
    <x v="4"/>
    <x v="2"/>
    <n v="100"/>
    <x v="2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e v="#N/A"/>
    <e v="#N/A"/>
    <e v="#N/A"/>
    <e v="#N/A"/>
    <x v="1"/>
  </r>
  <r>
    <x v="4"/>
    <x v="2"/>
    <n v="100"/>
    <x v="2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e v="#N/A"/>
    <e v="#N/A"/>
    <e v="#N/A"/>
    <e v="#N/A"/>
    <x v="1"/>
  </r>
  <r>
    <x v="4"/>
    <x v="2"/>
    <n v="100"/>
    <x v="2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e v="#N/A"/>
    <e v="#N/A"/>
    <e v="#N/A"/>
    <e v="#N/A"/>
    <x v="1"/>
  </r>
  <r>
    <x v="4"/>
    <x v="2"/>
    <n v="100"/>
    <x v="2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e v="#N/A"/>
    <e v="#N/A"/>
    <e v="#N/A"/>
    <e v="#N/A"/>
    <x v="1"/>
  </r>
  <r>
    <x v="4"/>
    <x v="2"/>
    <n v="100"/>
    <x v="2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e v="#N/A"/>
    <e v="#N/A"/>
    <e v="#N/A"/>
    <e v="#N/A"/>
    <x v="1"/>
  </r>
  <r>
    <x v="4"/>
    <x v="2"/>
    <n v="100"/>
    <x v="2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e v="#N/A"/>
    <e v="#N/A"/>
    <e v="#N/A"/>
    <e v="#N/A"/>
    <x v="1"/>
  </r>
  <r>
    <x v="4"/>
    <x v="2"/>
    <n v="100"/>
    <x v="2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e v="#N/A"/>
    <e v="#N/A"/>
    <e v="#N/A"/>
    <e v="#N/A"/>
    <x v="1"/>
  </r>
  <r>
    <x v="4"/>
    <x v="2"/>
    <n v="100"/>
    <x v="2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e v="#N/A"/>
    <e v="#N/A"/>
    <e v="#N/A"/>
    <e v="#N/A"/>
    <x v="1"/>
  </r>
  <r>
    <x v="4"/>
    <x v="2"/>
    <n v="100"/>
    <x v="2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e v="#N/A"/>
    <e v="#N/A"/>
    <e v="#N/A"/>
    <e v="#N/A"/>
    <x v="1"/>
  </r>
  <r>
    <x v="4"/>
    <x v="2"/>
    <n v="100"/>
    <x v="2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e v="#N/A"/>
    <e v="#N/A"/>
    <e v="#N/A"/>
    <e v="#N/A"/>
    <x v="1"/>
  </r>
  <r>
    <x v="4"/>
    <x v="2"/>
    <n v="100"/>
    <x v="2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e v="#N/A"/>
    <e v="#N/A"/>
    <e v="#N/A"/>
    <e v="#N/A"/>
    <x v="1"/>
  </r>
  <r>
    <x v="4"/>
    <x v="2"/>
    <n v="100"/>
    <x v="2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e v="#N/A"/>
    <e v="#N/A"/>
    <e v="#N/A"/>
    <e v="#N/A"/>
    <x v="1"/>
  </r>
  <r>
    <x v="4"/>
    <x v="2"/>
    <n v="100"/>
    <x v="2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e v="#N/A"/>
    <e v="#N/A"/>
    <e v="#N/A"/>
    <e v="#N/A"/>
    <x v="1"/>
  </r>
  <r>
    <x v="4"/>
    <x v="2"/>
    <n v="100"/>
    <x v="2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e v="#N/A"/>
    <e v="#N/A"/>
    <e v="#N/A"/>
    <e v="#N/A"/>
    <x v="1"/>
  </r>
  <r>
    <x v="4"/>
    <x v="2"/>
    <n v="100"/>
    <x v="2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e v="#N/A"/>
    <e v="#N/A"/>
    <e v="#N/A"/>
    <e v="#N/A"/>
    <x v="1"/>
  </r>
  <r>
    <x v="4"/>
    <x v="2"/>
    <n v="100"/>
    <x v="2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e v="#N/A"/>
    <e v="#N/A"/>
    <e v="#N/A"/>
    <e v="#N/A"/>
    <x v="1"/>
  </r>
  <r>
    <x v="4"/>
    <x v="2"/>
    <n v="100"/>
    <x v="2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e v="#N/A"/>
    <e v="#N/A"/>
    <e v="#N/A"/>
    <e v="#N/A"/>
    <x v="1"/>
  </r>
  <r>
    <x v="4"/>
    <x v="2"/>
    <n v="100"/>
    <x v="2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e v="#N/A"/>
    <e v="#N/A"/>
    <e v="#N/A"/>
    <e v="#N/A"/>
    <x v="1"/>
  </r>
  <r>
    <x v="4"/>
    <x v="2"/>
    <n v="100"/>
    <x v="2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e v="#N/A"/>
    <e v="#N/A"/>
    <e v="#N/A"/>
    <e v="#N/A"/>
    <x v="1"/>
  </r>
  <r>
    <x v="3"/>
    <x v="0"/>
    <n v="100"/>
    <x v="2"/>
    <x v="63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n v="416.88768299999998"/>
    <n v="0"/>
    <n v="416.88768299999998"/>
    <n v="416.88768299999998"/>
    <x v="0"/>
  </r>
  <r>
    <x v="3"/>
    <x v="0"/>
    <n v="100"/>
    <x v="2"/>
    <x v="62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n v="434.97038099999997"/>
    <n v="0"/>
    <n v="434.97038099999997"/>
    <n v="434.97038099999997"/>
    <x v="0"/>
  </r>
  <r>
    <x v="3"/>
    <x v="0"/>
    <n v="100"/>
    <x v="2"/>
    <x v="61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n v="282.82996500000002"/>
    <n v="0"/>
    <n v="282.82996500000002"/>
    <n v="282.82996500000002"/>
    <x v="0"/>
  </r>
  <r>
    <x v="3"/>
    <x v="0"/>
    <n v="100"/>
    <x v="2"/>
    <x v="60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n v="294.34204"/>
    <n v="0"/>
    <n v="294.34204"/>
    <n v="294.34204"/>
    <x v="0"/>
  </r>
  <r>
    <x v="3"/>
    <x v="0"/>
    <n v="100"/>
    <x v="2"/>
    <x v="59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n v="488.20912499999997"/>
    <n v="0"/>
    <n v="488.20912499999997"/>
    <n v="488.20912499999997"/>
    <x v="0"/>
  </r>
  <r>
    <x v="3"/>
    <x v="0"/>
    <n v="100"/>
    <x v="2"/>
    <x v="58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n v="279.503558"/>
    <n v="0"/>
    <n v="279.503558"/>
    <n v="279.503558"/>
    <x v="0"/>
  </r>
  <r>
    <x v="3"/>
    <x v="0"/>
    <n v="100"/>
    <x v="2"/>
    <x v="57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n v="281.183696"/>
    <n v="0"/>
    <n v="281.183696"/>
    <n v="281.183696"/>
    <x v="0"/>
  </r>
  <r>
    <x v="3"/>
    <x v="0"/>
    <n v="100"/>
    <x v="2"/>
    <x v="56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n v="453.38452999999998"/>
    <n v="0"/>
    <n v="453.38452999999998"/>
    <n v="453.38452999999998"/>
    <x v="0"/>
  </r>
  <r>
    <x v="3"/>
    <x v="0"/>
    <n v="100"/>
    <x v="2"/>
    <x v="55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n v="285.27924999999999"/>
    <n v="0"/>
    <n v="285.27924999999999"/>
    <n v="285.27924999999999"/>
    <x v="0"/>
  </r>
  <r>
    <x v="3"/>
    <x v="0"/>
    <n v="100"/>
    <x v="2"/>
    <x v="54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n v="415.89961399999999"/>
    <n v="0"/>
    <n v="415.89961399999999"/>
    <n v="415.89961399999999"/>
    <x v="0"/>
  </r>
  <r>
    <x v="3"/>
    <x v="0"/>
    <n v="100"/>
    <x v="2"/>
    <x v="53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n v="278.72247900000002"/>
    <n v="0"/>
    <n v="278.72247900000002"/>
    <n v="278.72247900000002"/>
    <x v="0"/>
  </r>
  <r>
    <x v="3"/>
    <x v="0"/>
    <n v="100"/>
    <x v="2"/>
    <x v="52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n v="286.93235099999998"/>
    <n v="0"/>
    <n v="286.93235099999998"/>
    <n v="286.93235099999998"/>
    <x v="0"/>
  </r>
  <r>
    <x v="3"/>
    <x v="0"/>
    <n v="100"/>
    <x v="2"/>
    <x v="51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n v="278.09050500000001"/>
    <n v="0"/>
    <n v="278.09050500000001"/>
    <n v="278.09050500000001"/>
    <x v="0"/>
  </r>
  <r>
    <x v="3"/>
    <x v="0"/>
    <n v="100"/>
    <x v="2"/>
    <x v="50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n v="274.225616"/>
    <n v="0"/>
    <n v="274.225616"/>
    <n v="274.225616"/>
    <x v="0"/>
  </r>
  <r>
    <x v="3"/>
    <x v="0"/>
    <n v="100"/>
    <x v="2"/>
    <x v="49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n v="276.10101200000003"/>
    <n v="0"/>
    <n v="276.10101200000003"/>
    <n v="276.10101200000003"/>
    <x v="0"/>
  </r>
  <r>
    <x v="3"/>
    <x v="0"/>
    <n v="100"/>
    <x v="2"/>
    <x v="48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n v="271.01797399999998"/>
    <n v="0"/>
    <n v="271.01797399999998"/>
    <n v="271.01797399999998"/>
    <x v="0"/>
  </r>
  <r>
    <x v="3"/>
    <x v="0"/>
    <n v="100"/>
    <x v="2"/>
    <x v="47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n v="268.69716799999998"/>
    <n v="0"/>
    <n v="268.69716799999998"/>
    <n v="268.69716799999998"/>
    <x v="0"/>
  </r>
  <r>
    <x v="3"/>
    <x v="0"/>
    <n v="100"/>
    <x v="2"/>
    <x v="46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n v="272.46478999999999"/>
    <n v="0"/>
    <n v="272.46478999999999"/>
    <n v="272.46478999999999"/>
    <x v="0"/>
  </r>
  <r>
    <x v="3"/>
    <x v="0"/>
    <n v="100"/>
    <x v="2"/>
    <x v="45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n v="271.13565699999998"/>
    <n v="0"/>
    <n v="271.13565699999998"/>
    <n v="271.13565699999998"/>
    <x v="0"/>
  </r>
  <r>
    <x v="3"/>
    <x v="0"/>
    <n v="100"/>
    <x v="2"/>
    <x v="44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n v="273.37663400000002"/>
    <n v="0"/>
    <n v="273.37663400000002"/>
    <n v="273.37663400000002"/>
    <x v="0"/>
  </r>
  <r>
    <x v="3"/>
    <x v="0"/>
    <n v="100"/>
    <x v="2"/>
    <x v="43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n v="268.41823799999997"/>
    <n v="0"/>
    <n v="268.41823799999997"/>
    <n v="268.41823799999997"/>
    <x v="0"/>
  </r>
  <r>
    <x v="3"/>
    <x v="0"/>
    <n v="100"/>
    <x v="2"/>
    <x v="42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n v="273.298383"/>
    <n v="0"/>
    <n v="273.298383"/>
    <n v="273.298383"/>
    <x v="0"/>
  </r>
  <r>
    <x v="2"/>
    <x v="0"/>
    <n v="100"/>
    <x v="1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n v="241.94847633333336"/>
    <n v="0.15908631306386267"/>
    <n v="241.63030370720563"/>
    <n v="242.26664895946109"/>
    <x v="0"/>
  </r>
  <r>
    <x v="2"/>
    <x v="0"/>
    <n v="100"/>
    <x v="1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n v="234.78162566666666"/>
    <n v="0.10672679037925495"/>
    <n v="234.56817208590815"/>
    <n v="234.99507924742517"/>
    <x v="0"/>
  </r>
  <r>
    <x v="2"/>
    <x v="0"/>
    <n v="100"/>
    <x v="1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n v="232.23002900000003"/>
    <n v="1.3171228204181276E-2"/>
    <n v="232.20368654359166"/>
    <n v="232.2563714564084"/>
    <x v="0"/>
  </r>
  <r>
    <x v="2"/>
    <x v="0"/>
    <n v="100"/>
    <x v="1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n v="231.67835100000002"/>
    <n v="0.13686513507500089"/>
    <n v="231.40462072985002"/>
    <n v="231.95208127015002"/>
    <x v="0"/>
  </r>
  <r>
    <x v="2"/>
    <x v="0"/>
    <n v="100"/>
    <x v="1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n v="231.07466133333332"/>
    <n v="9.1020862019829687E-2"/>
    <n v="230.89261960929366"/>
    <n v="231.25670305737299"/>
    <x v="0"/>
  </r>
  <r>
    <x v="2"/>
    <x v="0"/>
    <n v="100"/>
    <x v="1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n v="230.52345033333333"/>
    <n v="8.9750644941790553E-2"/>
    <n v="230.34394904344975"/>
    <n v="230.7029516232169"/>
    <x v="0"/>
  </r>
  <r>
    <x v="2"/>
    <x v="0"/>
    <n v="100"/>
    <x v="1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n v="229.86310800000001"/>
    <n v="5.2574285098846492E-2"/>
    <n v="229.75795942980233"/>
    <n v="229.9682565701977"/>
    <x v="0"/>
  </r>
  <r>
    <x v="2"/>
    <x v="0"/>
    <n v="100"/>
    <x v="1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n v="230.06433333333334"/>
    <n v="0.12713323111823402"/>
    <n v="229.81006687109686"/>
    <n v="230.31859979556981"/>
    <x v="0"/>
  </r>
  <r>
    <x v="2"/>
    <x v="0"/>
    <n v="100"/>
    <x v="1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n v="228.33839766666665"/>
    <n v="7.5325875539378626E-2"/>
    <n v="228.1877459155879"/>
    <n v="228.48904941774541"/>
    <x v="0"/>
  </r>
  <r>
    <x v="2"/>
    <x v="0"/>
    <n v="100"/>
    <x v="1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n v="227.60802066666668"/>
    <n v="5.359422635918875E-2"/>
    <n v="227.50083221394829"/>
    <n v="227.71520911938507"/>
    <x v="0"/>
  </r>
  <r>
    <x v="2"/>
    <x v="0"/>
    <n v="100"/>
    <x v="1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n v="226.95549033333336"/>
    <n v="0.12165784381855374"/>
    <n v="226.71217464569625"/>
    <n v="227.19880602097047"/>
    <x v="0"/>
  </r>
  <r>
    <x v="2"/>
    <x v="0"/>
    <n v="100"/>
    <x v="1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n v="226.28079233333335"/>
    <n v="6.9319019050051708E-2"/>
    <n v="226.14215429523324"/>
    <n v="226.41943037143346"/>
    <x v="0"/>
  </r>
  <r>
    <x v="2"/>
    <x v="0"/>
    <n v="100"/>
    <x v="1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n v="226.10695833333332"/>
    <n v="3.6533321789407144E-2"/>
    <n v="226.03389168975451"/>
    <n v="226.18002497691214"/>
    <x v="0"/>
  </r>
  <r>
    <x v="2"/>
    <x v="0"/>
    <n v="100"/>
    <x v="1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n v="225.94201966666665"/>
    <n v="5.5738820195417191E-2"/>
    <n v="225.83054202627582"/>
    <n v="226.05349730705748"/>
    <x v="0"/>
  </r>
  <r>
    <x v="2"/>
    <x v="0"/>
    <n v="100"/>
    <x v="1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n v="225.79758533333333"/>
    <n v="2.4303435447686338E-2"/>
    <n v="225.74897846243795"/>
    <n v="225.84619220422871"/>
    <x v="0"/>
  </r>
  <r>
    <x v="2"/>
    <x v="0"/>
    <n v="100"/>
    <x v="1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n v="225.70206999999996"/>
    <n v="3.0597106094640999E-2"/>
    <n v="225.64087578781067"/>
    <n v="225.76326421218926"/>
    <x v="0"/>
  </r>
  <r>
    <x v="2"/>
    <x v="0"/>
    <n v="100"/>
    <x v="1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n v="225.60019"/>
    <n v="5.515837711367437E-2"/>
    <n v="225.48987324577266"/>
    <n v="225.71050675422734"/>
    <x v="0"/>
  </r>
  <r>
    <x v="2"/>
    <x v="0"/>
    <n v="100"/>
    <x v="1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n v="225.39863866666667"/>
    <n v="3.8078562281893207E-2"/>
    <n v="225.32248154210288"/>
    <n v="225.47479579123046"/>
    <x v="0"/>
  </r>
  <r>
    <x v="2"/>
    <x v="0"/>
    <n v="100"/>
    <x v="1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n v="225.26687066666668"/>
    <n v="3.4618742712902828E-2"/>
    <n v="225.19763318124086"/>
    <n v="225.33610815209249"/>
    <x v="0"/>
  </r>
  <r>
    <x v="2"/>
    <x v="0"/>
    <n v="100"/>
    <x v="1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n v="225.16758366666667"/>
    <n v="3.6672025161093143E-2"/>
    <n v="225.09423961634448"/>
    <n v="225.24092771698886"/>
    <x v="0"/>
  </r>
  <r>
    <x v="2"/>
    <x v="0"/>
    <n v="100"/>
    <x v="1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n v="225.07828133333336"/>
    <n v="2.7234946996435697E-2"/>
    <n v="225.02381143934051"/>
    <n v="225.13275122732622"/>
    <x v="0"/>
  </r>
  <r>
    <x v="2"/>
    <x v="0"/>
    <n v="100"/>
    <x v="1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n v="224.84429866666667"/>
    <n v="5.2329133283311978E-2"/>
    <n v="224.73964040010006"/>
    <n v="224.94895693323329"/>
    <x v="0"/>
  </r>
  <r>
    <x v="2"/>
    <x v="0"/>
    <n v="100"/>
    <x v="1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n v="224.845822"/>
    <n v="0.1114914927732905"/>
    <n v="224.6228390144534"/>
    <n v="225.06880498554659"/>
    <x v="0"/>
  </r>
  <r>
    <x v="2"/>
    <x v="0"/>
    <n v="100"/>
    <x v="1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n v="224.66959066666664"/>
    <n v="6.4537960982587461E-2"/>
    <n v="224.54051474470145"/>
    <n v="224.79866658863182"/>
    <x v="0"/>
  </r>
  <r>
    <x v="2"/>
    <x v="0"/>
    <n v="100"/>
    <x v="1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n v="224.46788033333334"/>
    <n v="5.2586238877057143E-2"/>
    <n v="224.36270785557923"/>
    <n v="224.57305281108745"/>
    <x v="0"/>
  </r>
  <r>
    <x v="2"/>
    <x v="0"/>
    <n v="100"/>
    <x v="1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n v="224.40300333333334"/>
    <n v="0.16256342187952347"/>
    <n v="224.07787648957429"/>
    <n v="224.7281301770924"/>
    <x v="0"/>
  </r>
  <r>
    <x v="2"/>
    <x v="0"/>
    <n v="100"/>
    <x v="1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n v="224.25863200000003"/>
    <n v="0.19690584874621178"/>
    <n v="223.86482030250761"/>
    <n v="224.65244369749246"/>
    <x v="0"/>
  </r>
  <r>
    <x v="2"/>
    <x v="0"/>
    <n v="100"/>
    <x v="1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n v="224.015837"/>
    <n v="8.038400462891683E-2"/>
    <n v="223.85506899074218"/>
    <n v="224.17660500925783"/>
    <x v="0"/>
  </r>
  <r>
    <x v="2"/>
    <x v="0"/>
    <n v="100"/>
    <x v="1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n v="223.87037000000001"/>
    <n v="4.5548886466258952E-2"/>
    <n v="223.77927222706748"/>
    <n v="223.96146777293254"/>
    <x v="0"/>
  </r>
  <r>
    <x v="2"/>
    <x v="0"/>
    <n v="100"/>
    <x v="1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n v="223.68103699999998"/>
    <n v="4.3137778570446941E-2"/>
    <n v="223.5947614428591"/>
    <n v="223.76731255714085"/>
    <x v="0"/>
  </r>
  <r>
    <x v="2"/>
    <x v="0"/>
    <n v="100"/>
    <x v="1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n v="223.53076499999997"/>
    <n v="3.7522922728358277E-2"/>
    <n v="223.45571915454326"/>
    <n v="223.60581084545669"/>
    <x v="0"/>
  </r>
  <r>
    <x v="2"/>
    <x v="0"/>
    <n v="100"/>
    <x v="2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n v="246.88408000000001"/>
    <n v="0"/>
    <n v="246.88408000000001"/>
    <n v="246.88408000000001"/>
    <x v="0"/>
  </r>
  <r>
    <x v="2"/>
    <x v="0"/>
    <n v="100"/>
    <x v="2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n v="246.93560199999999"/>
    <n v="0"/>
    <n v="246.93560199999999"/>
    <n v="246.93560199999999"/>
    <x v="0"/>
  </r>
  <r>
    <x v="2"/>
    <x v="0"/>
    <n v="100"/>
    <x v="2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n v="244.26558399999999"/>
    <n v="0"/>
    <n v="244.26558399999999"/>
    <n v="244.26558399999999"/>
    <x v="0"/>
  </r>
  <r>
    <x v="2"/>
    <x v="0"/>
    <n v="100"/>
    <x v="2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n v="243.35200599999999"/>
    <n v="0"/>
    <n v="243.35200599999999"/>
    <n v="243.35200599999999"/>
    <x v="0"/>
  </r>
  <r>
    <x v="2"/>
    <x v="0"/>
    <n v="100"/>
    <x v="2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n v="242.83966799999999"/>
    <n v="0"/>
    <n v="242.83966799999999"/>
    <n v="242.83966799999999"/>
    <x v="0"/>
  </r>
  <r>
    <x v="2"/>
    <x v="0"/>
    <n v="100"/>
    <x v="2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n v="242.369021"/>
    <n v="0"/>
    <n v="242.369021"/>
    <n v="242.369021"/>
    <x v="0"/>
  </r>
  <r>
    <x v="2"/>
    <x v="0"/>
    <n v="100"/>
    <x v="2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n v="242.238236"/>
    <n v="0"/>
    <n v="242.238236"/>
    <n v="242.238236"/>
    <x v="0"/>
  </r>
  <r>
    <x v="2"/>
    <x v="0"/>
    <n v="100"/>
    <x v="2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n v="243.40379999999999"/>
    <n v="0"/>
    <n v="243.40379999999999"/>
    <n v="243.40379999999999"/>
    <x v="0"/>
  </r>
  <r>
    <x v="2"/>
    <x v="0"/>
    <n v="100"/>
    <x v="2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n v="241.02773999999999"/>
    <n v="0"/>
    <n v="241.02773999999999"/>
    <n v="241.02773999999999"/>
    <x v="0"/>
  </r>
  <r>
    <x v="2"/>
    <x v="0"/>
    <n v="100"/>
    <x v="2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n v="239.99176499999999"/>
    <n v="0"/>
    <n v="239.99176499999999"/>
    <n v="239.99176499999999"/>
    <x v="0"/>
  </r>
  <r>
    <x v="2"/>
    <x v="0"/>
    <n v="100"/>
    <x v="2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n v="238.94653500000001"/>
    <n v="0"/>
    <n v="238.94653500000001"/>
    <n v="238.94653500000001"/>
    <x v="0"/>
  </r>
  <r>
    <x v="2"/>
    <x v="0"/>
    <n v="100"/>
    <x v="2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n v="238.41730899999999"/>
    <n v="0"/>
    <n v="238.41730899999999"/>
    <n v="238.41730899999999"/>
    <x v="0"/>
  </r>
  <r>
    <x v="2"/>
    <x v="0"/>
    <n v="100"/>
    <x v="2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n v="237.888946"/>
    <n v="0"/>
    <n v="237.888946"/>
    <n v="237.888946"/>
    <x v="0"/>
  </r>
  <r>
    <x v="2"/>
    <x v="0"/>
    <n v="100"/>
    <x v="2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n v="239.33143999999999"/>
    <n v="0"/>
    <n v="239.33143999999999"/>
    <n v="239.33143999999999"/>
    <x v="0"/>
  </r>
  <r>
    <x v="2"/>
    <x v="0"/>
    <n v="100"/>
    <x v="2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n v="238.475864"/>
    <n v="0"/>
    <n v="238.475864"/>
    <n v="238.475864"/>
    <x v="0"/>
  </r>
  <r>
    <x v="2"/>
    <x v="0"/>
    <n v="100"/>
    <x v="2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n v="237.815934"/>
    <n v="0"/>
    <n v="237.815934"/>
    <n v="237.815934"/>
    <x v="0"/>
  </r>
  <r>
    <x v="2"/>
    <x v="0"/>
    <n v="100"/>
    <x v="2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n v="240.158806"/>
    <n v="0"/>
    <n v="240.158806"/>
    <n v="240.158806"/>
    <x v="0"/>
  </r>
  <r>
    <x v="2"/>
    <x v="0"/>
    <n v="100"/>
    <x v="2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n v="239.08202499999999"/>
    <n v="0"/>
    <n v="239.08202499999999"/>
    <n v="239.08202499999999"/>
    <x v="0"/>
  </r>
  <r>
    <x v="2"/>
    <x v="0"/>
    <n v="100"/>
    <x v="2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n v="265.91980100000001"/>
    <n v="0"/>
    <n v="265.91980100000001"/>
    <n v="265.91980100000001"/>
    <x v="0"/>
  </r>
  <r>
    <x v="2"/>
    <x v="0"/>
    <n v="100"/>
    <x v="2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n v="348.93514800000003"/>
    <n v="0"/>
    <n v="348.93514800000003"/>
    <n v="348.93514800000003"/>
    <x v="0"/>
  </r>
  <r>
    <x v="2"/>
    <x v="0"/>
    <n v="100"/>
    <x v="2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n v="241.025452"/>
    <n v="0"/>
    <n v="241.025452"/>
    <n v="241.025452"/>
    <x v="0"/>
  </r>
  <r>
    <x v="2"/>
    <x v="0"/>
    <n v="100"/>
    <x v="2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n v="243.16125"/>
    <n v="0"/>
    <n v="243.16125"/>
    <n v="243.16125"/>
    <x v="0"/>
  </r>
  <r>
    <x v="2"/>
    <x v="0"/>
    <n v="100"/>
    <x v="2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n v="245.68028000000001"/>
    <n v="0"/>
    <n v="245.68028000000001"/>
    <n v="245.68028000000001"/>
    <x v="0"/>
  </r>
  <r>
    <x v="2"/>
    <x v="0"/>
    <n v="100"/>
    <x v="2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n v="243.597161"/>
    <n v="0"/>
    <n v="243.597161"/>
    <n v="243.597161"/>
    <x v="0"/>
  </r>
  <r>
    <x v="2"/>
    <x v="0"/>
    <n v="100"/>
    <x v="2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n v="246.570472"/>
    <n v="0"/>
    <n v="246.570472"/>
    <n v="246.570472"/>
    <x v="0"/>
  </r>
  <r>
    <x v="2"/>
    <x v="0"/>
    <n v="100"/>
    <x v="2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n v="248.99991499999999"/>
    <n v="0"/>
    <n v="248.99991499999999"/>
    <n v="248.99991499999999"/>
    <x v="0"/>
  </r>
  <r>
    <x v="2"/>
    <x v="0"/>
    <n v="100"/>
    <x v="2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n v="246.39678000000001"/>
    <n v="0"/>
    <n v="246.39678000000001"/>
    <n v="246.39678000000001"/>
    <x v="0"/>
  </r>
  <r>
    <x v="2"/>
    <x v="0"/>
    <n v="100"/>
    <x v="2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n v="251.706467"/>
    <n v="0"/>
    <n v="251.706467"/>
    <n v="251.706467"/>
    <x v="0"/>
  </r>
  <r>
    <x v="3"/>
    <x v="0"/>
    <n v="100"/>
    <x v="2"/>
    <x v="0"/>
    <n v="1"/>
    <n v="242.841645"/>
    <n v="5.3729779999999998"/>
    <n v="0"/>
    <n v="0"/>
    <s v="8"/>
    <s v="scale_mpi_epyc_job_12247.out "/>
    <s v="scale_mpi_epyc_epyc008_2023-06-13_14-16-08.csv "/>
    <s v="e2 10000 100 1 1 1"/>
    <n v="242.55943250000001"/>
    <n v="0.28221249997797343"/>
    <n v="241.99500750004407"/>
    <n v="243.12385749995596"/>
    <x v="0"/>
  </r>
  <r>
    <x v="3"/>
    <x v="0"/>
    <n v="100"/>
    <x v="2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n v="248.35293000000001"/>
    <n v="2.2363469999967367"/>
    <n v="243.88023600000653"/>
    <n v="252.8256239999935"/>
    <x v="0"/>
  </r>
  <r>
    <x v="3"/>
    <x v="0"/>
    <n v="100"/>
    <x v="2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n v="249.2401605"/>
    <n v="2.5102164999988084"/>
    <n v="244.21972750000239"/>
    <n v="254.26059349999761"/>
    <x v="0"/>
  </r>
  <r>
    <x v="3"/>
    <x v="0"/>
    <n v="100"/>
    <x v="2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n v="249.674452"/>
    <n v="1.937435999999082"/>
    <n v="245.79958000000184"/>
    <n v="253.54932399999817"/>
    <x v="0"/>
  </r>
  <r>
    <x v="3"/>
    <x v="0"/>
    <n v="100"/>
    <x v="2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n v="250.9924475"/>
    <n v="1.056613500000634"/>
    <n v="248.87922049999872"/>
    <n v="253.10567450000127"/>
    <x v="0"/>
  </r>
  <r>
    <x v="3"/>
    <x v="0"/>
    <n v="100"/>
    <x v="2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n v="250.4654865"/>
    <n v="0.70444149999786454"/>
    <n v="249.05660350000426"/>
    <n v="251.87436949999574"/>
    <x v="0"/>
  </r>
  <r>
    <x v="3"/>
    <x v="0"/>
    <n v="100"/>
    <x v="2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n v="251.39284400000003"/>
    <n v="1.4391259999992574"/>
    <n v="248.5145920000015"/>
    <n v="254.27109599999855"/>
    <x v="0"/>
  </r>
  <r>
    <x v="3"/>
    <x v="0"/>
    <n v="100"/>
    <x v="2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n v="251.14531549999998"/>
    <n v="3.5615500130641166E-2"/>
    <n v="251.07408449973869"/>
    <n v="251.21654650026127"/>
    <x v="0"/>
  </r>
  <r>
    <x v="3"/>
    <x v="0"/>
    <n v="100"/>
    <x v="2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n v="250.47367750000001"/>
    <n v="0.15229049996694438"/>
    <n v="250.16909650006613"/>
    <n v="250.77825849993388"/>
    <x v="0"/>
  </r>
  <r>
    <x v="3"/>
    <x v="0"/>
    <n v="100"/>
    <x v="2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n v="272.5623425"/>
    <n v="21.964948499999917"/>
    <n v="228.63244550000016"/>
    <n v="316.49223949999981"/>
    <x v="0"/>
  </r>
  <r>
    <x v="3"/>
    <x v="0"/>
    <n v="100"/>
    <x v="2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n v="250.2663575"/>
    <n v="8.1450499988248715E-2"/>
    <n v="250.1034565000235"/>
    <n v="250.4292584999765"/>
    <x v="0"/>
  </r>
  <r>
    <x v="3"/>
    <x v="0"/>
    <n v="100"/>
    <x v="2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n v="250.69042250000001"/>
    <n v="1.167649499997697"/>
    <n v="248.35512350000462"/>
    <n v="253.0257214999954"/>
    <x v="0"/>
  </r>
  <r>
    <x v="3"/>
    <x v="0"/>
    <n v="100"/>
    <x v="2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n v="252.12626599999999"/>
    <n v="1.3297770000030038"/>
    <n v="249.46671199999398"/>
    <n v="254.785820000006"/>
    <x v="0"/>
  </r>
  <r>
    <x v="3"/>
    <x v="0"/>
    <n v="100"/>
    <x v="2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n v="254.4383345"/>
    <n v="3.6610885000001181"/>
    <n v="247.11615749999976"/>
    <n v="261.76051150000023"/>
    <x v="0"/>
  </r>
  <r>
    <x v="3"/>
    <x v="0"/>
    <n v="100"/>
    <x v="2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n v="252.9136345"/>
    <n v="8.9472435000002761"/>
    <n v="235.01914749999946"/>
    <n v="270.80812150000054"/>
    <x v="0"/>
  </r>
  <r>
    <x v="3"/>
    <x v="0"/>
    <n v="100"/>
    <x v="2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n v="260.048317"/>
    <n v="0.91737099999429228"/>
    <n v="258.21357500001142"/>
    <n v="261.88305899998858"/>
    <x v="0"/>
  </r>
  <r>
    <x v="3"/>
    <x v="0"/>
    <n v="100"/>
    <x v="2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n v="266.41177100000004"/>
    <n v="4.5308309999977654"/>
    <n v="257.35010900000452"/>
    <n v="275.47343299999557"/>
    <x v="0"/>
  </r>
  <r>
    <x v="3"/>
    <x v="0"/>
    <n v="100"/>
    <x v="2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n v="265.987413"/>
    <n v="2.1816200000011912"/>
    <n v="261.6241729999976"/>
    <n v="270.35065300000241"/>
    <x v="0"/>
  </r>
  <r>
    <x v="3"/>
    <x v="0"/>
    <n v="100"/>
    <x v="2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n v="310.89257250000003"/>
    <n v="36.709040499999766"/>
    <n v="237.47449150000051"/>
    <n v="384.31065349999955"/>
    <x v="0"/>
  </r>
  <r>
    <x v="3"/>
    <x v="0"/>
    <n v="100"/>
    <x v="2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n v="263.70433149999997"/>
    <n v="5.858329500001898"/>
    <n v="251.98767249999617"/>
    <n v="275.42099050000377"/>
    <x v="0"/>
  </r>
  <r>
    <x v="3"/>
    <x v="0"/>
    <n v="100"/>
    <x v="2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n v="259.58955500000002"/>
    <n v="4.3310399999985698"/>
    <n v="250.92747500000289"/>
    <n v="268.25163499999718"/>
    <x v="0"/>
  </r>
  <r>
    <x v="3"/>
    <x v="0"/>
    <n v="100"/>
    <x v="2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n v="263.71103400000004"/>
    <n v="4.0983029999972382"/>
    <n v="255.51442800000555"/>
    <n v="271.9076399999945"/>
    <x v="0"/>
  </r>
  <r>
    <x v="3"/>
    <x v="0"/>
    <n v="100"/>
    <x v="2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n v="326.33704799999998"/>
    <n v="58.076381000000282"/>
    <n v="210.18428599999942"/>
    <n v="442.48981000000055"/>
    <x v="0"/>
  </r>
  <r>
    <x v="3"/>
    <x v="0"/>
    <n v="100"/>
    <x v="2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n v="262.60326399999997"/>
    <n v="5.7366540000014741"/>
    <n v="251.12995599999701"/>
    <n v="274.0765720000029"/>
    <x v="0"/>
  </r>
  <r>
    <x v="3"/>
    <x v="0"/>
    <n v="100"/>
    <x v="2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n v="263.61753599999997"/>
    <n v="5.5345900000012564"/>
    <n v="252.54835599999745"/>
    <n v="274.68671600000249"/>
    <x v="0"/>
  </r>
  <r>
    <x v="3"/>
    <x v="0"/>
    <n v="100"/>
    <x v="2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n v="269.6142165"/>
    <n v="12.210522500000129"/>
    <n v="245.19317149999975"/>
    <n v="294.03526150000027"/>
    <x v="0"/>
  </r>
  <r>
    <x v="3"/>
    <x v="0"/>
    <n v="100"/>
    <x v="2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n v="267.85254950000001"/>
    <n v="2.591181499999669"/>
    <n v="262.67018650000068"/>
    <n v="273.03491249999934"/>
    <x v="0"/>
  </r>
  <r>
    <x v="3"/>
    <x v="0"/>
    <n v="100"/>
    <x v="1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n v="234.55143033333334"/>
    <n v="4.8767014447554322"/>
    <n v="224.79802744382249"/>
    <n v="244.3048332228442"/>
    <x v="0"/>
  </r>
  <r>
    <x v="3"/>
    <x v="0"/>
    <n v="100"/>
    <x v="1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n v="234.55143033333334"/>
    <n v="4.8767014447554322"/>
    <n v="224.79802744382249"/>
    <n v="244.3048332228442"/>
    <x v="0"/>
  </r>
  <r>
    <x v="3"/>
    <x v="0"/>
    <n v="100"/>
    <x v="2"/>
    <x v="0"/>
    <n v="1"/>
    <n v="242.27722"/>
    <n v="5.004969"/>
    <n v="0"/>
    <n v="0"/>
    <s v="4"/>
    <s v="scale_mpi_epyc_job_12250.out "/>
    <s v="scale_mpi_epyc_epyc004_2023-06-13_14-57-37.csv "/>
    <s v="e2 10000 100 1 1 1"/>
    <n v="242.55943250000001"/>
    <n v="0.28221249997797343"/>
    <n v="241.99500750004407"/>
    <n v="243.12385749995596"/>
    <x v="0"/>
  </r>
  <r>
    <x v="3"/>
    <x v="0"/>
    <n v="100"/>
    <x v="2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n v="248.35293000000001"/>
    <n v="2.2363469999967367"/>
    <n v="243.88023600000653"/>
    <n v="252.8256239999935"/>
    <x v="0"/>
  </r>
  <r>
    <x v="3"/>
    <x v="0"/>
    <n v="100"/>
    <x v="2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n v="249.2401605"/>
    <n v="2.5102164999988084"/>
    <n v="244.21972750000239"/>
    <n v="254.26059349999761"/>
    <x v="0"/>
  </r>
  <r>
    <x v="3"/>
    <x v="0"/>
    <n v="100"/>
    <x v="2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n v="249.674452"/>
    <n v="1.937435999999082"/>
    <n v="245.79958000000184"/>
    <n v="253.54932399999817"/>
    <x v="0"/>
  </r>
  <r>
    <x v="3"/>
    <x v="0"/>
    <n v="100"/>
    <x v="2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n v="250.9924475"/>
    <n v="1.056613500000634"/>
    <n v="248.87922049999872"/>
    <n v="253.10567450000127"/>
    <x v="0"/>
  </r>
  <r>
    <x v="3"/>
    <x v="0"/>
    <n v="100"/>
    <x v="2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n v="250.4654865"/>
    <n v="0.70444149999786454"/>
    <n v="249.05660350000426"/>
    <n v="251.87436949999574"/>
    <x v="0"/>
  </r>
  <r>
    <x v="3"/>
    <x v="0"/>
    <n v="100"/>
    <x v="2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n v="251.39284400000003"/>
    <n v="1.4391259999992574"/>
    <n v="248.5145920000015"/>
    <n v="254.27109599999855"/>
    <x v="0"/>
  </r>
  <r>
    <x v="3"/>
    <x v="0"/>
    <n v="100"/>
    <x v="2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n v="251.14531549999998"/>
    <n v="3.5615500130641166E-2"/>
    <n v="251.07408449973869"/>
    <n v="251.21654650026127"/>
    <x v="0"/>
  </r>
  <r>
    <x v="3"/>
    <x v="0"/>
    <n v="100"/>
    <x v="2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n v="250.47367750000001"/>
    <n v="0.15229049996694438"/>
    <n v="250.16909650006613"/>
    <n v="250.77825849993388"/>
    <x v="0"/>
  </r>
  <r>
    <x v="3"/>
    <x v="0"/>
    <n v="100"/>
    <x v="2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n v="272.5623425"/>
    <n v="21.964948499999917"/>
    <n v="228.63244550000016"/>
    <n v="316.49223949999981"/>
    <x v="0"/>
  </r>
  <r>
    <x v="3"/>
    <x v="0"/>
    <n v="100"/>
    <x v="2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n v="250.2663575"/>
    <n v="8.1450499988248715E-2"/>
    <n v="250.1034565000235"/>
    <n v="250.4292584999765"/>
    <x v="0"/>
  </r>
  <r>
    <x v="3"/>
    <x v="0"/>
    <n v="100"/>
    <x v="2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n v="250.69042250000001"/>
    <n v="1.167649499997697"/>
    <n v="248.35512350000462"/>
    <n v="253.0257214999954"/>
    <x v="0"/>
  </r>
  <r>
    <x v="3"/>
    <x v="0"/>
    <n v="100"/>
    <x v="2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n v="252.12626599999999"/>
    <n v="1.3297770000030038"/>
    <n v="249.46671199999398"/>
    <n v="254.785820000006"/>
    <x v="0"/>
  </r>
  <r>
    <x v="3"/>
    <x v="0"/>
    <n v="100"/>
    <x v="2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n v="254.4383345"/>
    <n v="3.6610885000001181"/>
    <n v="247.11615749999976"/>
    <n v="261.76051150000023"/>
    <x v="0"/>
  </r>
  <r>
    <x v="3"/>
    <x v="0"/>
    <n v="100"/>
    <x v="2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n v="252.9136345"/>
    <n v="8.9472435000002761"/>
    <n v="235.01914749999946"/>
    <n v="270.80812150000054"/>
    <x v="0"/>
  </r>
  <r>
    <x v="3"/>
    <x v="0"/>
    <n v="100"/>
    <x v="2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n v="260.048317"/>
    <n v="0.91737099999429228"/>
    <n v="258.21357500001142"/>
    <n v="261.88305899998858"/>
    <x v="0"/>
  </r>
  <r>
    <x v="3"/>
    <x v="0"/>
    <n v="100"/>
    <x v="2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n v="266.41177100000004"/>
    <n v="4.5308309999977654"/>
    <n v="257.35010900000452"/>
    <n v="275.47343299999557"/>
    <x v="0"/>
  </r>
  <r>
    <x v="3"/>
    <x v="0"/>
    <n v="100"/>
    <x v="2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n v="265.987413"/>
    <n v="2.1816200000011912"/>
    <n v="261.6241729999976"/>
    <n v="270.35065300000241"/>
    <x v="0"/>
  </r>
  <r>
    <x v="3"/>
    <x v="0"/>
    <n v="100"/>
    <x v="2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n v="310.89257250000003"/>
    <n v="36.709040499999766"/>
    <n v="237.47449150000051"/>
    <n v="384.31065349999955"/>
    <x v="0"/>
  </r>
  <r>
    <x v="3"/>
    <x v="0"/>
    <n v="100"/>
    <x v="2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n v="263.70433149999997"/>
    <n v="5.858329500001898"/>
    <n v="251.98767249999617"/>
    <n v="275.42099050000377"/>
    <x v="0"/>
  </r>
  <r>
    <x v="3"/>
    <x v="0"/>
    <n v="100"/>
    <x v="2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n v="259.58955500000002"/>
    <n v="4.3310399999985698"/>
    <n v="250.92747500000289"/>
    <n v="268.25163499999718"/>
    <x v="0"/>
  </r>
  <r>
    <x v="3"/>
    <x v="0"/>
    <n v="100"/>
    <x v="2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n v="263.71103400000004"/>
    <n v="4.0983029999972382"/>
    <n v="255.51442800000555"/>
    <n v="271.9076399999945"/>
    <x v="0"/>
  </r>
  <r>
    <x v="3"/>
    <x v="0"/>
    <n v="100"/>
    <x v="2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n v="326.33704799999998"/>
    <n v="58.076381000000282"/>
    <n v="210.18428599999942"/>
    <n v="442.48981000000055"/>
    <x v="0"/>
  </r>
  <r>
    <x v="3"/>
    <x v="0"/>
    <n v="100"/>
    <x v="2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n v="262.60326399999997"/>
    <n v="5.7366540000014741"/>
    <n v="251.12995599999701"/>
    <n v="274.0765720000029"/>
    <x v="0"/>
  </r>
  <r>
    <x v="3"/>
    <x v="0"/>
    <n v="100"/>
    <x v="2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n v="263.61753599999997"/>
    <n v="5.5345900000012564"/>
    <n v="252.54835599999745"/>
    <n v="274.68671600000249"/>
    <x v="0"/>
  </r>
  <r>
    <x v="3"/>
    <x v="0"/>
    <n v="100"/>
    <x v="2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n v="269.6142165"/>
    <n v="12.210522500000129"/>
    <n v="245.19317149999975"/>
    <n v="294.03526150000027"/>
    <x v="0"/>
  </r>
  <r>
    <x v="3"/>
    <x v="0"/>
    <n v="100"/>
    <x v="2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n v="267.85254950000001"/>
    <n v="2.591181499999669"/>
    <n v="262.67018650000068"/>
    <n v="273.03491249999934"/>
    <x v="0"/>
  </r>
  <r>
    <x v="1"/>
    <x v="0"/>
    <n v="100"/>
    <x v="1"/>
    <x v="0"/>
    <n v="1"/>
    <n v="186.40680699999999"/>
    <n v="0.203177"/>
    <n v="0"/>
    <n v="0"/>
    <s v="2"/>
    <s v="scale_mpi_epyc_job_12253.out "/>
    <s v="scale_mpi_epyc_epyc002_2023-06-13_16-49-58.csv "/>
    <s v="e1 10000 100 100000 1 1"/>
    <n v="186.67829725000001"/>
    <n v="0.44355616864014225"/>
    <n v="185.79118491271973"/>
    <n v="187.5654095872803"/>
    <x v="0"/>
  </r>
  <r>
    <x v="1"/>
    <x v="0"/>
    <n v="100"/>
    <x v="1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n v="37.212269000000006"/>
    <n v="0.28264266775139374"/>
    <n v="36.64698366449722"/>
    <n v="37.777554335502792"/>
    <x v="0"/>
  </r>
  <r>
    <x v="1"/>
    <x v="0"/>
    <n v="100"/>
    <x v="1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n v="11.022983727272727"/>
    <n v="1.2352060063311585"/>
    <n v="8.5525717146104103"/>
    <n v="13.493395739935044"/>
    <x v="0"/>
  </r>
  <r>
    <x v="1"/>
    <x v="0"/>
    <n v="100"/>
    <x v="1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n v="10.747714500000001"/>
    <n v="1.9395644239900387"/>
    <n v="6.8685856520199238"/>
    <n v="14.626843347980078"/>
    <x v="0"/>
  </r>
  <r>
    <x v="1"/>
    <x v="0"/>
    <n v="100"/>
    <x v="1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n v="9.3586053000000007"/>
    <n v="0.15389696386736901"/>
    <n v="9.0508113722652634"/>
    <n v="9.6663992277347379"/>
    <x v="0"/>
  </r>
  <r>
    <x v="1"/>
    <x v="0"/>
    <n v="100"/>
    <x v="1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n v="8.892703899999999"/>
    <n v="0.534901731527472"/>
    <n v="7.822900436945055"/>
    <n v="9.962507363054943"/>
    <x v="0"/>
  </r>
  <r>
    <x v="1"/>
    <x v="0"/>
    <n v="100"/>
    <x v="1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n v="7.2081937999999992"/>
    <n v="0.16272163249727176"/>
    <n v="6.8827505350054556"/>
    <n v="7.5336370649945428"/>
    <x v="0"/>
  </r>
  <r>
    <x v="1"/>
    <x v="0"/>
    <n v="100"/>
    <x v="1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n v="6.8982405"/>
    <n v="0.15876631909583852"/>
    <n v="6.5807078618083228"/>
    <n v="7.2157731381916772"/>
    <x v="0"/>
  </r>
  <r>
    <x v="1"/>
    <x v="0"/>
    <n v="100"/>
    <x v="1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n v="7.6367034"/>
    <n v="2.9091448625213996"/>
    <n v="1.8184136749572009"/>
    <n v="13.454993125042799"/>
    <x v="0"/>
  </r>
  <r>
    <x v="1"/>
    <x v="0"/>
    <n v="100"/>
    <x v="1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n v="6.3677876999999992"/>
    <n v="0.11923376289882"/>
    <n v="6.1293201742023591"/>
    <n v="6.6062552257976392"/>
    <x v="0"/>
  </r>
  <r>
    <x v="1"/>
    <x v="0"/>
    <n v="100"/>
    <x v="1"/>
    <x v="37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n v="6.092849090909092"/>
    <n v="0.47642793574138131"/>
    <n v="5.1399932194263291"/>
    <n v="7.0457049623918548"/>
    <x v="0"/>
  </r>
  <r>
    <x v="1"/>
    <x v="0"/>
    <n v="100"/>
    <x v="1"/>
    <x v="41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n v="7.5413132727272734"/>
    <n v="5.2475593557452296"/>
    <n v="-2.9538054387631858"/>
    <n v="18.036431984217732"/>
    <x v="0"/>
  </r>
  <r>
    <x v="1"/>
    <x v="0"/>
    <n v="100"/>
    <x v="1"/>
    <x v="42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n v="5.7208847272727263"/>
    <n v="0.18320760387014481"/>
    <n v="5.3544695195324365"/>
    <n v="6.0872999350130161"/>
    <x v="0"/>
  </r>
  <r>
    <x v="1"/>
    <x v="0"/>
    <n v="100"/>
    <x v="1"/>
    <x v="46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n v="5.6329710909090904"/>
    <n v="0.18114750988953562"/>
    <n v="5.2706760711300191"/>
    <n v="5.9952661106881617"/>
    <x v="0"/>
  </r>
  <r>
    <x v="1"/>
    <x v="0"/>
    <n v="100"/>
    <x v="1"/>
    <x v="48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n v="5.4385083636363634"/>
    <n v="0.2498553909485568"/>
    <n v="4.9387975817392498"/>
    <n v="5.938219145533477"/>
    <x v="0"/>
  </r>
  <r>
    <x v="1"/>
    <x v="0"/>
    <n v="100"/>
    <x v="1"/>
    <x v="50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n v="4.4713382727272721"/>
    <n v="7.2888190263172822E-2"/>
    <n v="4.3255618922009269"/>
    <n v="4.6171146532536174"/>
    <x v="0"/>
  </r>
  <r>
    <x v="4"/>
    <x v="0"/>
    <n v="100"/>
    <x v="1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n v="257.3297589"/>
    <n v="0.18124127184574362"/>
    <n v="256.9672763563085"/>
    <n v="257.6922414436915"/>
    <x v="0"/>
  </r>
  <r>
    <x v="4"/>
    <x v="0"/>
    <n v="100"/>
    <x v="1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n v="28.701951300000001"/>
    <n v="4.4415304949764159E-2"/>
    <n v="28.613120690100473"/>
    <n v="28.790781909899529"/>
    <x v="0"/>
  </r>
  <r>
    <x v="4"/>
    <x v="0"/>
    <n v="100"/>
    <x v="1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n v="25.879068900000004"/>
    <n v="2.6605900196678838E-2"/>
    <n v="25.825857099606647"/>
    <n v="25.93228070039336"/>
    <x v="0"/>
  </r>
  <r>
    <x v="4"/>
    <x v="0"/>
    <n v="100"/>
    <x v="1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n v="21.794779399999999"/>
    <n v="0.19288296693252033"/>
    <n v="21.409013466134958"/>
    <n v="22.180545333865041"/>
    <x v="2"/>
  </r>
  <r>
    <x v="4"/>
    <x v="0"/>
    <n v="100"/>
    <x v="1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n v="17.608275700000004"/>
    <n v="2.441263292195155E-2"/>
    <n v="17.559450434156101"/>
    <n v="17.657100965843906"/>
    <x v="0"/>
  </r>
  <r>
    <x v="4"/>
    <x v="0"/>
    <n v="100"/>
    <x v="1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n v="16.7306712"/>
    <n v="0.10789934535175395"/>
    <n v="16.514872509296492"/>
    <n v="16.946469890703508"/>
    <x v="0"/>
  </r>
  <r>
    <x v="4"/>
    <x v="0"/>
    <n v="100"/>
    <x v="1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n v="13.157169200000002"/>
    <n v="0.19326107809463325"/>
    <n v="12.770647043810735"/>
    <n v="13.543691356189269"/>
    <x v="0"/>
  </r>
  <r>
    <x v="4"/>
    <x v="0"/>
    <n v="100"/>
    <x v="1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n v="12.1007423"/>
    <n v="0.15907780388218945"/>
    <n v="11.782586692235622"/>
    <n v="12.418897907764379"/>
    <x v="0"/>
  </r>
  <r>
    <x v="4"/>
    <x v="0"/>
    <n v="100"/>
    <x v="1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n v="10.8920675"/>
    <n v="7.8954365169180848E-2"/>
    <n v="10.734158769661638"/>
    <n v="11.049976230338361"/>
    <x v="0"/>
  </r>
  <r>
    <x v="4"/>
    <x v="0"/>
    <n v="100"/>
    <x v="1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n v="10.226434899999999"/>
    <n v="6.7972876937031912E-2"/>
    <n v="10.090489146125936"/>
    <n v="10.362380653874062"/>
    <x v="0"/>
  </r>
  <r>
    <x v="4"/>
    <x v="0"/>
    <n v="100"/>
    <x v="1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n v="8.9885211999999992"/>
    <n v="0.12979604984581936"/>
    <n v="8.7289291003083598"/>
    <n v="9.2481132996916386"/>
    <x v="0"/>
  </r>
  <r>
    <x v="4"/>
    <x v="0"/>
    <n v="100"/>
    <x v="1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n v="8.5542867999999999"/>
    <n v="0.19716116330849115"/>
    <n v="8.1599644733830168"/>
    <n v="8.9486091266169829"/>
    <x v="0"/>
  </r>
  <r>
    <x v="4"/>
    <x v="0"/>
    <n v="100"/>
    <x v="1"/>
    <x v="35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n v="8.1637763000000003"/>
    <n v="0.10553784095761887"/>
    <n v="7.9527006180847621"/>
    <n v="8.3748519819152385"/>
    <x v="0"/>
  </r>
  <r>
    <x v="4"/>
    <x v="0"/>
    <n v="100"/>
    <x v="1"/>
    <x v="37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n v="7.7252759000000015"/>
    <n v="0.17042517745883332"/>
    <n v="7.3844255450823351"/>
    <n v="8.066126254917668"/>
    <x v="0"/>
  </r>
  <r>
    <x v="4"/>
    <x v="0"/>
    <n v="100"/>
    <x v="1"/>
    <x v="40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n v="7.5462882000000011"/>
    <n v="0.14142222962302814"/>
    <n v="7.2634437407539449"/>
    <n v="7.8291326592460573"/>
    <x v="0"/>
  </r>
  <r>
    <x v="4"/>
    <x v="0"/>
    <n v="100"/>
    <x v="1"/>
    <x v="41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n v="7.3606718000000004"/>
    <n v="0.11117306520990768"/>
    <n v="7.1383256695801851"/>
    <n v="7.5830179304198158"/>
    <x v="0"/>
  </r>
  <r>
    <x v="4"/>
    <x v="0"/>
    <n v="100"/>
    <x v="1"/>
    <x v="42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n v="7.3248315000000002"/>
    <n v="0.12564360431490473"/>
    <n v="7.0735442913701903"/>
    <n v="7.5761187086298101"/>
    <x v="0"/>
  </r>
  <r>
    <x v="4"/>
    <x v="0"/>
    <n v="100"/>
    <x v="1"/>
    <x v="43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n v="7.288381600000001"/>
    <n v="0.15857058088060971"/>
    <n v="6.971240438238782"/>
    <n v="7.60552276176122"/>
    <x v="0"/>
  </r>
  <r>
    <x v="4"/>
    <x v="0"/>
    <n v="100"/>
    <x v="1"/>
    <x v="44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n v="7.2070619000000011"/>
    <n v="0.15626260435587266"/>
    <n v="6.8945366912882555"/>
    <n v="7.5195871087117467"/>
    <x v="0"/>
  </r>
  <r>
    <x v="4"/>
    <x v="0"/>
    <n v="100"/>
    <x v="1"/>
    <x v="45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n v="7.2100891999999988"/>
    <n v="0.1572593550259688"/>
    <n v="6.895570489948061"/>
    <n v="7.5246079100519365"/>
    <x v="2"/>
  </r>
  <r>
    <x v="4"/>
    <x v="0"/>
    <n v="100"/>
    <x v="1"/>
    <x v="46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n v="7.0747273999999987"/>
    <n v="0.16327252290712602"/>
    <n v="6.7481823541857464"/>
    <n v="7.4012724458142509"/>
    <x v="0"/>
  </r>
  <r>
    <x v="4"/>
    <x v="0"/>
    <n v="100"/>
    <x v="1"/>
    <x v="47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n v="6.8936235999999997"/>
    <n v="0.17877554194701537"/>
    <n v="6.5360725161059694"/>
    <n v="7.2511746838940301"/>
    <x v="0"/>
  </r>
  <r>
    <x v="4"/>
    <x v="0"/>
    <n v="100"/>
    <x v="1"/>
    <x v="49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n v="6.8750640999999986"/>
    <n v="0.16711028325241747"/>
    <n v="6.5408435334951633"/>
    <n v="7.2092846665048338"/>
    <x v="0"/>
  </r>
  <r>
    <x v="4"/>
    <x v="0"/>
    <n v="100"/>
    <x v="1"/>
    <x v="50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n v="6.7678342000000011"/>
    <n v="0.20166470695275787"/>
    <n v="6.3645047860944857"/>
    <n v="7.1711636139055166"/>
    <x v="2"/>
  </r>
  <r>
    <x v="4"/>
    <x v="0"/>
    <n v="100"/>
    <x v="1"/>
    <x v="52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n v="6.6934685000000016"/>
    <n v="0.20425986530061879"/>
    <n v="6.2849487693987642"/>
    <n v="7.101988230601239"/>
    <x v="0"/>
  </r>
  <r>
    <x v="4"/>
    <x v="0"/>
    <n v="100"/>
    <x v="1"/>
    <x v="54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n v="6.5193326999999996"/>
    <n v="0.11457197118591256"/>
    <n v="6.2901887576281741"/>
    <n v="6.7484766423718252"/>
    <x v="0"/>
  </r>
  <r>
    <x v="4"/>
    <x v="0"/>
    <n v="100"/>
    <x v="1"/>
    <x v="57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n v="5.9997262999999998"/>
    <n v="0.19782760213632911"/>
    <n v="5.6040710957273419"/>
    <n v="6.3953815042726578"/>
    <x v="0"/>
  </r>
  <r>
    <x v="4"/>
    <x v="0"/>
    <n v="100"/>
    <x v="1"/>
    <x v="59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n v="5.7641700999999994"/>
    <n v="0.17252907909710444"/>
    <n v="5.4191119418057907"/>
    <n v="6.1092282581942081"/>
    <x v="0"/>
  </r>
  <r>
    <x v="4"/>
    <x v="0"/>
    <n v="100"/>
    <x v="2"/>
    <x v="0"/>
    <n v="1"/>
    <n v="261.79586399999999"/>
    <n v="4.734534"/>
    <n v="0"/>
    <n v="0"/>
    <s v="2"/>
    <s v="scale_mpi_epyc_job_12255.out "/>
    <s v="scale_mpi_epyc_epyc002_2023-06-13_17-08-11.csv "/>
    <s v="e3 10000 100 1 1 1"/>
    <n v="262.42247599999996"/>
    <n v="0.62661200000920803"/>
    <n v="261.16925199998155"/>
    <n v="263.67570000001837"/>
    <x v="0"/>
  </r>
  <r>
    <x v="4"/>
    <x v="0"/>
    <n v="100"/>
    <x v="2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n v="149.12683100000001"/>
    <n v="6.9176520000000874"/>
    <n v="135.29152699999983"/>
    <n v="162.96213500000019"/>
    <x v="0"/>
  </r>
  <r>
    <x v="4"/>
    <x v="0"/>
    <n v="100"/>
    <x v="2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n v="97.391942499999999"/>
    <n v="1.4180215000004774"/>
    <n v="94.555899499999043"/>
    <n v="100.22798550000095"/>
    <x v="0"/>
  </r>
  <r>
    <x v="4"/>
    <x v="0"/>
    <n v="100"/>
    <x v="2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n v="76.224146999999988"/>
    <n v="1.4930410000002174"/>
    <n v="73.238064999999551"/>
    <n v="79.210229000000425"/>
    <x v="0"/>
  </r>
  <r>
    <x v="4"/>
    <x v="0"/>
    <n v="100"/>
    <x v="2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n v="63.764256499999995"/>
    <n v="0.63959849999996354"/>
    <n v="62.485059500000069"/>
    <n v="65.043453499999927"/>
    <x v="0"/>
  </r>
  <r>
    <x v="4"/>
    <x v="0"/>
    <n v="100"/>
    <x v="2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n v="55.590346999999994"/>
    <n v="0.14694500000119726"/>
    <n v="55.296456999997602"/>
    <n v="55.884237000002386"/>
    <x v="0"/>
  </r>
  <r>
    <x v="4"/>
    <x v="0"/>
    <n v="100"/>
    <x v="2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n v="48.647321000000005"/>
    <n v="0.93949099999971242"/>
    <n v="46.76833900000058"/>
    <n v="50.52630299999943"/>
    <x v="0"/>
  </r>
  <r>
    <x v="4"/>
    <x v="0"/>
    <n v="100"/>
    <x v="2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n v="44.945869999999999"/>
    <n v="4.1417999998191048E-2"/>
    <n v="44.863034000003616"/>
    <n v="45.028705999996383"/>
    <x v="0"/>
  </r>
  <r>
    <x v="4"/>
    <x v="0"/>
    <n v="100"/>
    <x v="2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n v="41.184285000000003"/>
    <n v="1.0560229999999613"/>
    <n v="39.072239000000081"/>
    <n v="43.296330999999924"/>
    <x v="0"/>
  </r>
  <r>
    <x v="4"/>
    <x v="0"/>
    <n v="100"/>
    <x v="2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n v="37.828702499999999"/>
    <n v="0.69964349999985465"/>
    <n v="36.429415500000289"/>
    <n v="39.227989499999708"/>
    <x v="0"/>
  </r>
  <r>
    <x v="4"/>
    <x v="0"/>
    <n v="100"/>
    <x v="2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n v="36.168720999999998"/>
    <n v="0.26003899999942975"/>
    <n v="35.648643000001137"/>
    <n v="36.688798999998859"/>
    <x v="0"/>
  </r>
  <r>
    <x v="4"/>
    <x v="0"/>
    <n v="100"/>
    <x v="2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n v="33.603077499999998"/>
    <n v="0.63179750000006896"/>
    <n v="32.33948249999986"/>
    <n v="34.866672500000135"/>
    <x v="0"/>
  </r>
  <r>
    <x v="4"/>
    <x v="0"/>
    <n v="100"/>
    <x v="2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n v="32.275119000000004"/>
    <n v="2.7065999994745384E-2"/>
    <n v="32.22098700001051"/>
    <n v="32.329250999989497"/>
    <x v="0"/>
  </r>
  <r>
    <x v="4"/>
    <x v="0"/>
    <n v="100"/>
    <x v="2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n v="31.635947000000002"/>
    <n v="0.38986899999991542"/>
    <n v="30.85620900000017"/>
    <n v="32.415684999999833"/>
    <x v="0"/>
  </r>
  <r>
    <x v="4"/>
    <x v="0"/>
    <n v="100"/>
    <x v="2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n v="31.013577499999997"/>
    <n v="0.16906850000050655"/>
    <n v="30.675440499998984"/>
    <n v="31.351714500001009"/>
    <x v="0"/>
  </r>
  <r>
    <x v="4"/>
    <x v="0"/>
    <n v="100"/>
    <x v="2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n v="37.560156500000005"/>
    <n v="0.42873749999986205"/>
    <n v="36.702681500000281"/>
    <n v="38.417631499999729"/>
    <x v="0"/>
  </r>
  <r>
    <x v="4"/>
    <x v="0"/>
    <n v="100"/>
    <x v="2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n v="36.673959499999995"/>
    <n v="0.26785850000053807"/>
    <n v="36.138242499998917"/>
    <n v="37.209676500001073"/>
    <x v="0"/>
  </r>
  <r>
    <x v="4"/>
    <x v="0"/>
    <n v="100"/>
    <x v="2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n v="35.6979945"/>
    <n v="0.48546049999997809"/>
    <n v="34.727073500000046"/>
    <n v="36.668915499999954"/>
    <x v="0"/>
  </r>
  <r>
    <x v="4"/>
    <x v="0"/>
    <n v="100"/>
    <x v="2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n v="33.852139999999999"/>
    <n v="0.66207500000002995"/>
    <n v="32.527989999999939"/>
    <n v="35.176290000000058"/>
    <x v="0"/>
  </r>
  <r>
    <x v="4"/>
    <x v="0"/>
    <n v="100"/>
    <x v="2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n v="32.671327000000005"/>
    <n v="0.34087000000000139"/>
    <n v="31.989587000000004"/>
    <n v="33.35306700000001"/>
    <x v="0"/>
  </r>
  <r>
    <x v="4"/>
    <x v="0"/>
    <n v="100"/>
    <x v="2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n v="31.238471000000001"/>
    <n v="0.74618899999996247"/>
    <n v="29.746093000000077"/>
    <n v="32.730848999999928"/>
    <x v="0"/>
  </r>
  <r>
    <x v="4"/>
    <x v="0"/>
    <n v="100"/>
    <x v="2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n v="31.465068500000001"/>
    <n v="0.55617650000003438"/>
    <n v="30.352715499999931"/>
    <n v="32.577421500000071"/>
    <x v="0"/>
  </r>
  <r>
    <x v="4"/>
    <x v="0"/>
    <n v="100"/>
    <x v="2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n v="30.810278499999999"/>
    <n v="0.80407949999995043"/>
    <n v="29.202119500000098"/>
    <n v="32.418437499999897"/>
    <x v="0"/>
  </r>
  <r>
    <x v="4"/>
    <x v="0"/>
    <n v="100"/>
    <x v="2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n v="29.392052"/>
    <n v="0.84734800000000154"/>
    <n v="27.697355999999996"/>
    <n v="31.086748000000004"/>
    <x v="0"/>
  </r>
  <r>
    <x v="4"/>
    <x v="0"/>
    <n v="100"/>
    <x v="2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n v="29.741187"/>
    <n v="0.36793199999999154"/>
    <n v="29.005323000000018"/>
    <n v="30.477050999999982"/>
    <x v="0"/>
  </r>
  <r>
    <x v="4"/>
    <x v="0"/>
    <n v="100"/>
    <x v="2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n v="27.564295999999999"/>
    <n v="0.37170700000001156"/>
    <n v="26.820881999999976"/>
    <n v="28.307710000000021"/>
    <x v="0"/>
  </r>
  <r>
    <x v="4"/>
    <x v="0"/>
    <n v="100"/>
    <x v="2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n v="28.000885"/>
    <n v="0.44274600000000702"/>
    <n v="27.115392999999987"/>
    <n v="28.886377000000014"/>
    <x v="0"/>
  </r>
  <r>
    <x v="4"/>
    <x v="0"/>
    <n v="100"/>
    <x v="2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n v="27.936311500000002"/>
    <n v="0.35553449999980163"/>
    <n v="27.225242500000398"/>
    <n v="28.647380499999606"/>
    <x v="0"/>
  </r>
  <r>
    <x v="4"/>
    <x v="0"/>
    <n v="100"/>
    <x v="2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n v="27.4676185"/>
    <n v="0.57741949999993436"/>
    <n v="26.312779500000133"/>
    <n v="28.622457499999868"/>
    <x v="0"/>
  </r>
  <r>
    <x v="4"/>
    <x v="0"/>
    <n v="100"/>
    <x v="2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n v="27.3962"/>
    <n v="0.21590099999992882"/>
    <n v="26.964398000000141"/>
    <n v="27.828001999999859"/>
    <x v="0"/>
  </r>
  <r>
    <x v="4"/>
    <x v="0"/>
    <n v="100"/>
    <x v="2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n v="27.556794"/>
    <n v="0.68796999999995456"/>
    <n v="26.180854000000092"/>
    <n v="28.932733999999908"/>
    <x v="0"/>
  </r>
  <r>
    <x v="4"/>
    <x v="0"/>
    <n v="100"/>
    <x v="2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n v="29.627598499999998"/>
    <n v="0.42248050000007298"/>
    <n v="28.782637499999851"/>
    <n v="30.472559500000145"/>
    <x v="0"/>
  </r>
  <r>
    <x v="4"/>
    <x v="0"/>
    <n v="100"/>
    <x v="2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n v="29.174003500000001"/>
    <n v="0.38132950000004817"/>
    <n v="28.411344499999906"/>
    <n v="29.936662500000097"/>
    <x v="0"/>
  </r>
  <r>
    <x v="4"/>
    <x v="0"/>
    <n v="100"/>
    <x v="2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n v="29.7477695"/>
    <n v="0.23605049999990119"/>
    <n v="29.275668500000197"/>
    <n v="30.219870499999804"/>
    <x v="0"/>
  </r>
  <r>
    <x v="4"/>
    <x v="0"/>
    <n v="100"/>
    <x v="2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n v="28.900817"/>
    <n v="0.13667199999974972"/>
    <n v="28.627473000000499"/>
    <n v="29.174160999999501"/>
    <x v="0"/>
  </r>
  <r>
    <x v="4"/>
    <x v="0"/>
    <n v="100"/>
    <x v="2"/>
    <x v="35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n v="27.606363000000002"/>
    <n v="0.75849199999999706"/>
    <n v="26.089379000000008"/>
    <n v="29.123346999999995"/>
    <x v="0"/>
  </r>
  <r>
    <x v="4"/>
    <x v="0"/>
    <n v="100"/>
    <x v="2"/>
    <x v="36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n v="28.517049999999998"/>
    <n v="0.36714300000026684"/>
    <n v="27.782763999999464"/>
    <n v="29.251336000000531"/>
    <x v="0"/>
  </r>
  <r>
    <x v="4"/>
    <x v="0"/>
    <n v="100"/>
    <x v="2"/>
    <x v="37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n v="28.8273285"/>
    <n v="0.62278750000007399"/>
    <n v="27.581753499999852"/>
    <n v="30.072903500000148"/>
    <x v="0"/>
  </r>
  <r>
    <x v="4"/>
    <x v="0"/>
    <n v="100"/>
    <x v="2"/>
    <x v="38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n v="27.416301500000003"/>
    <n v="0.1560324999994272"/>
    <n v="27.10423650000115"/>
    <n v="27.728366499998856"/>
    <x v="0"/>
  </r>
  <r>
    <x v="4"/>
    <x v="0"/>
    <n v="100"/>
    <x v="2"/>
    <x v="39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n v="27.639271000000001"/>
    <n v="1.1076779999999544"/>
    <n v="25.423915000000093"/>
    <n v="29.854626999999908"/>
    <x v="0"/>
  </r>
  <r>
    <x v="4"/>
    <x v="0"/>
    <n v="100"/>
    <x v="2"/>
    <x v="40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n v="27.537182999999999"/>
    <n v="0.81885700000002759"/>
    <n v="25.899468999999943"/>
    <n v="29.174897000000055"/>
    <x v="0"/>
  </r>
  <r>
    <x v="4"/>
    <x v="0"/>
    <n v="100"/>
    <x v="2"/>
    <x v="41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n v="28.578890999999999"/>
    <n v="0.81174000000000679"/>
    <n v="26.955410999999984"/>
    <n v="30.202371000000014"/>
    <x v="0"/>
  </r>
  <r>
    <x v="4"/>
    <x v="0"/>
    <n v="100"/>
    <x v="2"/>
    <x v="42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n v="26.827824"/>
    <n v="0.13334199999979629"/>
    <n v="26.561140000000407"/>
    <n v="27.094507999999593"/>
    <x v="0"/>
  </r>
  <r>
    <x v="4"/>
    <x v="0"/>
    <n v="100"/>
    <x v="2"/>
    <x v="43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n v="28.366054999999999"/>
    <n v="8.7395000000050405E-2"/>
    <n v="28.191264999999898"/>
    <n v="28.5408450000001"/>
    <x v="0"/>
  </r>
  <r>
    <x v="4"/>
    <x v="0"/>
    <n v="100"/>
    <x v="2"/>
    <x v="44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n v="28.207512000000001"/>
    <n v="0.57100999999983659"/>
    <n v="27.065492000000329"/>
    <n v="29.349531999999673"/>
    <x v="0"/>
  </r>
  <r>
    <x v="4"/>
    <x v="0"/>
    <n v="100"/>
    <x v="2"/>
    <x v="45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n v="27.061753"/>
    <n v="0.21830499999998448"/>
    <n v="26.62514300000003"/>
    <n v="27.498362999999969"/>
    <x v="0"/>
  </r>
  <r>
    <x v="4"/>
    <x v="0"/>
    <n v="100"/>
    <x v="2"/>
    <x v="46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n v="28.3553085"/>
    <n v="2.2883835000000214"/>
    <n v="23.778541499999957"/>
    <n v="32.932075500000039"/>
    <x v="0"/>
  </r>
  <r>
    <x v="4"/>
    <x v="0"/>
    <n v="100"/>
    <x v="2"/>
    <x v="47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n v="27.92886"/>
    <n v="0.4228809999999717"/>
    <n v="27.083098000000057"/>
    <n v="28.774621999999944"/>
    <x v="0"/>
  </r>
  <r>
    <x v="4"/>
    <x v="0"/>
    <n v="100"/>
    <x v="2"/>
    <x v="48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n v="26.80377"/>
    <n v="0.11526800000040688"/>
    <n v="26.573233999999186"/>
    <n v="27.034306000000814"/>
    <x v="0"/>
  </r>
  <r>
    <x v="4"/>
    <x v="0"/>
    <n v="100"/>
    <x v="2"/>
    <x v="49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n v="28.265891500000002"/>
    <n v="1.5647874999999793"/>
    <n v="25.136316500000042"/>
    <n v="31.395466499999962"/>
    <x v="0"/>
  </r>
  <r>
    <x v="4"/>
    <x v="0"/>
    <n v="100"/>
    <x v="2"/>
    <x v="50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n v="28.403563999999999"/>
    <n v="1.5045830000000071"/>
    <n v="25.394397999999985"/>
    <n v="31.412730000000014"/>
    <x v="0"/>
  </r>
  <r>
    <x v="4"/>
    <x v="0"/>
    <n v="100"/>
    <x v="2"/>
    <x v="51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n v="26.169392500000001"/>
    <n v="0.639197499999834"/>
    <n v="24.890997500000331"/>
    <n v="27.44778749999967"/>
    <x v="0"/>
  </r>
  <r>
    <x v="4"/>
    <x v="0"/>
    <n v="100"/>
    <x v="2"/>
    <x v="52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n v="27.531025499999998"/>
    <n v="0.34511849999996619"/>
    <n v="26.840788500000066"/>
    <n v="28.221262499999931"/>
    <x v="0"/>
  </r>
  <r>
    <x v="4"/>
    <x v="0"/>
    <n v="100"/>
    <x v="2"/>
    <x v="53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n v="27.589070499999998"/>
    <n v="1.2392705000000466"/>
    <n v="25.110529499999906"/>
    <n v="30.067611500000091"/>
    <x v="0"/>
  </r>
  <r>
    <x v="4"/>
    <x v="0"/>
    <n v="100"/>
    <x v="2"/>
    <x v="54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n v="28.109849000000001"/>
    <n v="1.0875040000000151"/>
    <n v="25.93484099999997"/>
    <n v="30.284857000000031"/>
    <x v="0"/>
  </r>
  <r>
    <x v="4"/>
    <x v="0"/>
    <n v="100"/>
    <x v="2"/>
    <x v="55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n v="27.1365865"/>
    <n v="0.23647550000017778"/>
    <n v="26.663635499999643"/>
    <n v="27.609537500000357"/>
    <x v="0"/>
  </r>
  <r>
    <x v="4"/>
    <x v="0"/>
    <n v="100"/>
    <x v="2"/>
    <x v="56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n v="26.897032000000003"/>
    <n v="8.0390999999930809E-2"/>
    <n v="26.73625000000014"/>
    <n v="27.057813999999865"/>
    <x v="0"/>
  </r>
  <r>
    <x v="4"/>
    <x v="0"/>
    <n v="100"/>
    <x v="2"/>
    <x v="57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n v="26.7299975"/>
    <n v="0.42290049999988644"/>
    <n v="25.884196500000225"/>
    <n v="27.575798499999774"/>
    <x v="0"/>
  </r>
  <r>
    <x v="4"/>
    <x v="0"/>
    <n v="100"/>
    <x v="2"/>
    <x v="58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n v="27.944702999999997"/>
    <n v="1.5984170000000379"/>
    <n v="24.74786899999992"/>
    <n v="31.141537000000074"/>
    <x v="0"/>
  </r>
  <r>
    <x v="4"/>
    <x v="0"/>
    <n v="100"/>
    <x v="2"/>
    <x v="59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n v="25.95402"/>
    <n v="0.44619799999990223"/>
    <n v="25.061624000000194"/>
    <n v="26.846415999999806"/>
    <x v="0"/>
  </r>
  <r>
    <x v="4"/>
    <x v="0"/>
    <n v="100"/>
    <x v="2"/>
    <x v="60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n v="26.129569500000002"/>
    <n v="0.5611184999999782"/>
    <n v="25.007332500000047"/>
    <n v="27.251806499999958"/>
    <x v="0"/>
  </r>
  <r>
    <x v="4"/>
    <x v="0"/>
    <n v="100"/>
    <x v="2"/>
    <x v="61"/>
    <n v="1"/>
    <n v="27.930097"/>
    <n v="18.453693000000001"/>
    <n v="192.133781"/>
    <n v="3.149734"/>
    <s v="2"/>
    <s v="scale_mpi_epyc_job_12255.out "/>
    <s v="scale_mpi_epyc_epyc002_2023-06-13_17-08-11.csv "/>
    <s v="e3 10000 100 1 1 62"/>
    <n v="24.434459499999999"/>
    <n v="3.4956374999999995"/>
    <n v="17.443184500000001"/>
    <n v="31.425734499999997"/>
    <x v="0"/>
  </r>
  <r>
    <x v="4"/>
    <x v="0"/>
    <n v="100"/>
    <x v="2"/>
    <x v="62"/>
    <n v="1"/>
    <n v="27.319087"/>
    <n v="17.280721"/>
    <n v="207.719683"/>
    <n v="3.350317"/>
    <s v="2"/>
    <s v="scale_mpi_epyc_job_12255.out "/>
    <s v="scale_mpi_epyc_epyc002_2023-06-13_17-08-11.csv "/>
    <s v="e3 10000 100 1 1 63"/>
    <n v="23.330551499999999"/>
    <n v="3.9885355000000189"/>
    <n v="15.353480499999961"/>
    <n v="31.307622500000036"/>
    <x v="0"/>
  </r>
  <r>
    <x v="4"/>
    <x v="0"/>
    <n v="100"/>
    <x v="2"/>
    <x v="63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n v="23.190941000000002"/>
    <n v="4.076186999999992"/>
    <n v="15.038567000000018"/>
    <n v="31.343314999999986"/>
    <x v="0"/>
  </r>
  <r>
    <x v="3"/>
    <x v="0"/>
    <n v="100"/>
    <x v="1"/>
    <x v="0"/>
    <n v="1"/>
    <n v="237.242569"/>
    <n v="0.196822"/>
    <n v="0"/>
    <n v="0"/>
    <s v="6"/>
    <s v="scale_mpi_epyc_job_12251.out "/>
    <s v="scale_mpi_epyc_epyc006_2023-06-13_16-16-38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n v="234.55143033333334"/>
    <n v="4.8767014447554322"/>
    <n v="224.79802744382249"/>
    <n v="244.3048332228442"/>
    <x v="0"/>
  </r>
  <r>
    <x v="2"/>
    <x v="0"/>
    <n v="100"/>
    <x v="1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n v="241.94847633333336"/>
    <n v="0.15908631306386267"/>
    <n v="241.63030370720563"/>
    <n v="242.26664895946109"/>
    <x v="0"/>
  </r>
  <r>
    <x v="2"/>
    <x v="0"/>
    <n v="100"/>
    <x v="1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n v="234.78162566666666"/>
    <n v="0.10672679037925495"/>
    <n v="234.56817208590815"/>
    <n v="234.99507924742517"/>
    <x v="0"/>
  </r>
  <r>
    <x v="2"/>
    <x v="0"/>
    <n v="100"/>
    <x v="1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n v="232.23002900000003"/>
    <n v="1.3171228204181276E-2"/>
    <n v="232.20368654359166"/>
    <n v="232.2563714564084"/>
    <x v="0"/>
  </r>
  <r>
    <x v="2"/>
    <x v="0"/>
    <n v="100"/>
    <x v="1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n v="231.67835100000002"/>
    <n v="0.13686513507500089"/>
    <n v="231.40462072985002"/>
    <n v="231.95208127015002"/>
    <x v="0"/>
  </r>
  <r>
    <x v="2"/>
    <x v="0"/>
    <n v="100"/>
    <x v="1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n v="231.07466133333332"/>
    <n v="9.1020862019829687E-2"/>
    <n v="230.89261960929366"/>
    <n v="231.25670305737299"/>
    <x v="0"/>
  </r>
  <r>
    <x v="2"/>
    <x v="0"/>
    <n v="100"/>
    <x v="1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n v="230.52345033333333"/>
    <n v="8.9750644941790553E-2"/>
    <n v="230.34394904344975"/>
    <n v="230.7029516232169"/>
    <x v="0"/>
  </r>
  <r>
    <x v="2"/>
    <x v="0"/>
    <n v="100"/>
    <x v="1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n v="229.86310800000001"/>
    <n v="5.2574285098846492E-2"/>
    <n v="229.75795942980233"/>
    <n v="229.9682565701977"/>
    <x v="0"/>
  </r>
  <r>
    <x v="2"/>
    <x v="0"/>
    <n v="100"/>
    <x v="1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n v="230.06433333333334"/>
    <n v="0.12713323111823402"/>
    <n v="229.81006687109686"/>
    <n v="230.31859979556981"/>
    <x v="0"/>
  </r>
  <r>
    <x v="2"/>
    <x v="0"/>
    <n v="100"/>
    <x v="1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n v="228.33839766666665"/>
    <n v="7.5325875539378626E-2"/>
    <n v="228.1877459155879"/>
    <n v="228.48904941774541"/>
    <x v="0"/>
  </r>
  <r>
    <x v="2"/>
    <x v="0"/>
    <n v="100"/>
    <x v="1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n v="227.60802066666668"/>
    <n v="5.359422635918875E-2"/>
    <n v="227.50083221394829"/>
    <n v="227.71520911938507"/>
    <x v="0"/>
  </r>
  <r>
    <x v="2"/>
    <x v="0"/>
    <n v="100"/>
    <x v="1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n v="226.95549033333336"/>
    <n v="0.12165784381855374"/>
    <n v="226.71217464569625"/>
    <n v="227.19880602097047"/>
    <x v="0"/>
  </r>
  <r>
    <x v="2"/>
    <x v="0"/>
    <n v="100"/>
    <x v="1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n v="226.28079233333335"/>
    <n v="6.9319019050051708E-2"/>
    <n v="226.14215429523324"/>
    <n v="226.41943037143346"/>
    <x v="0"/>
  </r>
  <r>
    <x v="2"/>
    <x v="0"/>
    <n v="100"/>
    <x v="1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n v="226.10695833333332"/>
    <n v="3.6533321789407144E-2"/>
    <n v="226.03389168975451"/>
    <n v="226.18002497691214"/>
    <x v="0"/>
  </r>
  <r>
    <x v="2"/>
    <x v="0"/>
    <n v="100"/>
    <x v="1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n v="225.94201966666665"/>
    <n v="5.5738820195417191E-2"/>
    <n v="225.83054202627582"/>
    <n v="226.05349730705748"/>
    <x v="0"/>
  </r>
  <r>
    <x v="2"/>
    <x v="0"/>
    <n v="100"/>
    <x v="1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n v="225.79758533333333"/>
    <n v="2.4303435447686338E-2"/>
    <n v="225.74897846243795"/>
    <n v="225.84619220422871"/>
    <x v="0"/>
  </r>
  <r>
    <x v="2"/>
    <x v="0"/>
    <n v="100"/>
    <x v="1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n v="225.70206999999996"/>
    <n v="3.0597106094640999E-2"/>
    <n v="225.64087578781067"/>
    <n v="225.76326421218926"/>
    <x v="0"/>
  </r>
  <r>
    <x v="2"/>
    <x v="0"/>
    <n v="100"/>
    <x v="1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n v="225.60019"/>
    <n v="5.515837711367437E-2"/>
    <n v="225.48987324577266"/>
    <n v="225.71050675422734"/>
    <x v="0"/>
  </r>
  <r>
    <x v="2"/>
    <x v="0"/>
    <n v="100"/>
    <x v="1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n v="225.39863866666667"/>
    <n v="3.8078562281893207E-2"/>
    <n v="225.32248154210288"/>
    <n v="225.47479579123046"/>
    <x v="0"/>
  </r>
  <r>
    <x v="2"/>
    <x v="0"/>
    <n v="100"/>
    <x v="1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n v="225.26687066666668"/>
    <n v="3.4618742712902828E-2"/>
    <n v="225.19763318124086"/>
    <n v="225.33610815209249"/>
    <x v="0"/>
  </r>
  <r>
    <x v="2"/>
    <x v="0"/>
    <n v="100"/>
    <x v="1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n v="225.16758366666667"/>
    <n v="3.6672025161093143E-2"/>
    <n v="225.09423961634448"/>
    <n v="225.24092771698886"/>
    <x v="0"/>
  </r>
  <r>
    <x v="2"/>
    <x v="0"/>
    <n v="100"/>
    <x v="1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n v="225.07828133333336"/>
    <n v="2.7234946996435697E-2"/>
    <n v="225.02381143934051"/>
    <n v="225.13275122732622"/>
    <x v="0"/>
  </r>
  <r>
    <x v="2"/>
    <x v="0"/>
    <n v="100"/>
    <x v="1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n v="224.84429866666667"/>
    <n v="5.2329133283311978E-2"/>
    <n v="224.73964040010006"/>
    <n v="224.94895693323329"/>
    <x v="0"/>
  </r>
  <r>
    <x v="2"/>
    <x v="0"/>
    <n v="100"/>
    <x v="1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n v="224.845822"/>
    <n v="0.1114914927732905"/>
    <n v="224.6228390144534"/>
    <n v="225.06880498554659"/>
    <x v="0"/>
  </r>
  <r>
    <x v="2"/>
    <x v="0"/>
    <n v="100"/>
    <x v="1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n v="224.66959066666664"/>
    <n v="6.4537960982587461E-2"/>
    <n v="224.54051474470145"/>
    <n v="224.79866658863182"/>
    <x v="0"/>
  </r>
  <r>
    <x v="2"/>
    <x v="0"/>
    <n v="100"/>
    <x v="1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n v="224.46788033333334"/>
    <n v="5.2586238877057143E-2"/>
    <n v="224.36270785557923"/>
    <n v="224.57305281108745"/>
    <x v="0"/>
  </r>
  <r>
    <x v="2"/>
    <x v="0"/>
    <n v="100"/>
    <x v="1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n v="224.40300333333334"/>
    <n v="0.16256342187952347"/>
    <n v="224.07787648957429"/>
    <n v="224.7281301770924"/>
    <x v="0"/>
  </r>
  <r>
    <x v="2"/>
    <x v="0"/>
    <n v="100"/>
    <x v="1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n v="224.25863200000003"/>
    <n v="0.19690584874621178"/>
    <n v="223.86482030250761"/>
    <n v="224.65244369749246"/>
    <x v="0"/>
  </r>
  <r>
    <x v="2"/>
    <x v="0"/>
    <n v="100"/>
    <x v="1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n v="224.015837"/>
    <n v="8.038400462891683E-2"/>
    <n v="223.85506899074218"/>
    <n v="224.17660500925783"/>
    <x v="0"/>
  </r>
  <r>
    <x v="2"/>
    <x v="0"/>
    <n v="100"/>
    <x v="1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n v="223.87037000000001"/>
    <n v="4.5548886466258952E-2"/>
    <n v="223.77927222706748"/>
    <n v="223.96146777293254"/>
    <x v="0"/>
  </r>
  <r>
    <x v="2"/>
    <x v="0"/>
    <n v="100"/>
    <x v="1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n v="223.68103699999998"/>
    <n v="4.3137778570446941E-2"/>
    <n v="223.5947614428591"/>
    <n v="223.76731255714085"/>
    <x v="0"/>
  </r>
  <r>
    <x v="2"/>
    <x v="0"/>
    <n v="100"/>
    <x v="1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n v="223.53076499999997"/>
    <n v="3.7522922728358277E-2"/>
    <n v="223.45571915454326"/>
    <n v="223.60581084545669"/>
    <x v="0"/>
  </r>
  <r>
    <x v="2"/>
    <x v="0"/>
    <n v="100"/>
    <x v="1"/>
    <x v="63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n v="260.38446799999997"/>
    <n v="3.1404000297791043E-2"/>
    <n v="260.3216599994044"/>
    <n v="260.44727600059554"/>
    <x v="2"/>
  </r>
  <r>
    <x v="2"/>
    <x v="0"/>
    <n v="100"/>
    <x v="1"/>
    <x v="62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n v="285.670996"/>
    <n v="0.36494099998996993"/>
    <n v="284.94111400002004"/>
    <n v="286.40087799997997"/>
    <x v="2"/>
  </r>
  <r>
    <x v="2"/>
    <x v="0"/>
    <n v="100"/>
    <x v="1"/>
    <x v="61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n v="284.45451449999996"/>
    <n v="0.271825500030143"/>
    <n v="283.91086349993969"/>
    <n v="284.99816550006022"/>
    <x v="2"/>
  </r>
  <r>
    <x v="2"/>
    <x v="0"/>
    <n v="100"/>
    <x v="1"/>
    <x v="60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n v="283.68853049999996"/>
    <n v="3.6780500175560227E-2"/>
    <n v="283.61496949964885"/>
    <n v="283.76209150035106"/>
    <x v="2"/>
  </r>
  <r>
    <x v="2"/>
    <x v="0"/>
    <n v="100"/>
    <x v="1"/>
    <x v="59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n v="282.65452549999998"/>
    <n v="0.2070565000593533"/>
    <n v="282.24041249988124"/>
    <n v="283.06863850011871"/>
    <x v="2"/>
  </r>
  <r>
    <x v="2"/>
    <x v="0"/>
    <n v="100"/>
    <x v="1"/>
    <x v="58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n v="281.16319049999998"/>
    <n v="8.0312500015075103E-2"/>
    <n v="281.00256549996982"/>
    <n v="281.32381550003015"/>
    <x v="2"/>
  </r>
  <r>
    <x v="2"/>
    <x v="0"/>
    <n v="100"/>
    <x v="1"/>
    <x v="57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n v="279.60412300000002"/>
    <n v="0.31729099999773336"/>
    <n v="278.96954100000454"/>
    <n v="280.23870499999549"/>
    <x v="0"/>
  </r>
  <r>
    <x v="2"/>
    <x v="0"/>
    <n v="100"/>
    <x v="1"/>
    <x v="56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n v="280.65601300000003"/>
    <n v="0.68395699999616166"/>
    <n v="279.28809900000772"/>
    <n v="282.02392699999234"/>
    <x v="0"/>
  </r>
  <r>
    <x v="2"/>
    <x v="0"/>
    <n v="100"/>
    <x v="1"/>
    <x v="55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n v="278.94305199999997"/>
    <n v="0.99843200000502341"/>
    <n v="276.94618799998995"/>
    <n v="280.93991600000999"/>
    <x v="0"/>
  </r>
  <r>
    <x v="2"/>
    <x v="0"/>
    <n v="100"/>
    <x v="1"/>
    <x v="54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n v="276.98853599999995"/>
    <n v="0.57385500001521672"/>
    <n v="275.84082599996952"/>
    <n v="278.13624600003038"/>
    <x v="0"/>
  </r>
  <r>
    <x v="2"/>
    <x v="0"/>
    <n v="100"/>
    <x v="1"/>
    <x v="53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n v="275.16194000000002"/>
    <n v="0.26231399999013244"/>
    <n v="274.63731200001973"/>
    <n v="275.6865679999803"/>
    <x v="2"/>
  </r>
  <r>
    <x v="2"/>
    <x v="0"/>
    <n v="100"/>
    <x v="1"/>
    <x v="52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n v="273.51629100000002"/>
    <n v="0.14230299992927539"/>
    <n v="273.23168500014145"/>
    <n v="273.80089699985859"/>
    <x v="2"/>
  </r>
  <r>
    <x v="2"/>
    <x v="0"/>
    <n v="100"/>
    <x v="1"/>
    <x v="51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n v="272.360074"/>
    <n v="0.17019000001536266"/>
    <n v="272.01969399996926"/>
    <n v="272.70045400003073"/>
    <x v="2"/>
  </r>
  <r>
    <x v="2"/>
    <x v="0"/>
    <n v="100"/>
    <x v="1"/>
    <x v="50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n v="270.3317275"/>
    <n v="6.9108499952820104E-2"/>
    <n v="270.19351050009436"/>
    <n v="270.46994449990564"/>
    <x v="2"/>
  </r>
  <r>
    <x v="2"/>
    <x v="0"/>
    <n v="100"/>
    <x v="1"/>
    <x v="49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n v="268.66485899999998"/>
    <n v="0.1849109999509066"/>
    <n v="268.29503700009815"/>
    <n v="269.03468099990181"/>
    <x v="2"/>
  </r>
  <r>
    <x v="2"/>
    <x v="0"/>
    <n v="100"/>
    <x v="1"/>
    <x v="48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n v="266.58957850000002"/>
    <n v="0.56062750000800599"/>
    <n v="265.46832349998402"/>
    <n v="267.71083350001601"/>
    <x v="2"/>
  </r>
  <r>
    <x v="2"/>
    <x v="0"/>
    <n v="100"/>
    <x v="1"/>
    <x v="47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n v="264.87657849999999"/>
    <n v="0.62100050000281182"/>
    <n v="263.63457749999435"/>
    <n v="266.11857950000564"/>
    <x v="2"/>
  </r>
  <r>
    <x v="2"/>
    <x v="0"/>
    <n v="100"/>
    <x v="1"/>
    <x v="46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n v="262.97337849999997"/>
    <n v="0.3912065000094615"/>
    <n v="262.19096549998102"/>
    <n v="263.75579150001892"/>
    <x v="2"/>
  </r>
  <r>
    <x v="2"/>
    <x v="0"/>
    <n v="100"/>
    <x v="1"/>
    <x v="45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n v="261.36510099999998"/>
    <n v="0.78685100000795516"/>
    <n v="259.7913989999841"/>
    <n v="262.93880300001587"/>
    <x v="2"/>
  </r>
  <r>
    <x v="2"/>
    <x v="0"/>
    <n v="100"/>
    <x v="1"/>
    <x v="44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n v="259.62294200000002"/>
    <n v="0.7307290000016825"/>
    <n v="258.16148399999668"/>
    <n v="261.08440000000337"/>
    <x v="2"/>
  </r>
  <r>
    <x v="2"/>
    <x v="0"/>
    <n v="100"/>
    <x v="1"/>
    <x v="43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n v="258.23570549999999"/>
    <n v="1.0327915000097678"/>
    <n v="256.17012249998044"/>
    <n v="260.30128850001955"/>
    <x v="0"/>
  </r>
  <r>
    <x v="2"/>
    <x v="0"/>
    <n v="100"/>
    <x v="1"/>
    <x v="42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n v="256.64807350000001"/>
    <n v="1.1532944999995651"/>
    <n v="254.34148450000089"/>
    <n v="258.95466249999913"/>
    <x v="0"/>
  </r>
  <r>
    <x v="2"/>
    <x v="0"/>
    <n v="100"/>
    <x v="1"/>
    <x v="41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n v="255.25278750000001"/>
    <n v="1.2408094999988695"/>
    <n v="252.77116850000226"/>
    <n v="257.73440649999776"/>
    <x v="0"/>
  </r>
  <r>
    <x v="2"/>
    <x v="0"/>
    <n v="100"/>
    <x v="1"/>
    <x v="40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n v="253.5792375"/>
    <n v="0.92010550000364266"/>
    <n v="251.73902649999272"/>
    <n v="255.41944850000729"/>
    <x v="0"/>
  </r>
  <r>
    <x v="2"/>
    <x v="0"/>
    <n v="100"/>
    <x v="1"/>
    <x v="39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n v="252.354646"/>
    <n v="1.1087999999970641"/>
    <n v="250.13704600000588"/>
    <n v="254.57224599999412"/>
    <x v="0"/>
  </r>
  <r>
    <x v="2"/>
    <x v="0"/>
    <n v="100"/>
    <x v="1"/>
    <x v="38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n v="250.35579150000001"/>
    <n v="1.1221275000004374"/>
    <n v="248.11153649999915"/>
    <n v="252.6000465000008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70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49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5">
    <i>
      <x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70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4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70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K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2"/>
        <item x="0"/>
        <item x="1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0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</colItems>
  <pageFields count="1">
    <pageField fld="18" hier="-1"/>
  </pageFields>
  <dataFields count="1">
    <dataField name="Avg" fld="6" subtotal="average" baseField="5" baseItem="0" numFmtId="4"/>
  </dataFields>
  <chartFormats count="42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5701" totalsRowShown="0">
  <autoFilter ref="A1:S5701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0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7">
      <calculatedColumnFormula>VLOOKUP(TableOMP[[#This Row],[Label]],TableAvg[],2,FALSE)</calculatedColumnFormula>
    </tableColumn>
    <tableColumn id="16" xr3:uid="{BB6D40B8-41D7-47A2-ABD3-05A62494E6EB}" name="StdDev" dataDxfId="6">
      <calculatedColumnFormula>VLOOKUP(TableOMP[[#This Row],[Label]],TableAvg[],3,FALSE)</calculatedColumnFormula>
    </tableColumn>
    <tableColumn id="17" xr3:uid="{00943421-329C-42C2-92EB-29B5AB73137C}" name="Low" dataDxfId="5">
      <calculatedColumnFormula>TableOMP[[#This Row],[Avg]]-$U$2*TableOMP[[#This Row],[StdDev]]</calculatedColumnFormula>
    </tableColumn>
    <tableColumn id="18" xr3:uid="{81746D78-2A05-4902-B5C4-870146FB8426}" name="High" dataDxfId="4">
      <calculatedColumnFormula>TableOMP[[#This Row],[Avg]]+$U$2*TableOMP[[#This Row],[StdDev]]</calculatedColumnFormula>
    </tableColumn>
    <tableColumn id="19" xr3:uid="{F9013FD8-EF78-4033-BFFC-9DFD205B8A56}" name="Pick" dataDxfId="3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2"/>
    <tableColumn id="3" xr3:uid="{FB1D786E-17AB-4026-AE55-C8020C468ACD}" name="dev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5701"/>
  <sheetViews>
    <sheetView tabSelected="1" topLeftCell="A5649" workbookViewId="0">
      <selection activeCell="L5702" sqref="L5702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3.4385683999999999</v>
      </c>
      <c r="P2">
        <f>VLOOKUP(TableOMP[[#This Row],[Label]],TableAvg[],3,FALSE)</f>
        <v>0.92734843136818867</v>
      </c>
      <c r="Q2">
        <f>TableOMP[[#This Row],[Avg]]-$U$2*TableOMP[[#This Row],[StdDev]]</f>
        <v>1.5838715372636225</v>
      </c>
      <c r="R2">
        <f>TableOMP[[#This Row],[Avg]]+$U$2*TableOMP[[#This Row],[StdDev]]</f>
        <v>5.2932652627363774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2409</v>
      </c>
      <c r="W2">
        <f>COUNTIF(S:S,"=0")</f>
        <v>147</v>
      </c>
      <c r="X2">
        <f>COUNT(S:S)</f>
        <v>2556</v>
      </c>
      <c r="Y2">
        <v>9590</v>
      </c>
      <c r="Z2">
        <f>X2+Y2</f>
        <v>12146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1.9700338000000002</v>
      </c>
      <c r="P3">
        <f>VLOOKUP(TableOMP[[#This Row],[Label]],TableAvg[],3,FALSE)</f>
        <v>2.4518132933786768E-2</v>
      </c>
      <c r="Q3">
        <f>TableOMP[[#This Row],[Avg]]-$U$2*TableOMP[[#This Row],[StdDev]]</f>
        <v>1.9209975341324266</v>
      </c>
      <c r="R3">
        <f>TableOMP[[#This Row],[Avg]]+$U$2*TableOMP[[#This Row],[StdDev]]</f>
        <v>2.0190700658675738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1.9406254000000001</v>
      </c>
      <c r="P4">
        <f>VLOOKUP(TableOMP[[#This Row],[Label]],TableAvg[],3,FALSE)</f>
        <v>0.46729505514892838</v>
      </c>
      <c r="Q4">
        <f>TableOMP[[#This Row],[Avg]]-$U$2*TableOMP[[#This Row],[StdDev]]</f>
        <v>1.0060352897021434</v>
      </c>
      <c r="R4">
        <f>TableOMP[[#This Row],[Avg]]+$U$2*TableOMP[[#This Row],[StdDev]]</f>
        <v>2.8752155102978567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1.5664893999999998</v>
      </c>
      <c r="P5">
        <f>VLOOKUP(TableOMP[[#This Row],[Label]],TableAvg[],3,FALSE)</f>
        <v>1.4006883587734489E-2</v>
      </c>
      <c r="Q5">
        <f>TableOMP[[#This Row],[Avg]]-$U$2*TableOMP[[#This Row],[StdDev]]</f>
        <v>1.5384756328245308</v>
      </c>
      <c r="R5">
        <f>TableOMP[[#This Row],[Avg]]+$U$2*TableOMP[[#This Row],[StdDev]]</f>
        <v>1.5945031671754688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1.4988050000000002</v>
      </c>
      <c r="P6">
        <f>VLOOKUP(TableOMP[[#This Row],[Label]],TableAvg[],3,FALSE)</f>
        <v>1.40346349863326E-2</v>
      </c>
      <c r="Q6">
        <f>TableOMP[[#This Row],[Avg]]-$U$2*TableOMP[[#This Row],[StdDev]]</f>
        <v>1.4707357300273349</v>
      </c>
      <c r="R6">
        <f>TableOMP[[#This Row],[Avg]]+$U$2*TableOMP[[#This Row],[StdDev]]</f>
        <v>1.5268742699726654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1.4457850000000001</v>
      </c>
      <c r="P7">
        <f>VLOOKUP(TableOMP[[#This Row],[Label]],TableAvg[],3,FALSE)</f>
        <v>8.7286575141788877E-3</v>
      </c>
      <c r="Q7">
        <f>TableOMP[[#This Row],[Avg]]-$U$2*TableOMP[[#This Row],[StdDev]]</f>
        <v>1.4283276849716424</v>
      </c>
      <c r="R7">
        <f>TableOMP[[#This Row],[Avg]]+$U$2*TableOMP[[#This Row],[StdDev]]</f>
        <v>1.4632423150283578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1.407572</v>
      </c>
      <c r="P8">
        <f>VLOOKUP(TableOMP[[#This Row],[Label]],TableAvg[],3,FALSE)</f>
        <v>4.3177336648072811E-3</v>
      </c>
      <c r="Q8">
        <f>TableOMP[[#This Row],[Avg]]-$U$2*TableOMP[[#This Row],[StdDev]]</f>
        <v>1.3989365326703855</v>
      </c>
      <c r="R8">
        <f>TableOMP[[#This Row],[Avg]]+$U$2*TableOMP[[#This Row],[StdDev]]</f>
        <v>1.4162074673296146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1.3953887999999999</v>
      </c>
      <c r="P9">
        <f>VLOOKUP(TableOMP[[#This Row],[Label]],TableAvg[],3,FALSE)</f>
        <v>2.531862350119248E-3</v>
      </c>
      <c r="Q9">
        <f>TableOMP[[#This Row],[Avg]]-$U$2*TableOMP[[#This Row],[StdDev]]</f>
        <v>1.3903250752997613</v>
      </c>
      <c r="R9">
        <f>TableOMP[[#This Row],[Avg]]+$U$2*TableOMP[[#This Row],[StdDev]]</f>
        <v>1.4004525247002384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1.3836285999999998</v>
      </c>
      <c r="P10">
        <f>VLOOKUP(TableOMP[[#This Row],[Label]],TableAvg[],3,FALSE)</f>
        <v>7.0824368292679461E-3</v>
      </c>
      <c r="Q10">
        <f>TableOMP[[#This Row],[Avg]]-$U$2*TableOMP[[#This Row],[StdDev]]</f>
        <v>1.369463726341464</v>
      </c>
      <c r="R10">
        <f>TableOMP[[#This Row],[Avg]]+$U$2*TableOMP[[#This Row],[StdDev]]</f>
        <v>1.3977934736585356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1.3677759999999999</v>
      </c>
      <c r="P11">
        <f>VLOOKUP(TableOMP[[#This Row],[Label]],TableAvg[],3,FALSE)</f>
        <v>9.7296724302555846E-3</v>
      </c>
      <c r="Q11">
        <f>TableOMP[[#This Row],[Avg]]-$U$2*TableOMP[[#This Row],[StdDev]]</f>
        <v>1.3483166551394887</v>
      </c>
      <c r="R11">
        <f>TableOMP[[#This Row],[Avg]]+$U$2*TableOMP[[#This Row],[StdDev]]</f>
        <v>1.387235344860511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1.3609943999999998</v>
      </c>
      <c r="P12">
        <f>VLOOKUP(TableOMP[[#This Row],[Label]],TableAvg[],3,FALSE)</f>
        <v>1.1470367397797663E-2</v>
      </c>
      <c r="Q12">
        <f>TableOMP[[#This Row],[Avg]]-$U$2*TableOMP[[#This Row],[StdDev]]</f>
        <v>1.3380536652044046</v>
      </c>
      <c r="R12">
        <f>TableOMP[[#This Row],[Avg]]+$U$2*TableOMP[[#This Row],[StdDev]]</f>
        <v>1.383935134795595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1.3572842000000001</v>
      </c>
      <c r="P13">
        <f>VLOOKUP(TableOMP[[#This Row],[Label]],TableAvg[],3,FALSE)</f>
        <v>5.8231784241885888E-3</v>
      </c>
      <c r="Q13">
        <f>TableOMP[[#This Row],[Avg]]-$U$2*TableOMP[[#This Row],[StdDev]]</f>
        <v>1.3456378431516229</v>
      </c>
      <c r="R13">
        <f>TableOMP[[#This Row],[Avg]]+$U$2*TableOMP[[#This Row],[StdDev]]</f>
        <v>1.3689305568483772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1.3692688</v>
      </c>
      <c r="P14">
        <f>VLOOKUP(TableOMP[[#This Row],[Label]],TableAvg[],3,FALSE)</f>
        <v>2.9799723987978144E-2</v>
      </c>
      <c r="Q14">
        <f>TableOMP[[#This Row],[Avg]]-$U$2*TableOMP[[#This Row],[StdDev]]</f>
        <v>1.3096693520240437</v>
      </c>
      <c r="R14">
        <f>TableOMP[[#This Row],[Avg]]+$U$2*TableOMP[[#This Row],[StdDev]]</f>
        <v>1.4288682479759562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1.3647567999999999</v>
      </c>
      <c r="P15">
        <f>VLOOKUP(TableOMP[[#This Row],[Label]],TableAvg[],3,FALSE)</f>
        <v>9.0832474677268078E-3</v>
      </c>
      <c r="Q15">
        <f>TableOMP[[#This Row],[Avg]]-$U$2*TableOMP[[#This Row],[StdDev]]</f>
        <v>1.3465903050645462</v>
      </c>
      <c r="R15">
        <f>TableOMP[[#This Row],[Avg]]+$U$2*TableOMP[[#This Row],[StdDev]]</f>
        <v>1.3829232949354535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1.3514324000000002</v>
      </c>
      <c r="P16">
        <f>VLOOKUP(TableOMP[[#This Row],[Label]],TableAvg[],3,FALSE)</f>
        <v>1.4805088998033407E-2</v>
      </c>
      <c r="Q16">
        <f>TableOMP[[#This Row],[Avg]]-$U$2*TableOMP[[#This Row],[StdDev]]</f>
        <v>1.3218222220039333</v>
      </c>
      <c r="R16">
        <f>TableOMP[[#This Row],[Avg]]+$U$2*TableOMP[[#This Row],[StdDev]]</f>
        <v>1.3810425779960671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1.3701642000000001</v>
      </c>
      <c r="P17">
        <f>VLOOKUP(TableOMP[[#This Row],[Label]],TableAvg[],3,FALSE)</f>
        <v>1.9907111848780558E-2</v>
      </c>
      <c r="Q17">
        <f>TableOMP[[#This Row],[Avg]]-$U$2*TableOMP[[#This Row],[StdDev]]</f>
        <v>1.3303499763024389</v>
      </c>
      <c r="R17">
        <f>TableOMP[[#This Row],[Avg]]+$U$2*TableOMP[[#This Row],[StdDev]]</f>
        <v>1.4099784236975612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1.3659116</v>
      </c>
      <c r="P18">
        <f>VLOOKUP(TableOMP[[#This Row],[Label]],TableAvg[],3,FALSE)</f>
        <v>1.5794326229398019E-2</v>
      </c>
      <c r="Q18">
        <f>TableOMP[[#This Row],[Avg]]-$U$2*TableOMP[[#This Row],[StdDev]]</f>
        <v>1.334322947541204</v>
      </c>
      <c r="R18">
        <f>TableOMP[[#This Row],[Avg]]+$U$2*TableOMP[[#This Row],[StdDev]]</f>
        <v>1.3975002524587961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1.385859</v>
      </c>
      <c r="P19">
        <f>VLOOKUP(TableOMP[[#This Row],[Label]],TableAvg[],3,FALSE)</f>
        <v>1.0752242780006683E-2</v>
      </c>
      <c r="Q19">
        <f>TableOMP[[#This Row],[Avg]]-$U$2*TableOMP[[#This Row],[StdDev]]</f>
        <v>1.3643545144399867</v>
      </c>
      <c r="R19">
        <f>TableOMP[[#This Row],[Avg]]+$U$2*TableOMP[[#This Row],[StdDev]]</f>
        <v>1.4073634855600132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1.3954777999999999</v>
      </c>
      <c r="P20">
        <f>VLOOKUP(TableOMP[[#This Row],[Label]],TableAvg[],3,FALSE)</f>
        <v>1.8946861126849627E-2</v>
      </c>
      <c r="Q20">
        <f>TableOMP[[#This Row],[Avg]]-$U$2*TableOMP[[#This Row],[StdDev]]</f>
        <v>1.3575840777463006</v>
      </c>
      <c r="R20">
        <f>TableOMP[[#This Row],[Avg]]+$U$2*TableOMP[[#This Row],[StdDev]]</f>
        <v>1.4333715222536991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1.3702748</v>
      </c>
      <c r="P21">
        <f>VLOOKUP(TableOMP[[#This Row],[Label]],TableAvg[],3,FALSE)</f>
        <v>1.8388634374533405E-2</v>
      </c>
      <c r="Q21">
        <f>TableOMP[[#This Row],[Avg]]-$U$2*TableOMP[[#This Row],[StdDev]]</f>
        <v>1.3334975312509332</v>
      </c>
      <c r="R21">
        <f>TableOMP[[#This Row],[Avg]]+$U$2*TableOMP[[#This Row],[StdDev]]</f>
        <v>1.4070520687490669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1.4418131999999999</v>
      </c>
      <c r="P22">
        <f>VLOOKUP(TableOMP[[#This Row],[Label]],TableAvg[],3,FALSE)</f>
        <v>6.2110048998210557E-2</v>
      </c>
      <c r="Q22">
        <f>TableOMP[[#This Row],[Avg]]-$U$2*TableOMP[[#This Row],[StdDev]]</f>
        <v>1.3175931020035787</v>
      </c>
      <c r="R22">
        <f>TableOMP[[#This Row],[Avg]]+$U$2*TableOMP[[#This Row],[StdDev]]</f>
        <v>1.5660332979964211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1.3926908</v>
      </c>
      <c r="P23">
        <f>VLOOKUP(TableOMP[[#This Row],[Label]],TableAvg[],3,FALSE)</f>
        <v>2.077434147596947E-2</v>
      </c>
      <c r="Q23">
        <f>TableOMP[[#This Row],[Avg]]-$U$2*TableOMP[[#This Row],[StdDev]]</f>
        <v>1.3511421170480611</v>
      </c>
      <c r="R23">
        <f>TableOMP[[#This Row],[Avg]]+$U$2*TableOMP[[#This Row],[StdDev]]</f>
        <v>1.4342394829519389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1.4424054000000002</v>
      </c>
      <c r="P24">
        <f>VLOOKUP(TableOMP[[#This Row],[Label]],TableAvg[],3,FALSE)</f>
        <v>8.8588515401488072E-2</v>
      </c>
      <c r="Q24">
        <f>TableOMP[[#This Row],[Avg]]-$U$2*TableOMP[[#This Row],[StdDev]]</f>
        <v>1.2652283691970241</v>
      </c>
      <c r="R24">
        <f>TableOMP[[#This Row],[Avg]]+$U$2*TableOMP[[#This Row],[StdDev]]</f>
        <v>1.6195824308029763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3.4683098000000001</v>
      </c>
      <c r="P25">
        <f>VLOOKUP(TableOMP[[#This Row],[Label]],TableAvg[],3,FALSE)</f>
        <v>4.1499720997968854</v>
      </c>
      <c r="Q25">
        <f>TableOMP[[#This Row],[Avg]]-$U$2*TableOMP[[#This Row],[StdDev]]</f>
        <v>-4.8316343995937707</v>
      </c>
      <c r="R25">
        <f>TableOMP[[#This Row],[Avg]]+$U$2*TableOMP[[#This Row],[StdDev]]</f>
        <v>11.768253999593771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1.4170231999999998</v>
      </c>
      <c r="P26">
        <f>VLOOKUP(TableOMP[[#This Row],[Label]],TableAvg[],3,FALSE)</f>
        <v>2.0686201511158766E-2</v>
      </c>
      <c r="Q26">
        <f>TableOMP[[#This Row],[Avg]]-$U$2*TableOMP[[#This Row],[StdDev]]</f>
        <v>1.3756507969776823</v>
      </c>
      <c r="R26">
        <f>TableOMP[[#This Row],[Avg]]+$U$2*TableOMP[[#This Row],[StdDev]]</f>
        <v>1.4583956030223173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1.4153328000000001</v>
      </c>
      <c r="P27">
        <f>VLOOKUP(TableOMP[[#This Row],[Label]],TableAvg[],3,FALSE)</f>
        <v>1.6579282992946434E-2</v>
      </c>
      <c r="Q27">
        <f>TableOMP[[#This Row],[Avg]]-$U$2*TableOMP[[#This Row],[StdDev]]</f>
        <v>1.3821742340141072</v>
      </c>
      <c r="R27">
        <f>TableOMP[[#This Row],[Avg]]+$U$2*TableOMP[[#This Row],[StdDev]]</f>
        <v>1.4484913659858929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1.4387745999999999</v>
      </c>
      <c r="P28">
        <f>VLOOKUP(TableOMP[[#This Row],[Label]],TableAvg[],3,FALSE)</f>
        <v>7.295752384394398E-2</v>
      </c>
      <c r="Q28">
        <f>TableOMP[[#This Row],[Avg]]-$U$2*TableOMP[[#This Row],[StdDev]]</f>
        <v>1.292859552312112</v>
      </c>
      <c r="R28">
        <f>TableOMP[[#This Row],[Avg]]+$U$2*TableOMP[[#This Row],[StdDev]]</f>
        <v>1.5846896476878878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5.6686209999999999</v>
      </c>
      <c r="P29">
        <f>VLOOKUP(TableOMP[[#This Row],[Label]],TableAvg[],3,FALSE)</f>
        <v>8.3551162770963749</v>
      </c>
      <c r="Q29">
        <f>TableOMP[[#This Row],[Avg]]-$U$2*TableOMP[[#This Row],[StdDev]]</f>
        <v>-11.04161155419275</v>
      </c>
      <c r="R29">
        <f>TableOMP[[#This Row],[Avg]]+$U$2*TableOMP[[#This Row],[StdDev]]</f>
        <v>22.378853554192752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1.4513818000000001</v>
      </c>
      <c r="P30">
        <f>VLOOKUP(TableOMP[[#This Row],[Label]],TableAvg[],3,FALSE)</f>
        <v>3.9866547682983554E-2</v>
      </c>
      <c r="Q30">
        <f>TableOMP[[#This Row],[Avg]]-$U$2*TableOMP[[#This Row],[StdDev]]</f>
        <v>1.3716487046340329</v>
      </c>
      <c r="R30">
        <f>TableOMP[[#This Row],[Avg]]+$U$2*TableOMP[[#This Row],[StdDev]]</f>
        <v>1.5311148953659672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62.1702814</v>
      </c>
      <c r="P31">
        <f>VLOOKUP(TableOMP[[#This Row],[Label]],TableAvg[],3,FALSE)</f>
        <v>121.46969377220069</v>
      </c>
      <c r="Q31">
        <f>TableOMP[[#This Row],[Avg]]-$U$2*TableOMP[[#This Row],[StdDev]]</f>
        <v>-180.76910614440138</v>
      </c>
      <c r="R31">
        <f>TableOMP[[#This Row],[Avg]]+$U$2*TableOMP[[#This Row],[StdDev]]</f>
        <v>305.10966894440139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1.4879520000000002</v>
      </c>
      <c r="P32">
        <f>VLOOKUP(TableOMP[[#This Row],[Label]],TableAvg[],3,FALSE)</f>
        <v>8.991982884769896E-2</v>
      </c>
      <c r="Q32">
        <f>TableOMP[[#This Row],[Avg]]-$U$2*TableOMP[[#This Row],[StdDev]]</f>
        <v>1.3081123423046022</v>
      </c>
      <c r="R32">
        <f>TableOMP[[#This Row],[Avg]]+$U$2*TableOMP[[#This Row],[StdDev]]</f>
        <v>1.6677916576953982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1.4919582</v>
      </c>
      <c r="P33">
        <f>VLOOKUP(TableOMP[[#This Row],[Label]],TableAvg[],3,FALSE)</f>
        <v>4.9662956800416436E-2</v>
      </c>
      <c r="Q33">
        <f>TableOMP[[#This Row],[Avg]]-$U$2*TableOMP[[#This Row],[StdDev]]</f>
        <v>1.3926322863991671</v>
      </c>
      <c r="R33">
        <f>TableOMP[[#This Row],[Avg]]+$U$2*TableOMP[[#This Row],[StdDev]]</f>
        <v>1.5912841136008329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1.5200165999999999</v>
      </c>
      <c r="P34">
        <f>VLOOKUP(TableOMP[[#This Row],[Label]],TableAvg[],3,FALSE)</f>
        <v>6.7700659771082264E-2</v>
      </c>
      <c r="Q34">
        <f>TableOMP[[#This Row],[Avg]]-$U$2*TableOMP[[#This Row],[StdDev]]</f>
        <v>1.3846152804578353</v>
      </c>
      <c r="R34">
        <f>TableOMP[[#This Row],[Avg]]+$U$2*TableOMP[[#This Row],[StdDev]]</f>
        <v>1.6554179195421646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1.4701122000000002</v>
      </c>
      <c r="P35">
        <f>VLOOKUP(TableOMP[[#This Row],[Label]],TableAvg[],3,FALSE)</f>
        <v>4.4803983302377094E-2</v>
      </c>
      <c r="Q35">
        <f>TableOMP[[#This Row],[Avg]]-$U$2*TableOMP[[#This Row],[StdDev]]</f>
        <v>1.380504233395246</v>
      </c>
      <c r="R35">
        <f>TableOMP[[#This Row],[Avg]]+$U$2*TableOMP[[#This Row],[StdDev]]</f>
        <v>1.5597201666047544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1.5460486</v>
      </c>
      <c r="P36">
        <f>VLOOKUP(TableOMP[[#This Row],[Label]],TableAvg[],3,FALSE)</f>
        <v>7.9550953009003056E-2</v>
      </c>
      <c r="Q36">
        <f>TableOMP[[#This Row],[Avg]]-$U$2*TableOMP[[#This Row],[StdDev]]</f>
        <v>1.3869466939819939</v>
      </c>
      <c r="R36">
        <f>TableOMP[[#This Row],[Avg]]+$U$2*TableOMP[[#This Row],[StdDev]]</f>
        <v>1.7051505060180061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2.9156059999999999</v>
      </c>
      <c r="P37">
        <f>VLOOKUP(TableOMP[[#This Row],[Label]],TableAvg[],3,FALSE)</f>
        <v>2.7997799233129022</v>
      </c>
      <c r="Q37">
        <f>TableOMP[[#This Row],[Avg]]-$U$2*TableOMP[[#This Row],[StdDev]]</f>
        <v>-2.6839538466258044</v>
      </c>
      <c r="R37">
        <f>TableOMP[[#This Row],[Avg]]+$U$2*TableOMP[[#This Row],[StdDev]]</f>
        <v>8.5151658466258038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1.5050421999999997</v>
      </c>
      <c r="P38">
        <f>VLOOKUP(TableOMP[[#This Row],[Label]],TableAvg[],3,FALSE)</f>
        <v>4.9208005191842728E-2</v>
      </c>
      <c r="Q38">
        <f>TableOMP[[#This Row],[Avg]]-$U$2*TableOMP[[#This Row],[StdDev]]</f>
        <v>1.4066261896163141</v>
      </c>
      <c r="R38">
        <f>TableOMP[[#This Row],[Avg]]+$U$2*TableOMP[[#This Row],[StdDev]]</f>
        <v>1.6034582103836852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1.5310216000000001</v>
      </c>
      <c r="P39">
        <f>VLOOKUP(TableOMP[[#This Row],[Label]],TableAvg[],3,FALSE)</f>
        <v>6.0159216659124104E-2</v>
      </c>
      <c r="Q39">
        <f>TableOMP[[#This Row],[Avg]]-$U$2*TableOMP[[#This Row],[StdDev]]</f>
        <v>1.4107031666817518</v>
      </c>
      <c r="R39">
        <f>TableOMP[[#This Row],[Avg]]+$U$2*TableOMP[[#This Row],[StdDev]]</f>
        <v>1.6513400333182484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1.6020316000000001</v>
      </c>
      <c r="P40">
        <f>VLOOKUP(TableOMP[[#This Row],[Label]],TableAvg[],3,FALSE)</f>
        <v>7.1517396942559444E-2</v>
      </c>
      <c r="Q40">
        <f>TableOMP[[#This Row],[Avg]]-$U$2*TableOMP[[#This Row],[StdDev]]</f>
        <v>1.4589968061148813</v>
      </c>
      <c r="R40">
        <f>TableOMP[[#This Row],[Avg]]+$U$2*TableOMP[[#This Row],[StdDev]]</f>
        <v>1.745066393885119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1.5592615999999999</v>
      </c>
      <c r="P41">
        <f>VLOOKUP(TableOMP[[#This Row],[Label]],TableAvg[],3,FALSE)</f>
        <v>7.8916984660082165E-2</v>
      </c>
      <c r="Q41">
        <f>TableOMP[[#This Row],[Avg]]-$U$2*TableOMP[[#This Row],[StdDev]]</f>
        <v>1.4014276306798357</v>
      </c>
      <c r="R41">
        <f>TableOMP[[#This Row],[Avg]]+$U$2*TableOMP[[#This Row],[StdDev]]</f>
        <v>1.7170955693201642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1.6434785999999999</v>
      </c>
      <c r="P42">
        <f>VLOOKUP(TableOMP[[#This Row],[Label]],TableAvg[],3,FALSE)</f>
        <v>5.0163492352905112E-2</v>
      </c>
      <c r="Q42">
        <f>TableOMP[[#This Row],[Avg]]-$U$2*TableOMP[[#This Row],[StdDev]]</f>
        <v>1.5431516152941898</v>
      </c>
      <c r="R42">
        <f>TableOMP[[#This Row],[Avg]]+$U$2*TableOMP[[#This Row],[StdDev]]</f>
        <v>1.74380558470581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17.377913200000002</v>
      </c>
      <c r="P43">
        <f>VLOOKUP(TableOMP[[#This Row],[Label]],TableAvg[],3,FALSE)</f>
        <v>31.461185851501202</v>
      </c>
      <c r="Q43">
        <f>TableOMP[[#This Row],[Avg]]-$U$2*TableOMP[[#This Row],[StdDev]]</f>
        <v>-45.544458503002403</v>
      </c>
      <c r="R43">
        <f>TableOMP[[#This Row],[Avg]]+$U$2*TableOMP[[#This Row],[StdDev]]</f>
        <v>80.300284903002407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1.5794250000000001</v>
      </c>
      <c r="P44">
        <f>VLOOKUP(TableOMP[[#This Row],[Label]],TableAvg[],3,FALSE)</f>
        <v>6.6319067795014924E-2</v>
      </c>
      <c r="Q44">
        <f>TableOMP[[#This Row],[Avg]]-$U$2*TableOMP[[#This Row],[StdDev]]</f>
        <v>1.4467868644099702</v>
      </c>
      <c r="R44">
        <f>TableOMP[[#This Row],[Avg]]+$U$2*TableOMP[[#This Row],[StdDev]]</f>
        <v>1.71206313559003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2.9826762000000002</v>
      </c>
      <c r="P45">
        <f>VLOOKUP(TableOMP[[#This Row],[Label]],TableAvg[],3,FALSE)</f>
        <v>2.7058051245293617</v>
      </c>
      <c r="Q45">
        <f>TableOMP[[#This Row],[Avg]]-$U$2*TableOMP[[#This Row],[StdDev]]</f>
        <v>-2.4289340490587232</v>
      </c>
      <c r="R45">
        <f>TableOMP[[#This Row],[Avg]]+$U$2*TableOMP[[#This Row],[StdDev]]</f>
        <v>8.3942864490587237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1.5686882</v>
      </c>
      <c r="P46">
        <f>VLOOKUP(TableOMP[[#This Row],[Label]],TableAvg[],3,FALSE)</f>
        <v>4.2742502488275123E-2</v>
      </c>
      <c r="Q46">
        <f>TableOMP[[#This Row],[Avg]]-$U$2*TableOMP[[#This Row],[StdDev]]</f>
        <v>1.4832031950234497</v>
      </c>
      <c r="R46">
        <f>TableOMP[[#This Row],[Avg]]+$U$2*TableOMP[[#This Row],[StdDev]]</f>
        <v>1.6541732049765503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1.695457</v>
      </c>
      <c r="P47">
        <f>VLOOKUP(TableOMP[[#This Row],[Label]],TableAvg[],3,FALSE)</f>
        <v>8.0978308643733385E-2</v>
      </c>
      <c r="Q47">
        <f>TableOMP[[#This Row],[Avg]]-$U$2*TableOMP[[#This Row],[StdDev]]</f>
        <v>1.5335003827125333</v>
      </c>
      <c r="R47">
        <f>TableOMP[[#This Row],[Avg]]+$U$2*TableOMP[[#This Row],[StdDev]]</f>
        <v>1.8574136172874667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3.1040900000000002</v>
      </c>
      <c r="P48">
        <f>VLOOKUP(TableOMP[[#This Row],[Label]],TableAvg[],3,FALSE)</f>
        <v>2.8953641597859154</v>
      </c>
      <c r="Q48">
        <f>TableOMP[[#This Row],[Avg]]-$U$2*TableOMP[[#This Row],[StdDev]]</f>
        <v>-2.6866383195718306</v>
      </c>
      <c r="R48">
        <f>TableOMP[[#This Row],[Avg]]+$U$2*TableOMP[[#This Row],[StdDev]]</f>
        <v>8.8948183195718311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3.3395464000000006</v>
      </c>
      <c r="P49">
        <f>VLOOKUP(TableOMP[[#This Row],[Label]],TableAvg[],3,FALSE)</f>
        <v>3.0801911021716548</v>
      </c>
      <c r="Q49">
        <f>TableOMP[[#This Row],[Avg]]-$U$2*TableOMP[[#This Row],[StdDev]]</f>
        <v>-2.8208358043433091</v>
      </c>
      <c r="R49">
        <f>TableOMP[[#This Row],[Avg]]+$U$2*TableOMP[[#This Row],[StdDev]]</f>
        <v>9.4999286043433102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9.4954938000000002</v>
      </c>
      <c r="P50">
        <f>VLOOKUP(TableOMP[[#This Row],[Label]],TableAvg[],3,FALSE)</f>
        <v>15.267231032164533</v>
      </c>
      <c r="Q50">
        <f>TableOMP[[#This Row],[Avg]]-$U$2*TableOMP[[#This Row],[StdDev]]</f>
        <v>-21.038968264329064</v>
      </c>
      <c r="R50">
        <f>TableOMP[[#This Row],[Avg]]+$U$2*TableOMP[[#This Row],[StdDev]]</f>
        <v>40.029955864329068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1.7505656000000003</v>
      </c>
      <c r="P51">
        <f>VLOOKUP(TableOMP[[#This Row],[Label]],TableAvg[],3,FALSE)</f>
        <v>0.12083840062926872</v>
      </c>
      <c r="Q51">
        <f>TableOMP[[#This Row],[Avg]]-$U$2*TableOMP[[#This Row],[StdDev]]</f>
        <v>1.5088887987414628</v>
      </c>
      <c r="R51">
        <f>TableOMP[[#This Row],[Avg]]+$U$2*TableOMP[[#This Row],[StdDev]]</f>
        <v>1.9922424012585378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1.7757187999999999</v>
      </c>
      <c r="P52">
        <f>VLOOKUP(TableOMP[[#This Row],[Label]],TableAvg[],3,FALSE)</f>
        <v>0.10692728333854176</v>
      </c>
      <c r="Q52">
        <f>TableOMP[[#This Row],[Avg]]-$U$2*TableOMP[[#This Row],[StdDev]]</f>
        <v>1.5618642333229165</v>
      </c>
      <c r="R52">
        <f>TableOMP[[#This Row],[Avg]]+$U$2*TableOMP[[#This Row],[StdDev]]</f>
        <v>1.9895733666770834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1.8381143999999998</v>
      </c>
      <c r="P53">
        <f>VLOOKUP(TableOMP[[#This Row],[Label]],TableAvg[],3,FALSE)</f>
        <v>0.11234081047348901</v>
      </c>
      <c r="Q53">
        <f>TableOMP[[#This Row],[Avg]]-$U$2*TableOMP[[#This Row],[StdDev]]</f>
        <v>1.6134327790530218</v>
      </c>
      <c r="R53">
        <f>TableOMP[[#This Row],[Avg]]+$U$2*TableOMP[[#This Row],[StdDev]]</f>
        <v>2.062796020946978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1.8412011999999998</v>
      </c>
      <c r="P54">
        <f>VLOOKUP(TableOMP[[#This Row],[Label]],TableAvg[],3,FALSE)</f>
        <v>8.7275533734034447E-2</v>
      </c>
      <c r="Q54">
        <f>TableOMP[[#This Row],[Avg]]-$U$2*TableOMP[[#This Row],[StdDev]]</f>
        <v>1.666650132531931</v>
      </c>
      <c r="R54">
        <f>TableOMP[[#This Row],[Avg]]+$U$2*TableOMP[[#This Row],[StdDev]]</f>
        <v>2.0157522674680686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1.8011392000000002</v>
      </c>
      <c r="P55">
        <f>VLOOKUP(TableOMP[[#This Row],[Label]],TableAvg[],3,FALSE)</f>
        <v>0.12265716755314207</v>
      </c>
      <c r="Q55">
        <f>TableOMP[[#This Row],[Avg]]-$U$2*TableOMP[[#This Row],[StdDev]]</f>
        <v>1.5558248648937161</v>
      </c>
      <c r="R55">
        <f>TableOMP[[#This Row],[Avg]]+$U$2*TableOMP[[#This Row],[StdDev]]</f>
        <v>2.0464535351062842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1.8989406000000002</v>
      </c>
      <c r="P56">
        <f>VLOOKUP(TableOMP[[#This Row],[Label]],TableAvg[],3,FALSE)</f>
        <v>9.5134420180287407E-2</v>
      </c>
      <c r="Q56">
        <f>TableOMP[[#This Row],[Avg]]-$U$2*TableOMP[[#This Row],[StdDev]]</f>
        <v>1.7086717596394254</v>
      </c>
      <c r="R56">
        <f>TableOMP[[#This Row],[Avg]]+$U$2*TableOMP[[#This Row],[StdDev]]</f>
        <v>2.089209440360575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1.8680858</v>
      </c>
      <c r="P57">
        <f>VLOOKUP(TableOMP[[#This Row],[Label]],TableAvg[],3,FALSE)</f>
        <v>0.17284642942380543</v>
      </c>
      <c r="Q57">
        <f>TableOMP[[#This Row],[Avg]]-$U$2*TableOMP[[#This Row],[StdDev]]</f>
        <v>1.5223929411523891</v>
      </c>
      <c r="R57">
        <f>TableOMP[[#This Row],[Avg]]+$U$2*TableOMP[[#This Row],[StdDev]]</f>
        <v>2.2137786588476107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2.9813141999999999</v>
      </c>
      <c r="P58">
        <f>VLOOKUP(TableOMP[[#This Row],[Label]],TableAvg[],3,FALSE)</f>
        <v>2.3530201996106537</v>
      </c>
      <c r="Q58">
        <f>TableOMP[[#This Row],[Avg]]-$U$2*TableOMP[[#This Row],[StdDev]]</f>
        <v>-1.7247261992213074</v>
      </c>
      <c r="R58">
        <f>TableOMP[[#This Row],[Avg]]+$U$2*TableOMP[[#This Row],[StdDev]]</f>
        <v>7.6873545992213073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2.8846259999999999</v>
      </c>
      <c r="P59">
        <f>VLOOKUP(TableOMP[[#This Row],[Label]],TableAvg[],3,FALSE)</f>
        <v>2.9579925131521878</v>
      </c>
      <c r="Q59">
        <f>TableOMP[[#This Row],[Avg]]-$U$2*TableOMP[[#This Row],[StdDev]]</f>
        <v>-3.0313590263043757</v>
      </c>
      <c r="R59">
        <f>TableOMP[[#This Row],[Avg]]+$U$2*TableOMP[[#This Row],[StdDev]]</f>
        <v>8.8006110263043755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1.430677</v>
      </c>
      <c r="P60">
        <f>VLOOKUP(TableOMP[[#This Row],[Label]],TableAvg[],3,FALSE)</f>
        <v>6.6523245335747272E-2</v>
      </c>
      <c r="Q60">
        <f>TableOMP[[#This Row],[Avg]]-$U$2*TableOMP[[#This Row],[StdDev]]</f>
        <v>1.2976305093285054</v>
      </c>
      <c r="R60">
        <f>TableOMP[[#This Row],[Avg]]+$U$2*TableOMP[[#This Row],[StdDev]]</f>
        <v>1.5637234906714945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1.4176936</v>
      </c>
      <c r="P61">
        <f>VLOOKUP(TableOMP[[#This Row],[Label]],TableAvg[],3,FALSE)</f>
        <v>4.2473780074766439E-2</v>
      </c>
      <c r="Q61">
        <f>TableOMP[[#This Row],[Avg]]-$U$2*TableOMP[[#This Row],[StdDev]]</f>
        <v>1.3327460398504671</v>
      </c>
      <c r="R61">
        <f>TableOMP[[#This Row],[Avg]]+$U$2*TableOMP[[#This Row],[StdDev]]</f>
        <v>1.5026411601495329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1.4400452000000001</v>
      </c>
      <c r="P62">
        <f>VLOOKUP(TableOMP[[#This Row],[Label]],TableAvg[],3,FALSE)</f>
        <v>4.218701785810313E-2</v>
      </c>
      <c r="Q62">
        <f>TableOMP[[#This Row],[Avg]]-$U$2*TableOMP[[#This Row],[StdDev]]</f>
        <v>1.355671164283794</v>
      </c>
      <c r="R62">
        <f>TableOMP[[#This Row],[Avg]]+$U$2*TableOMP[[#This Row],[StdDev]]</f>
        <v>1.5244192357162063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1.5861912</v>
      </c>
      <c r="P63">
        <f>VLOOKUP(TableOMP[[#This Row],[Label]],TableAvg[],3,FALSE)</f>
        <v>0.29927605877878066</v>
      </c>
      <c r="Q63">
        <f>TableOMP[[#This Row],[Avg]]-$U$2*TableOMP[[#This Row],[StdDev]]</f>
        <v>0.9876390824424387</v>
      </c>
      <c r="R63">
        <f>TableOMP[[#This Row],[Avg]]+$U$2*TableOMP[[#This Row],[StdDev]]</f>
        <v>2.1847433175575612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1.4011672000000002</v>
      </c>
      <c r="P64">
        <f>VLOOKUP(TableOMP[[#This Row],[Label]],TableAvg[],3,FALSE)</f>
        <v>2.7387142380317323E-2</v>
      </c>
      <c r="Q64">
        <f>TableOMP[[#This Row],[Avg]]-$U$2*TableOMP[[#This Row],[StdDev]]</f>
        <v>1.3463929152393654</v>
      </c>
      <c r="R64">
        <f>TableOMP[[#This Row],[Avg]]+$U$2*TableOMP[[#This Row],[StdDev]]</f>
        <v>1.4559414847606349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1.396884</v>
      </c>
      <c r="P65">
        <f>VLOOKUP(TableOMP[[#This Row],[Label]],TableAvg[],3,FALSE)</f>
        <v>7.9950424389075882E-3</v>
      </c>
      <c r="Q65">
        <f>TableOMP[[#This Row],[Avg]]-$U$2*TableOMP[[#This Row],[StdDev]]</f>
        <v>1.3808939151221848</v>
      </c>
      <c r="R65">
        <f>TableOMP[[#This Row],[Avg]]+$U$2*TableOMP[[#This Row],[StdDev]]</f>
        <v>1.4128740848778152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3.4385683999999999</v>
      </c>
      <c r="P194">
        <f>VLOOKUP(TableOMP[[#This Row],[Label]],TableAvg[],3,FALSE)</f>
        <v>0.92734843136818867</v>
      </c>
      <c r="Q194">
        <f>TableOMP[[#This Row],[Avg]]-$U$2*TableOMP[[#This Row],[StdDev]]</f>
        <v>1.5838715372636225</v>
      </c>
      <c r="R194">
        <f>TableOMP[[#This Row],[Avg]]+$U$2*TableOMP[[#This Row],[StdDev]]</f>
        <v>5.2932652627363774</v>
      </c>
      <c r="S194">
        <f>IF(AND(TableOMP[[#This Row],[total_time]]&gt;=TableOMP[[#This Row],[Low]], TableOMP[[#This Row],[total_time]]&lt;=TableOMP[[#This Row],[High]]),1,0)</f>
        <v>1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1.9700338000000002</v>
      </c>
      <c r="P195">
        <f>VLOOKUP(TableOMP[[#This Row],[Label]],TableAvg[],3,FALSE)</f>
        <v>2.4518132933786768E-2</v>
      </c>
      <c r="Q195">
        <f>TableOMP[[#This Row],[Avg]]-$U$2*TableOMP[[#This Row],[StdDev]]</f>
        <v>1.9209975341324266</v>
      </c>
      <c r="R195">
        <f>TableOMP[[#This Row],[Avg]]+$U$2*TableOMP[[#This Row],[StdDev]]</f>
        <v>2.0190700658675738</v>
      </c>
      <c r="S195">
        <f>IF(AND(TableOMP[[#This Row],[total_time]]&gt;=TableOMP[[#This Row],[Low]], TableOMP[[#This Row],[total_time]]&lt;=TableOMP[[#This Row],[High]]),1,0)</f>
        <v>1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1.9406254000000001</v>
      </c>
      <c r="P196">
        <f>VLOOKUP(TableOMP[[#This Row],[Label]],TableAvg[],3,FALSE)</f>
        <v>0.46729505514892838</v>
      </c>
      <c r="Q196">
        <f>TableOMP[[#This Row],[Avg]]-$U$2*TableOMP[[#This Row],[StdDev]]</f>
        <v>1.0060352897021434</v>
      </c>
      <c r="R196">
        <f>TableOMP[[#This Row],[Avg]]+$U$2*TableOMP[[#This Row],[StdDev]]</f>
        <v>2.8752155102978567</v>
      </c>
      <c r="S196">
        <f>IF(AND(TableOMP[[#This Row],[total_time]]&gt;=TableOMP[[#This Row],[Low]], TableOMP[[#This Row],[total_time]]&lt;=TableOMP[[#This Row],[High]]),1,0)</f>
        <v>1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1.5664893999999998</v>
      </c>
      <c r="P197">
        <f>VLOOKUP(TableOMP[[#This Row],[Label]],TableAvg[],3,FALSE)</f>
        <v>1.4006883587734489E-2</v>
      </c>
      <c r="Q197">
        <f>TableOMP[[#This Row],[Avg]]-$U$2*TableOMP[[#This Row],[StdDev]]</f>
        <v>1.5384756328245308</v>
      </c>
      <c r="R197">
        <f>TableOMP[[#This Row],[Avg]]+$U$2*TableOMP[[#This Row],[StdDev]]</f>
        <v>1.5945031671754688</v>
      </c>
      <c r="S197">
        <f>IF(AND(TableOMP[[#This Row],[total_time]]&gt;=TableOMP[[#This Row],[Low]], TableOMP[[#This Row],[total_time]]&lt;=TableOMP[[#This Row],[High]]),1,0)</f>
        <v>1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1.4988050000000002</v>
      </c>
      <c r="P198">
        <f>VLOOKUP(TableOMP[[#This Row],[Label]],TableAvg[],3,FALSE)</f>
        <v>1.40346349863326E-2</v>
      </c>
      <c r="Q198">
        <f>TableOMP[[#This Row],[Avg]]-$U$2*TableOMP[[#This Row],[StdDev]]</f>
        <v>1.4707357300273349</v>
      </c>
      <c r="R198">
        <f>TableOMP[[#This Row],[Avg]]+$U$2*TableOMP[[#This Row],[StdDev]]</f>
        <v>1.5268742699726654</v>
      </c>
      <c r="S198">
        <f>IF(AND(TableOMP[[#This Row],[total_time]]&gt;=TableOMP[[#This Row],[Low]], TableOMP[[#This Row],[total_time]]&lt;=TableOMP[[#This Row],[High]]),1,0)</f>
        <v>1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1.4457850000000001</v>
      </c>
      <c r="P199">
        <f>VLOOKUP(TableOMP[[#This Row],[Label]],TableAvg[],3,FALSE)</f>
        <v>8.7286575141788877E-3</v>
      </c>
      <c r="Q199">
        <f>TableOMP[[#This Row],[Avg]]-$U$2*TableOMP[[#This Row],[StdDev]]</f>
        <v>1.4283276849716424</v>
      </c>
      <c r="R199">
        <f>TableOMP[[#This Row],[Avg]]+$U$2*TableOMP[[#This Row],[StdDev]]</f>
        <v>1.4632423150283578</v>
      </c>
      <c r="S199">
        <f>IF(AND(TableOMP[[#This Row],[total_time]]&gt;=TableOMP[[#This Row],[Low]], TableOMP[[#This Row],[total_time]]&lt;=TableOMP[[#This Row],[High]]),1,0)</f>
        <v>1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1.407572</v>
      </c>
      <c r="P200">
        <f>VLOOKUP(TableOMP[[#This Row],[Label]],TableAvg[],3,FALSE)</f>
        <v>4.3177336648072811E-3</v>
      </c>
      <c r="Q200">
        <f>TableOMP[[#This Row],[Avg]]-$U$2*TableOMP[[#This Row],[StdDev]]</f>
        <v>1.3989365326703855</v>
      </c>
      <c r="R200">
        <f>TableOMP[[#This Row],[Avg]]+$U$2*TableOMP[[#This Row],[StdDev]]</f>
        <v>1.4162074673296146</v>
      </c>
      <c r="S200">
        <f>IF(AND(TableOMP[[#This Row],[total_time]]&gt;=TableOMP[[#This Row],[Low]], TableOMP[[#This Row],[total_time]]&lt;=TableOMP[[#This Row],[High]]),1,0)</f>
        <v>1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1.3953887999999999</v>
      </c>
      <c r="P201">
        <f>VLOOKUP(TableOMP[[#This Row],[Label]],TableAvg[],3,FALSE)</f>
        <v>2.531862350119248E-3</v>
      </c>
      <c r="Q201">
        <f>TableOMP[[#This Row],[Avg]]-$U$2*TableOMP[[#This Row],[StdDev]]</f>
        <v>1.3903250752997613</v>
      </c>
      <c r="R201">
        <f>TableOMP[[#This Row],[Avg]]+$U$2*TableOMP[[#This Row],[StdDev]]</f>
        <v>1.4004525247002384</v>
      </c>
      <c r="S201">
        <f>IF(AND(TableOMP[[#This Row],[total_time]]&gt;=TableOMP[[#This Row],[Low]], TableOMP[[#This Row],[total_time]]&lt;=TableOMP[[#This Row],[High]]),1,0)</f>
        <v>1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1.3836285999999998</v>
      </c>
      <c r="P202">
        <f>VLOOKUP(TableOMP[[#This Row],[Label]],TableAvg[],3,FALSE)</f>
        <v>7.0824368292679461E-3</v>
      </c>
      <c r="Q202">
        <f>TableOMP[[#This Row],[Avg]]-$U$2*TableOMP[[#This Row],[StdDev]]</f>
        <v>1.369463726341464</v>
      </c>
      <c r="R202">
        <f>TableOMP[[#This Row],[Avg]]+$U$2*TableOMP[[#This Row],[StdDev]]</f>
        <v>1.3977934736585356</v>
      </c>
      <c r="S202">
        <f>IF(AND(TableOMP[[#This Row],[total_time]]&gt;=TableOMP[[#This Row],[Low]], TableOMP[[#This Row],[total_time]]&lt;=TableOMP[[#This Row],[High]]),1,0)</f>
        <v>1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1.3677759999999999</v>
      </c>
      <c r="P203">
        <f>VLOOKUP(TableOMP[[#This Row],[Label]],TableAvg[],3,FALSE)</f>
        <v>9.7296724302555846E-3</v>
      </c>
      <c r="Q203">
        <f>TableOMP[[#This Row],[Avg]]-$U$2*TableOMP[[#This Row],[StdDev]]</f>
        <v>1.3483166551394887</v>
      </c>
      <c r="R203">
        <f>TableOMP[[#This Row],[Avg]]+$U$2*TableOMP[[#This Row],[StdDev]]</f>
        <v>1.387235344860511</v>
      </c>
      <c r="S203">
        <f>IF(AND(TableOMP[[#This Row],[total_time]]&gt;=TableOMP[[#This Row],[Low]], TableOMP[[#This Row],[total_time]]&lt;=TableOMP[[#This Row],[High]]),1,0)</f>
        <v>1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1.3609943999999998</v>
      </c>
      <c r="P204">
        <f>VLOOKUP(TableOMP[[#This Row],[Label]],TableAvg[],3,FALSE)</f>
        <v>1.1470367397797663E-2</v>
      </c>
      <c r="Q204">
        <f>TableOMP[[#This Row],[Avg]]-$U$2*TableOMP[[#This Row],[StdDev]]</f>
        <v>1.3380536652044046</v>
      </c>
      <c r="R204">
        <f>TableOMP[[#This Row],[Avg]]+$U$2*TableOMP[[#This Row],[StdDev]]</f>
        <v>1.383935134795595</v>
      </c>
      <c r="S204">
        <f>IF(AND(TableOMP[[#This Row],[total_time]]&gt;=TableOMP[[#This Row],[Low]], TableOMP[[#This Row],[total_time]]&lt;=TableOMP[[#This Row],[High]]),1,0)</f>
        <v>1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1.3572842000000001</v>
      </c>
      <c r="P205">
        <f>VLOOKUP(TableOMP[[#This Row],[Label]],TableAvg[],3,FALSE)</f>
        <v>5.8231784241885888E-3</v>
      </c>
      <c r="Q205">
        <f>TableOMP[[#This Row],[Avg]]-$U$2*TableOMP[[#This Row],[StdDev]]</f>
        <v>1.3456378431516229</v>
      </c>
      <c r="R205">
        <f>TableOMP[[#This Row],[Avg]]+$U$2*TableOMP[[#This Row],[StdDev]]</f>
        <v>1.3689305568483772</v>
      </c>
      <c r="S205">
        <f>IF(AND(TableOMP[[#This Row],[total_time]]&gt;=TableOMP[[#This Row],[Low]], TableOMP[[#This Row],[total_time]]&lt;=TableOMP[[#This Row],[High]]),1,0)</f>
        <v>1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1.3692688</v>
      </c>
      <c r="P206">
        <f>VLOOKUP(TableOMP[[#This Row],[Label]],TableAvg[],3,FALSE)</f>
        <v>2.9799723987978144E-2</v>
      </c>
      <c r="Q206">
        <f>TableOMP[[#This Row],[Avg]]-$U$2*TableOMP[[#This Row],[StdDev]]</f>
        <v>1.3096693520240437</v>
      </c>
      <c r="R206">
        <f>TableOMP[[#This Row],[Avg]]+$U$2*TableOMP[[#This Row],[StdDev]]</f>
        <v>1.4288682479759562</v>
      </c>
      <c r="S206">
        <f>IF(AND(TableOMP[[#This Row],[total_time]]&gt;=TableOMP[[#This Row],[Low]], TableOMP[[#This Row],[total_time]]&lt;=TableOMP[[#This Row],[High]]),1,0)</f>
        <v>1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1.3647567999999999</v>
      </c>
      <c r="P207">
        <f>VLOOKUP(TableOMP[[#This Row],[Label]],TableAvg[],3,FALSE)</f>
        <v>9.0832474677268078E-3</v>
      </c>
      <c r="Q207">
        <f>TableOMP[[#This Row],[Avg]]-$U$2*TableOMP[[#This Row],[StdDev]]</f>
        <v>1.3465903050645462</v>
      </c>
      <c r="R207">
        <f>TableOMP[[#This Row],[Avg]]+$U$2*TableOMP[[#This Row],[StdDev]]</f>
        <v>1.3829232949354535</v>
      </c>
      <c r="S207">
        <f>IF(AND(TableOMP[[#This Row],[total_time]]&gt;=TableOMP[[#This Row],[Low]], TableOMP[[#This Row],[total_time]]&lt;=TableOMP[[#This Row],[High]]),1,0)</f>
        <v>1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1.3514324000000002</v>
      </c>
      <c r="P208">
        <f>VLOOKUP(TableOMP[[#This Row],[Label]],TableAvg[],3,FALSE)</f>
        <v>1.4805088998033407E-2</v>
      </c>
      <c r="Q208">
        <f>TableOMP[[#This Row],[Avg]]-$U$2*TableOMP[[#This Row],[StdDev]]</f>
        <v>1.3218222220039333</v>
      </c>
      <c r="R208">
        <f>TableOMP[[#This Row],[Avg]]+$U$2*TableOMP[[#This Row],[StdDev]]</f>
        <v>1.3810425779960671</v>
      </c>
      <c r="S208">
        <f>IF(AND(TableOMP[[#This Row],[total_time]]&gt;=TableOMP[[#This Row],[Low]], TableOMP[[#This Row],[total_time]]&lt;=TableOMP[[#This Row],[High]]),1,0)</f>
        <v>1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1.3701642000000001</v>
      </c>
      <c r="P209">
        <f>VLOOKUP(TableOMP[[#This Row],[Label]],TableAvg[],3,FALSE)</f>
        <v>1.9907111848780558E-2</v>
      </c>
      <c r="Q209">
        <f>TableOMP[[#This Row],[Avg]]-$U$2*TableOMP[[#This Row],[StdDev]]</f>
        <v>1.3303499763024389</v>
      </c>
      <c r="R209">
        <f>TableOMP[[#This Row],[Avg]]+$U$2*TableOMP[[#This Row],[StdDev]]</f>
        <v>1.4099784236975612</v>
      </c>
      <c r="S209">
        <f>IF(AND(TableOMP[[#This Row],[total_time]]&gt;=TableOMP[[#This Row],[Low]], TableOMP[[#This Row],[total_time]]&lt;=TableOMP[[#This Row],[High]]),1,0)</f>
        <v>1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1.3659116</v>
      </c>
      <c r="P210">
        <f>VLOOKUP(TableOMP[[#This Row],[Label]],TableAvg[],3,FALSE)</f>
        <v>1.5794326229398019E-2</v>
      </c>
      <c r="Q210">
        <f>TableOMP[[#This Row],[Avg]]-$U$2*TableOMP[[#This Row],[StdDev]]</f>
        <v>1.334322947541204</v>
      </c>
      <c r="R210">
        <f>TableOMP[[#This Row],[Avg]]+$U$2*TableOMP[[#This Row],[StdDev]]</f>
        <v>1.3975002524587961</v>
      </c>
      <c r="S210">
        <f>IF(AND(TableOMP[[#This Row],[total_time]]&gt;=TableOMP[[#This Row],[Low]], TableOMP[[#This Row],[total_time]]&lt;=TableOMP[[#This Row],[High]]),1,0)</f>
        <v>1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1.385859</v>
      </c>
      <c r="P211">
        <f>VLOOKUP(TableOMP[[#This Row],[Label]],TableAvg[],3,FALSE)</f>
        <v>1.0752242780006683E-2</v>
      </c>
      <c r="Q211">
        <f>TableOMP[[#This Row],[Avg]]-$U$2*TableOMP[[#This Row],[StdDev]]</f>
        <v>1.3643545144399867</v>
      </c>
      <c r="R211">
        <f>TableOMP[[#This Row],[Avg]]+$U$2*TableOMP[[#This Row],[StdDev]]</f>
        <v>1.4073634855600132</v>
      </c>
      <c r="S211">
        <f>IF(AND(TableOMP[[#This Row],[total_time]]&gt;=TableOMP[[#This Row],[Low]], TableOMP[[#This Row],[total_time]]&lt;=TableOMP[[#This Row],[High]]),1,0)</f>
        <v>1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1.3954777999999999</v>
      </c>
      <c r="P212">
        <f>VLOOKUP(TableOMP[[#This Row],[Label]],TableAvg[],3,FALSE)</f>
        <v>1.8946861126849627E-2</v>
      </c>
      <c r="Q212">
        <f>TableOMP[[#This Row],[Avg]]-$U$2*TableOMP[[#This Row],[StdDev]]</f>
        <v>1.3575840777463006</v>
      </c>
      <c r="R212">
        <f>TableOMP[[#This Row],[Avg]]+$U$2*TableOMP[[#This Row],[StdDev]]</f>
        <v>1.4333715222536991</v>
      </c>
      <c r="S212">
        <f>IF(AND(TableOMP[[#This Row],[total_time]]&gt;=TableOMP[[#This Row],[Low]], TableOMP[[#This Row],[total_time]]&lt;=TableOMP[[#This Row],[High]]),1,0)</f>
        <v>1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1.3702748</v>
      </c>
      <c r="P213">
        <f>VLOOKUP(TableOMP[[#This Row],[Label]],TableAvg[],3,FALSE)</f>
        <v>1.8388634374533405E-2</v>
      </c>
      <c r="Q213">
        <f>TableOMP[[#This Row],[Avg]]-$U$2*TableOMP[[#This Row],[StdDev]]</f>
        <v>1.3334975312509332</v>
      </c>
      <c r="R213">
        <f>TableOMP[[#This Row],[Avg]]+$U$2*TableOMP[[#This Row],[StdDev]]</f>
        <v>1.4070520687490669</v>
      </c>
      <c r="S213">
        <f>IF(AND(TableOMP[[#This Row],[total_time]]&gt;=TableOMP[[#This Row],[Low]], TableOMP[[#This Row],[total_time]]&lt;=TableOMP[[#This Row],[High]]),1,0)</f>
        <v>1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1.4418131999999999</v>
      </c>
      <c r="P214">
        <f>VLOOKUP(TableOMP[[#This Row],[Label]],TableAvg[],3,FALSE)</f>
        <v>6.2110048998210557E-2</v>
      </c>
      <c r="Q214">
        <f>TableOMP[[#This Row],[Avg]]-$U$2*TableOMP[[#This Row],[StdDev]]</f>
        <v>1.3175931020035787</v>
      </c>
      <c r="R214">
        <f>TableOMP[[#This Row],[Avg]]+$U$2*TableOMP[[#This Row],[StdDev]]</f>
        <v>1.5660332979964211</v>
      </c>
      <c r="S214">
        <f>IF(AND(TableOMP[[#This Row],[total_time]]&gt;=TableOMP[[#This Row],[Low]], TableOMP[[#This Row],[total_time]]&lt;=TableOMP[[#This Row],[High]]),1,0)</f>
        <v>1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1.3926908</v>
      </c>
      <c r="P215">
        <f>VLOOKUP(TableOMP[[#This Row],[Label]],TableAvg[],3,FALSE)</f>
        <v>2.077434147596947E-2</v>
      </c>
      <c r="Q215">
        <f>TableOMP[[#This Row],[Avg]]-$U$2*TableOMP[[#This Row],[StdDev]]</f>
        <v>1.3511421170480611</v>
      </c>
      <c r="R215">
        <f>TableOMP[[#This Row],[Avg]]+$U$2*TableOMP[[#This Row],[StdDev]]</f>
        <v>1.4342394829519389</v>
      </c>
      <c r="S215">
        <f>IF(AND(TableOMP[[#This Row],[total_time]]&gt;=TableOMP[[#This Row],[Low]], TableOMP[[#This Row],[total_time]]&lt;=TableOMP[[#This Row],[High]]),1,0)</f>
        <v>1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1.4424054000000002</v>
      </c>
      <c r="P216">
        <f>VLOOKUP(TableOMP[[#This Row],[Label]],TableAvg[],3,FALSE)</f>
        <v>8.8588515401488072E-2</v>
      </c>
      <c r="Q216">
        <f>TableOMP[[#This Row],[Avg]]-$U$2*TableOMP[[#This Row],[StdDev]]</f>
        <v>1.2652283691970241</v>
      </c>
      <c r="R216">
        <f>TableOMP[[#This Row],[Avg]]+$U$2*TableOMP[[#This Row],[StdDev]]</f>
        <v>1.6195824308029763</v>
      </c>
      <c r="S216">
        <f>IF(AND(TableOMP[[#This Row],[total_time]]&gt;=TableOMP[[#This Row],[Low]], TableOMP[[#This Row],[total_time]]&lt;=TableOMP[[#This Row],[High]]),1,0)</f>
        <v>1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3.4683098000000001</v>
      </c>
      <c r="P217">
        <f>VLOOKUP(TableOMP[[#This Row],[Label]],TableAvg[],3,FALSE)</f>
        <v>4.1499720997968854</v>
      </c>
      <c r="Q217">
        <f>TableOMP[[#This Row],[Avg]]-$U$2*TableOMP[[#This Row],[StdDev]]</f>
        <v>-4.8316343995937707</v>
      </c>
      <c r="R217">
        <f>TableOMP[[#This Row],[Avg]]+$U$2*TableOMP[[#This Row],[StdDev]]</f>
        <v>11.768253999593771</v>
      </c>
      <c r="S217">
        <f>IF(AND(TableOMP[[#This Row],[total_time]]&gt;=TableOMP[[#This Row],[Low]], TableOMP[[#This Row],[total_time]]&lt;=TableOMP[[#This Row],[High]]),1,0)</f>
        <v>1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1.4170231999999998</v>
      </c>
      <c r="P218">
        <f>VLOOKUP(TableOMP[[#This Row],[Label]],TableAvg[],3,FALSE)</f>
        <v>2.0686201511158766E-2</v>
      </c>
      <c r="Q218">
        <f>TableOMP[[#This Row],[Avg]]-$U$2*TableOMP[[#This Row],[StdDev]]</f>
        <v>1.3756507969776823</v>
      </c>
      <c r="R218">
        <f>TableOMP[[#This Row],[Avg]]+$U$2*TableOMP[[#This Row],[StdDev]]</f>
        <v>1.4583956030223173</v>
      </c>
      <c r="S218">
        <f>IF(AND(TableOMP[[#This Row],[total_time]]&gt;=TableOMP[[#This Row],[Low]], TableOMP[[#This Row],[total_time]]&lt;=TableOMP[[#This Row],[High]]),1,0)</f>
        <v>1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1.4153328000000001</v>
      </c>
      <c r="P219">
        <f>VLOOKUP(TableOMP[[#This Row],[Label]],TableAvg[],3,FALSE)</f>
        <v>1.6579282992946434E-2</v>
      </c>
      <c r="Q219">
        <f>TableOMP[[#This Row],[Avg]]-$U$2*TableOMP[[#This Row],[StdDev]]</f>
        <v>1.3821742340141072</v>
      </c>
      <c r="R219">
        <f>TableOMP[[#This Row],[Avg]]+$U$2*TableOMP[[#This Row],[StdDev]]</f>
        <v>1.4484913659858929</v>
      </c>
      <c r="S219">
        <f>IF(AND(TableOMP[[#This Row],[total_time]]&gt;=TableOMP[[#This Row],[Low]], TableOMP[[#This Row],[total_time]]&lt;=TableOMP[[#This Row],[High]]),1,0)</f>
        <v>1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1.4387745999999999</v>
      </c>
      <c r="P220">
        <f>VLOOKUP(TableOMP[[#This Row],[Label]],TableAvg[],3,FALSE)</f>
        <v>7.295752384394398E-2</v>
      </c>
      <c r="Q220">
        <f>TableOMP[[#This Row],[Avg]]-$U$2*TableOMP[[#This Row],[StdDev]]</f>
        <v>1.292859552312112</v>
      </c>
      <c r="R220">
        <f>TableOMP[[#This Row],[Avg]]+$U$2*TableOMP[[#This Row],[StdDev]]</f>
        <v>1.5846896476878878</v>
      </c>
      <c r="S220">
        <f>IF(AND(TableOMP[[#This Row],[total_time]]&gt;=TableOMP[[#This Row],[Low]], TableOMP[[#This Row],[total_time]]&lt;=TableOMP[[#This Row],[High]]),1,0)</f>
        <v>1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5.6686209999999999</v>
      </c>
      <c r="P221">
        <f>VLOOKUP(TableOMP[[#This Row],[Label]],TableAvg[],3,FALSE)</f>
        <v>8.3551162770963749</v>
      </c>
      <c r="Q221">
        <f>TableOMP[[#This Row],[Avg]]-$U$2*TableOMP[[#This Row],[StdDev]]</f>
        <v>-11.04161155419275</v>
      </c>
      <c r="R221">
        <f>TableOMP[[#This Row],[Avg]]+$U$2*TableOMP[[#This Row],[StdDev]]</f>
        <v>22.378853554192752</v>
      </c>
      <c r="S221">
        <f>IF(AND(TableOMP[[#This Row],[total_time]]&gt;=TableOMP[[#This Row],[Low]], TableOMP[[#This Row],[total_time]]&lt;=TableOMP[[#This Row],[High]]),1,0)</f>
        <v>1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1.4513818000000001</v>
      </c>
      <c r="P222">
        <f>VLOOKUP(TableOMP[[#This Row],[Label]],TableAvg[],3,FALSE)</f>
        <v>3.9866547682983554E-2</v>
      </c>
      <c r="Q222">
        <f>TableOMP[[#This Row],[Avg]]-$U$2*TableOMP[[#This Row],[StdDev]]</f>
        <v>1.3716487046340329</v>
      </c>
      <c r="R222">
        <f>TableOMP[[#This Row],[Avg]]+$U$2*TableOMP[[#This Row],[StdDev]]</f>
        <v>1.5311148953659672</v>
      </c>
      <c r="S222">
        <f>IF(AND(TableOMP[[#This Row],[total_time]]&gt;=TableOMP[[#This Row],[Low]], TableOMP[[#This Row],[total_time]]&lt;=TableOMP[[#This Row],[High]]),1,0)</f>
        <v>1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62.1702814</v>
      </c>
      <c r="P223">
        <f>VLOOKUP(TableOMP[[#This Row],[Label]],TableAvg[],3,FALSE)</f>
        <v>121.46969377220069</v>
      </c>
      <c r="Q223">
        <f>TableOMP[[#This Row],[Avg]]-$U$2*TableOMP[[#This Row],[StdDev]]</f>
        <v>-180.76910614440138</v>
      </c>
      <c r="R223">
        <f>TableOMP[[#This Row],[Avg]]+$U$2*TableOMP[[#This Row],[StdDev]]</f>
        <v>305.10966894440139</v>
      </c>
      <c r="S223">
        <f>IF(AND(TableOMP[[#This Row],[total_time]]&gt;=TableOMP[[#This Row],[Low]], TableOMP[[#This Row],[total_time]]&lt;=TableOMP[[#This Row],[High]]),1,0)</f>
        <v>1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1.4879520000000002</v>
      </c>
      <c r="P224">
        <f>VLOOKUP(TableOMP[[#This Row],[Label]],TableAvg[],3,FALSE)</f>
        <v>8.991982884769896E-2</v>
      </c>
      <c r="Q224">
        <f>TableOMP[[#This Row],[Avg]]-$U$2*TableOMP[[#This Row],[StdDev]]</f>
        <v>1.3081123423046022</v>
      </c>
      <c r="R224">
        <f>TableOMP[[#This Row],[Avg]]+$U$2*TableOMP[[#This Row],[StdDev]]</f>
        <v>1.6677916576953982</v>
      </c>
      <c r="S224">
        <f>IF(AND(TableOMP[[#This Row],[total_time]]&gt;=TableOMP[[#This Row],[Low]], TableOMP[[#This Row],[total_time]]&lt;=TableOMP[[#This Row],[High]]),1,0)</f>
        <v>1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1.4919582</v>
      </c>
      <c r="P225">
        <f>VLOOKUP(TableOMP[[#This Row],[Label]],TableAvg[],3,FALSE)</f>
        <v>4.9662956800416436E-2</v>
      </c>
      <c r="Q225">
        <f>TableOMP[[#This Row],[Avg]]-$U$2*TableOMP[[#This Row],[StdDev]]</f>
        <v>1.3926322863991671</v>
      </c>
      <c r="R225">
        <f>TableOMP[[#This Row],[Avg]]+$U$2*TableOMP[[#This Row],[StdDev]]</f>
        <v>1.5912841136008329</v>
      </c>
      <c r="S225">
        <f>IF(AND(TableOMP[[#This Row],[total_time]]&gt;=TableOMP[[#This Row],[Low]], TableOMP[[#This Row],[total_time]]&lt;=TableOMP[[#This Row],[High]]),1,0)</f>
        <v>1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1.5200165999999999</v>
      </c>
      <c r="P226">
        <f>VLOOKUP(TableOMP[[#This Row],[Label]],TableAvg[],3,FALSE)</f>
        <v>6.7700659771082264E-2</v>
      </c>
      <c r="Q226">
        <f>TableOMP[[#This Row],[Avg]]-$U$2*TableOMP[[#This Row],[StdDev]]</f>
        <v>1.3846152804578353</v>
      </c>
      <c r="R226">
        <f>TableOMP[[#This Row],[Avg]]+$U$2*TableOMP[[#This Row],[StdDev]]</f>
        <v>1.6554179195421646</v>
      </c>
      <c r="S226">
        <f>IF(AND(TableOMP[[#This Row],[total_time]]&gt;=TableOMP[[#This Row],[Low]], TableOMP[[#This Row],[total_time]]&lt;=TableOMP[[#This Row],[High]]),1,0)</f>
        <v>1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1.4701122000000002</v>
      </c>
      <c r="P227">
        <f>VLOOKUP(TableOMP[[#This Row],[Label]],TableAvg[],3,FALSE)</f>
        <v>4.4803983302377094E-2</v>
      </c>
      <c r="Q227">
        <f>TableOMP[[#This Row],[Avg]]-$U$2*TableOMP[[#This Row],[StdDev]]</f>
        <v>1.380504233395246</v>
      </c>
      <c r="R227">
        <f>TableOMP[[#This Row],[Avg]]+$U$2*TableOMP[[#This Row],[StdDev]]</f>
        <v>1.5597201666047544</v>
      </c>
      <c r="S227">
        <f>IF(AND(TableOMP[[#This Row],[total_time]]&gt;=TableOMP[[#This Row],[Low]], TableOMP[[#This Row],[total_time]]&lt;=TableOMP[[#This Row],[High]]),1,0)</f>
        <v>1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1.5460486</v>
      </c>
      <c r="P228">
        <f>VLOOKUP(TableOMP[[#This Row],[Label]],TableAvg[],3,FALSE)</f>
        <v>7.9550953009003056E-2</v>
      </c>
      <c r="Q228">
        <f>TableOMP[[#This Row],[Avg]]-$U$2*TableOMP[[#This Row],[StdDev]]</f>
        <v>1.3869466939819939</v>
      </c>
      <c r="R228">
        <f>TableOMP[[#This Row],[Avg]]+$U$2*TableOMP[[#This Row],[StdDev]]</f>
        <v>1.7051505060180061</v>
      </c>
      <c r="S228">
        <f>IF(AND(TableOMP[[#This Row],[total_time]]&gt;=TableOMP[[#This Row],[Low]], TableOMP[[#This Row],[total_time]]&lt;=TableOMP[[#This Row],[High]]),1,0)</f>
        <v>1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2.9156059999999999</v>
      </c>
      <c r="P229">
        <f>VLOOKUP(TableOMP[[#This Row],[Label]],TableAvg[],3,FALSE)</f>
        <v>2.7997799233129022</v>
      </c>
      <c r="Q229">
        <f>TableOMP[[#This Row],[Avg]]-$U$2*TableOMP[[#This Row],[StdDev]]</f>
        <v>-2.6839538466258044</v>
      </c>
      <c r="R229">
        <f>TableOMP[[#This Row],[Avg]]+$U$2*TableOMP[[#This Row],[StdDev]]</f>
        <v>8.5151658466258038</v>
      </c>
      <c r="S229">
        <f>IF(AND(TableOMP[[#This Row],[total_time]]&gt;=TableOMP[[#This Row],[Low]], TableOMP[[#This Row],[total_time]]&lt;=TableOMP[[#This Row],[High]]),1,0)</f>
        <v>1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1.5050421999999997</v>
      </c>
      <c r="P230">
        <f>VLOOKUP(TableOMP[[#This Row],[Label]],TableAvg[],3,FALSE)</f>
        <v>4.9208005191842728E-2</v>
      </c>
      <c r="Q230">
        <f>TableOMP[[#This Row],[Avg]]-$U$2*TableOMP[[#This Row],[StdDev]]</f>
        <v>1.4066261896163141</v>
      </c>
      <c r="R230">
        <f>TableOMP[[#This Row],[Avg]]+$U$2*TableOMP[[#This Row],[StdDev]]</f>
        <v>1.6034582103836852</v>
      </c>
      <c r="S230">
        <f>IF(AND(TableOMP[[#This Row],[total_time]]&gt;=TableOMP[[#This Row],[Low]], TableOMP[[#This Row],[total_time]]&lt;=TableOMP[[#This Row],[High]]),1,0)</f>
        <v>1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1.5310216000000001</v>
      </c>
      <c r="P231">
        <f>VLOOKUP(TableOMP[[#This Row],[Label]],TableAvg[],3,FALSE)</f>
        <v>6.0159216659124104E-2</v>
      </c>
      <c r="Q231">
        <f>TableOMP[[#This Row],[Avg]]-$U$2*TableOMP[[#This Row],[StdDev]]</f>
        <v>1.4107031666817518</v>
      </c>
      <c r="R231">
        <f>TableOMP[[#This Row],[Avg]]+$U$2*TableOMP[[#This Row],[StdDev]]</f>
        <v>1.6513400333182484</v>
      </c>
      <c r="S231">
        <f>IF(AND(TableOMP[[#This Row],[total_time]]&gt;=TableOMP[[#This Row],[Low]], TableOMP[[#This Row],[total_time]]&lt;=TableOMP[[#This Row],[High]]),1,0)</f>
        <v>1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1.6020316000000001</v>
      </c>
      <c r="P232">
        <f>VLOOKUP(TableOMP[[#This Row],[Label]],TableAvg[],3,FALSE)</f>
        <v>7.1517396942559444E-2</v>
      </c>
      <c r="Q232">
        <f>TableOMP[[#This Row],[Avg]]-$U$2*TableOMP[[#This Row],[StdDev]]</f>
        <v>1.4589968061148813</v>
      </c>
      <c r="R232">
        <f>TableOMP[[#This Row],[Avg]]+$U$2*TableOMP[[#This Row],[StdDev]]</f>
        <v>1.745066393885119</v>
      </c>
      <c r="S232">
        <f>IF(AND(TableOMP[[#This Row],[total_time]]&gt;=TableOMP[[#This Row],[Low]], TableOMP[[#This Row],[total_time]]&lt;=TableOMP[[#This Row],[High]]),1,0)</f>
        <v>1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1.5592615999999999</v>
      </c>
      <c r="P233">
        <f>VLOOKUP(TableOMP[[#This Row],[Label]],TableAvg[],3,FALSE)</f>
        <v>7.8916984660082165E-2</v>
      </c>
      <c r="Q233">
        <f>TableOMP[[#This Row],[Avg]]-$U$2*TableOMP[[#This Row],[StdDev]]</f>
        <v>1.4014276306798357</v>
      </c>
      <c r="R233">
        <f>TableOMP[[#This Row],[Avg]]+$U$2*TableOMP[[#This Row],[StdDev]]</f>
        <v>1.7170955693201642</v>
      </c>
      <c r="S233">
        <f>IF(AND(TableOMP[[#This Row],[total_time]]&gt;=TableOMP[[#This Row],[Low]], TableOMP[[#This Row],[total_time]]&lt;=TableOMP[[#This Row],[High]]),1,0)</f>
        <v>1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1.6434785999999999</v>
      </c>
      <c r="P234">
        <f>VLOOKUP(TableOMP[[#This Row],[Label]],TableAvg[],3,FALSE)</f>
        <v>5.0163492352905112E-2</v>
      </c>
      <c r="Q234">
        <f>TableOMP[[#This Row],[Avg]]-$U$2*TableOMP[[#This Row],[StdDev]]</f>
        <v>1.5431516152941898</v>
      </c>
      <c r="R234">
        <f>TableOMP[[#This Row],[Avg]]+$U$2*TableOMP[[#This Row],[StdDev]]</f>
        <v>1.74380558470581</v>
      </c>
      <c r="S234">
        <f>IF(AND(TableOMP[[#This Row],[total_time]]&gt;=TableOMP[[#This Row],[Low]], TableOMP[[#This Row],[total_time]]&lt;=TableOMP[[#This Row],[High]]),1,0)</f>
        <v>1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17.377913200000002</v>
      </c>
      <c r="P235">
        <f>VLOOKUP(TableOMP[[#This Row],[Label]],TableAvg[],3,FALSE)</f>
        <v>31.461185851501202</v>
      </c>
      <c r="Q235">
        <f>TableOMP[[#This Row],[Avg]]-$U$2*TableOMP[[#This Row],[StdDev]]</f>
        <v>-45.544458503002403</v>
      </c>
      <c r="R235">
        <f>TableOMP[[#This Row],[Avg]]+$U$2*TableOMP[[#This Row],[StdDev]]</f>
        <v>80.300284903002407</v>
      </c>
      <c r="S235">
        <f>IF(AND(TableOMP[[#This Row],[total_time]]&gt;=TableOMP[[#This Row],[Low]], TableOMP[[#This Row],[total_time]]&lt;=TableOMP[[#This Row],[High]]),1,0)</f>
        <v>1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1.5794250000000001</v>
      </c>
      <c r="P236">
        <f>VLOOKUP(TableOMP[[#This Row],[Label]],TableAvg[],3,FALSE)</f>
        <v>6.6319067795014924E-2</v>
      </c>
      <c r="Q236">
        <f>TableOMP[[#This Row],[Avg]]-$U$2*TableOMP[[#This Row],[StdDev]]</f>
        <v>1.4467868644099702</v>
      </c>
      <c r="R236">
        <f>TableOMP[[#This Row],[Avg]]+$U$2*TableOMP[[#This Row],[StdDev]]</f>
        <v>1.71206313559003</v>
      </c>
      <c r="S236">
        <f>IF(AND(TableOMP[[#This Row],[total_time]]&gt;=TableOMP[[#This Row],[Low]], TableOMP[[#This Row],[total_time]]&lt;=TableOMP[[#This Row],[High]]),1,0)</f>
        <v>1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2.9826762000000002</v>
      </c>
      <c r="P237">
        <f>VLOOKUP(TableOMP[[#This Row],[Label]],TableAvg[],3,FALSE)</f>
        <v>2.7058051245293617</v>
      </c>
      <c r="Q237">
        <f>TableOMP[[#This Row],[Avg]]-$U$2*TableOMP[[#This Row],[StdDev]]</f>
        <v>-2.4289340490587232</v>
      </c>
      <c r="R237">
        <f>TableOMP[[#This Row],[Avg]]+$U$2*TableOMP[[#This Row],[StdDev]]</f>
        <v>8.3942864490587237</v>
      </c>
      <c r="S237">
        <f>IF(AND(TableOMP[[#This Row],[total_time]]&gt;=TableOMP[[#This Row],[Low]], TableOMP[[#This Row],[total_time]]&lt;=TableOMP[[#This Row],[High]]),1,0)</f>
        <v>1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1.5686882</v>
      </c>
      <c r="P238">
        <f>VLOOKUP(TableOMP[[#This Row],[Label]],TableAvg[],3,FALSE)</f>
        <v>4.2742502488275123E-2</v>
      </c>
      <c r="Q238">
        <f>TableOMP[[#This Row],[Avg]]-$U$2*TableOMP[[#This Row],[StdDev]]</f>
        <v>1.4832031950234497</v>
      </c>
      <c r="R238">
        <f>TableOMP[[#This Row],[Avg]]+$U$2*TableOMP[[#This Row],[StdDev]]</f>
        <v>1.6541732049765503</v>
      </c>
      <c r="S238">
        <f>IF(AND(TableOMP[[#This Row],[total_time]]&gt;=TableOMP[[#This Row],[Low]], TableOMP[[#This Row],[total_time]]&lt;=TableOMP[[#This Row],[High]]),1,0)</f>
        <v>1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1.695457</v>
      </c>
      <c r="P239">
        <f>VLOOKUP(TableOMP[[#This Row],[Label]],TableAvg[],3,FALSE)</f>
        <v>8.0978308643733385E-2</v>
      </c>
      <c r="Q239">
        <f>TableOMP[[#This Row],[Avg]]-$U$2*TableOMP[[#This Row],[StdDev]]</f>
        <v>1.5335003827125333</v>
      </c>
      <c r="R239">
        <f>TableOMP[[#This Row],[Avg]]+$U$2*TableOMP[[#This Row],[StdDev]]</f>
        <v>1.8574136172874667</v>
      </c>
      <c r="S239">
        <f>IF(AND(TableOMP[[#This Row],[total_time]]&gt;=TableOMP[[#This Row],[Low]], TableOMP[[#This Row],[total_time]]&lt;=TableOMP[[#This Row],[High]]),1,0)</f>
        <v>1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3.1040900000000002</v>
      </c>
      <c r="P240">
        <f>VLOOKUP(TableOMP[[#This Row],[Label]],TableAvg[],3,FALSE)</f>
        <v>2.8953641597859154</v>
      </c>
      <c r="Q240">
        <f>TableOMP[[#This Row],[Avg]]-$U$2*TableOMP[[#This Row],[StdDev]]</f>
        <v>-2.6866383195718306</v>
      </c>
      <c r="R240">
        <f>TableOMP[[#This Row],[Avg]]+$U$2*TableOMP[[#This Row],[StdDev]]</f>
        <v>8.8948183195718311</v>
      </c>
      <c r="S240">
        <f>IF(AND(TableOMP[[#This Row],[total_time]]&gt;=TableOMP[[#This Row],[Low]], TableOMP[[#This Row],[total_time]]&lt;=TableOMP[[#This Row],[High]]),1,0)</f>
        <v>1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3.3395464000000006</v>
      </c>
      <c r="P241">
        <f>VLOOKUP(TableOMP[[#This Row],[Label]],TableAvg[],3,FALSE)</f>
        <v>3.0801911021716548</v>
      </c>
      <c r="Q241">
        <f>TableOMP[[#This Row],[Avg]]-$U$2*TableOMP[[#This Row],[StdDev]]</f>
        <v>-2.8208358043433091</v>
      </c>
      <c r="R241">
        <f>TableOMP[[#This Row],[Avg]]+$U$2*TableOMP[[#This Row],[StdDev]]</f>
        <v>9.4999286043433102</v>
      </c>
      <c r="S241">
        <f>IF(AND(TableOMP[[#This Row],[total_time]]&gt;=TableOMP[[#This Row],[Low]], TableOMP[[#This Row],[total_time]]&lt;=TableOMP[[#This Row],[High]]),1,0)</f>
        <v>1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9.4954938000000002</v>
      </c>
      <c r="P242">
        <f>VLOOKUP(TableOMP[[#This Row],[Label]],TableAvg[],3,FALSE)</f>
        <v>15.267231032164533</v>
      </c>
      <c r="Q242">
        <f>TableOMP[[#This Row],[Avg]]-$U$2*TableOMP[[#This Row],[StdDev]]</f>
        <v>-21.038968264329064</v>
      </c>
      <c r="R242">
        <f>TableOMP[[#This Row],[Avg]]+$U$2*TableOMP[[#This Row],[StdDev]]</f>
        <v>40.029955864329068</v>
      </c>
      <c r="S242">
        <f>IF(AND(TableOMP[[#This Row],[total_time]]&gt;=TableOMP[[#This Row],[Low]], TableOMP[[#This Row],[total_time]]&lt;=TableOMP[[#This Row],[High]]),1,0)</f>
        <v>1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1.7505656000000003</v>
      </c>
      <c r="P243">
        <f>VLOOKUP(TableOMP[[#This Row],[Label]],TableAvg[],3,FALSE)</f>
        <v>0.12083840062926872</v>
      </c>
      <c r="Q243">
        <f>TableOMP[[#This Row],[Avg]]-$U$2*TableOMP[[#This Row],[StdDev]]</f>
        <v>1.5088887987414628</v>
      </c>
      <c r="R243">
        <f>TableOMP[[#This Row],[Avg]]+$U$2*TableOMP[[#This Row],[StdDev]]</f>
        <v>1.9922424012585378</v>
      </c>
      <c r="S243">
        <f>IF(AND(TableOMP[[#This Row],[total_time]]&gt;=TableOMP[[#This Row],[Low]], TableOMP[[#This Row],[total_time]]&lt;=TableOMP[[#This Row],[High]]),1,0)</f>
        <v>1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1.7757187999999999</v>
      </c>
      <c r="P244">
        <f>VLOOKUP(TableOMP[[#This Row],[Label]],TableAvg[],3,FALSE)</f>
        <v>0.10692728333854176</v>
      </c>
      <c r="Q244">
        <f>TableOMP[[#This Row],[Avg]]-$U$2*TableOMP[[#This Row],[StdDev]]</f>
        <v>1.5618642333229165</v>
      </c>
      <c r="R244">
        <f>TableOMP[[#This Row],[Avg]]+$U$2*TableOMP[[#This Row],[StdDev]]</f>
        <v>1.9895733666770834</v>
      </c>
      <c r="S244">
        <f>IF(AND(TableOMP[[#This Row],[total_time]]&gt;=TableOMP[[#This Row],[Low]], TableOMP[[#This Row],[total_time]]&lt;=TableOMP[[#This Row],[High]]),1,0)</f>
        <v>1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1.8381143999999998</v>
      </c>
      <c r="P245">
        <f>VLOOKUP(TableOMP[[#This Row],[Label]],TableAvg[],3,FALSE)</f>
        <v>0.11234081047348901</v>
      </c>
      <c r="Q245">
        <f>TableOMP[[#This Row],[Avg]]-$U$2*TableOMP[[#This Row],[StdDev]]</f>
        <v>1.6134327790530218</v>
      </c>
      <c r="R245">
        <f>TableOMP[[#This Row],[Avg]]+$U$2*TableOMP[[#This Row],[StdDev]]</f>
        <v>2.062796020946978</v>
      </c>
      <c r="S245">
        <f>IF(AND(TableOMP[[#This Row],[total_time]]&gt;=TableOMP[[#This Row],[Low]], TableOMP[[#This Row],[total_time]]&lt;=TableOMP[[#This Row],[High]]),1,0)</f>
        <v>1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1.8412011999999998</v>
      </c>
      <c r="P246">
        <f>VLOOKUP(TableOMP[[#This Row],[Label]],TableAvg[],3,FALSE)</f>
        <v>8.7275533734034447E-2</v>
      </c>
      <c r="Q246">
        <f>TableOMP[[#This Row],[Avg]]-$U$2*TableOMP[[#This Row],[StdDev]]</f>
        <v>1.666650132531931</v>
      </c>
      <c r="R246">
        <f>TableOMP[[#This Row],[Avg]]+$U$2*TableOMP[[#This Row],[StdDev]]</f>
        <v>2.0157522674680686</v>
      </c>
      <c r="S246">
        <f>IF(AND(TableOMP[[#This Row],[total_time]]&gt;=TableOMP[[#This Row],[Low]], TableOMP[[#This Row],[total_time]]&lt;=TableOMP[[#This Row],[High]]),1,0)</f>
        <v>1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1.8011392000000002</v>
      </c>
      <c r="P247">
        <f>VLOOKUP(TableOMP[[#This Row],[Label]],TableAvg[],3,FALSE)</f>
        <v>0.12265716755314207</v>
      </c>
      <c r="Q247">
        <f>TableOMP[[#This Row],[Avg]]-$U$2*TableOMP[[#This Row],[StdDev]]</f>
        <v>1.5558248648937161</v>
      </c>
      <c r="R247">
        <f>TableOMP[[#This Row],[Avg]]+$U$2*TableOMP[[#This Row],[StdDev]]</f>
        <v>2.0464535351062842</v>
      </c>
      <c r="S247">
        <f>IF(AND(TableOMP[[#This Row],[total_time]]&gt;=TableOMP[[#This Row],[Low]], TableOMP[[#This Row],[total_time]]&lt;=TableOMP[[#This Row],[High]]),1,0)</f>
        <v>1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1.8989406000000002</v>
      </c>
      <c r="P248">
        <f>VLOOKUP(TableOMP[[#This Row],[Label]],TableAvg[],3,FALSE)</f>
        <v>9.5134420180287407E-2</v>
      </c>
      <c r="Q248">
        <f>TableOMP[[#This Row],[Avg]]-$U$2*TableOMP[[#This Row],[StdDev]]</f>
        <v>1.7086717596394254</v>
      </c>
      <c r="R248">
        <f>TableOMP[[#This Row],[Avg]]+$U$2*TableOMP[[#This Row],[StdDev]]</f>
        <v>2.089209440360575</v>
      </c>
      <c r="S248">
        <f>IF(AND(TableOMP[[#This Row],[total_time]]&gt;=TableOMP[[#This Row],[Low]], TableOMP[[#This Row],[total_time]]&lt;=TableOMP[[#This Row],[High]]),1,0)</f>
        <v>1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1.8680858</v>
      </c>
      <c r="P249">
        <f>VLOOKUP(TableOMP[[#This Row],[Label]],TableAvg[],3,FALSE)</f>
        <v>0.17284642942380543</v>
      </c>
      <c r="Q249">
        <f>TableOMP[[#This Row],[Avg]]-$U$2*TableOMP[[#This Row],[StdDev]]</f>
        <v>1.5223929411523891</v>
      </c>
      <c r="R249">
        <f>TableOMP[[#This Row],[Avg]]+$U$2*TableOMP[[#This Row],[StdDev]]</f>
        <v>2.2137786588476107</v>
      </c>
      <c r="S249">
        <f>IF(AND(TableOMP[[#This Row],[total_time]]&gt;=TableOMP[[#This Row],[Low]], TableOMP[[#This Row],[total_time]]&lt;=TableOMP[[#This Row],[High]]),1,0)</f>
        <v>1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2.9813141999999999</v>
      </c>
      <c r="P250">
        <f>VLOOKUP(TableOMP[[#This Row],[Label]],TableAvg[],3,FALSE)</f>
        <v>2.3530201996106537</v>
      </c>
      <c r="Q250">
        <f>TableOMP[[#This Row],[Avg]]-$U$2*TableOMP[[#This Row],[StdDev]]</f>
        <v>-1.7247261992213074</v>
      </c>
      <c r="R250">
        <f>TableOMP[[#This Row],[Avg]]+$U$2*TableOMP[[#This Row],[StdDev]]</f>
        <v>7.6873545992213073</v>
      </c>
      <c r="S250">
        <f>IF(AND(TableOMP[[#This Row],[total_time]]&gt;=TableOMP[[#This Row],[Low]], TableOMP[[#This Row],[total_time]]&lt;=TableOMP[[#This Row],[High]]),1,0)</f>
        <v>1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2.8846259999999999</v>
      </c>
      <c r="P251">
        <f>VLOOKUP(TableOMP[[#This Row],[Label]],TableAvg[],3,FALSE)</f>
        <v>2.9579925131521878</v>
      </c>
      <c r="Q251">
        <f>TableOMP[[#This Row],[Avg]]-$U$2*TableOMP[[#This Row],[StdDev]]</f>
        <v>-3.0313590263043757</v>
      </c>
      <c r="R251">
        <f>TableOMP[[#This Row],[Avg]]+$U$2*TableOMP[[#This Row],[StdDev]]</f>
        <v>8.8006110263043755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1.430677</v>
      </c>
      <c r="P252">
        <f>VLOOKUP(TableOMP[[#This Row],[Label]],TableAvg[],3,FALSE)</f>
        <v>6.6523245335747272E-2</v>
      </c>
      <c r="Q252">
        <f>TableOMP[[#This Row],[Avg]]-$U$2*TableOMP[[#This Row],[StdDev]]</f>
        <v>1.2976305093285054</v>
      </c>
      <c r="R252">
        <f>TableOMP[[#This Row],[Avg]]+$U$2*TableOMP[[#This Row],[StdDev]]</f>
        <v>1.5637234906714945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1.4176936</v>
      </c>
      <c r="P253">
        <f>VLOOKUP(TableOMP[[#This Row],[Label]],TableAvg[],3,FALSE)</f>
        <v>4.2473780074766439E-2</v>
      </c>
      <c r="Q253">
        <f>TableOMP[[#This Row],[Avg]]-$U$2*TableOMP[[#This Row],[StdDev]]</f>
        <v>1.3327460398504671</v>
      </c>
      <c r="R253">
        <f>TableOMP[[#This Row],[Avg]]+$U$2*TableOMP[[#This Row],[StdDev]]</f>
        <v>1.5026411601495329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1.4400452000000001</v>
      </c>
      <c r="P254">
        <f>VLOOKUP(TableOMP[[#This Row],[Label]],TableAvg[],3,FALSE)</f>
        <v>4.218701785810313E-2</v>
      </c>
      <c r="Q254">
        <f>TableOMP[[#This Row],[Avg]]-$U$2*TableOMP[[#This Row],[StdDev]]</f>
        <v>1.355671164283794</v>
      </c>
      <c r="R254">
        <f>TableOMP[[#This Row],[Avg]]+$U$2*TableOMP[[#This Row],[StdDev]]</f>
        <v>1.5244192357162063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1.5861912</v>
      </c>
      <c r="P255">
        <f>VLOOKUP(TableOMP[[#This Row],[Label]],TableAvg[],3,FALSE)</f>
        <v>0.29927605877878066</v>
      </c>
      <c r="Q255">
        <f>TableOMP[[#This Row],[Avg]]-$U$2*TableOMP[[#This Row],[StdDev]]</f>
        <v>0.9876390824424387</v>
      </c>
      <c r="R255">
        <f>TableOMP[[#This Row],[Avg]]+$U$2*TableOMP[[#This Row],[StdDev]]</f>
        <v>2.1847433175575612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1.4011672000000002</v>
      </c>
      <c r="P256">
        <f>VLOOKUP(TableOMP[[#This Row],[Label]],TableAvg[],3,FALSE)</f>
        <v>2.7387142380317323E-2</v>
      </c>
      <c r="Q256">
        <f>TableOMP[[#This Row],[Avg]]-$U$2*TableOMP[[#This Row],[StdDev]]</f>
        <v>1.3463929152393654</v>
      </c>
      <c r="R256">
        <f>TableOMP[[#This Row],[Avg]]+$U$2*TableOMP[[#This Row],[StdDev]]</f>
        <v>1.4559414847606349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1.396884</v>
      </c>
      <c r="P257">
        <f>VLOOKUP(TableOMP[[#This Row],[Label]],TableAvg[],3,FALSE)</f>
        <v>7.9950424389075882E-3</v>
      </c>
      <c r="Q257">
        <f>TableOMP[[#This Row],[Avg]]-$U$2*TableOMP[[#This Row],[StdDev]]</f>
        <v>1.3808939151221848</v>
      </c>
      <c r="R257">
        <f>TableOMP[[#This Row],[Avg]]+$U$2*TableOMP[[#This Row],[StdDev]]</f>
        <v>1.4128740848778152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3.4385683999999999</v>
      </c>
      <c r="P386">
        <f>VLOOKUP(TableOMP[[#This Row],[Label]],TableAvg[],3,FALSE)</f>
        <v>0.92734843136818867</v>
      </c>
      <c r="Q386">
        <f>TableOMP[[#This Row],[Avg]]-$U$2*TableOMP[[#This Row],[StdDev]]</f>
        <v>1.5838715372636225</v>
      </c>
      <c r="R386">
        <f>TableOMP[[#This Row],[Avg]]+$U$2*TableOMP[[#This Row],[StdDev]]</f>
        <v>5.2932652627363774</v>
      </c>
      <c r="S386">
        <f>IF(AND(TableOMP[[#This Row],[total_time]]&gt;=TableOMP[[#This Row],[Low]], TableOMP[[#This Row],[total_time]]&lt;=TableOMP[[#This Row],[High]]),1,0)</f>
        <v>1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1.9700338000000002</v>
      </c>
      <c r="P387">
        <f>VLOOKUP(TableOMP[[#This Row],[Label]],TableAvg[],3,FALSE)</f>
        <v>2.4518132933786768E-2</v>
      </c>
      <c r="Q387">
        <f>TableOMP[[#This Row],[Avg]]-$U$2*TableOMP[[#This Row],[StdDev]]</f>
        <v>1.9209975341324266</v>
      </c>
      <c r="R387">
        <f>TableOMP[[#This Row],[Avg]]+$U$2*TableOMP[[#This Row],[StdDev]]</f>
        <v>2.0190700658675738</v>
      </c>
      <c r="S387">
        <f>IF(AND(TableOMP[[#This Row],[total_time]]&gt;=TableOMP[[#This Row],[Low]], TableOMP[[#This Row],[total_time]]&lt;=TableOMP[[#This Row],[High]]),1,0)</f>
        <v>1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1.9406254000000001</v>
      </c>
      <c r="P388">
        <f>VLOOKUP(TableOMP[[#This Row],[Label]],TableAvg[],3,FALSE)</f>
        <v>0.46729505514892838</v>
      </c>
      <c r="Q388">
        <f>TableOMP[[#This Row],[Avg]]-$U$2*TableOMP[[#This Row],[StdDev]]</f>
        <v>1.0060352897021434</v>
      </c>
      <c r="R388">
        <f>TableOMP[[#This Row],[Avg]]+$U$2*TableOMP[[#This Row],[StdDev]]</f>
        <v>2.8752155102978567</v>
      </c>
      <c r="S388">
        <f>IF(AND(TableOMP[[#This Row],[total_time]]&gt;=TableOMP[[#This Row],[Low]], TableOMP[[#This Row],[total_time]]&lt;=TableOMP[[#This Row],[High]]),1,0)</f>
        <v>1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1.5664893999999998</v>
      </c>
      <c r="P389">
        <f>VLOOKUP(TableOMP[[#This Row],[Label]],TableAvg[],3,FALSE)</f>
        <v>1.4006883587734489E-2</v>
      </c>
      <c r="Q389">
        <f>TableOMP[[#This Row],[Avg]]-$U$2*TableOMP[[#This Row],[StdDev]]</f>
        <v>1.5384756328245308</v>
      </c>
      <c r="R389">
        <f>TableOMP[[#This Row],[Avg]]+$U$2*TableOMP[[#This Row],[StdDev]]</f>
        <v>1.5945031671754688</v>
      </c>
      <c r="S389">
        <f>IF(AND(TableOMP[[#This Row],[total_time]]&gt;=TableOMP[[#This Row],[Low]], TableOMP[[#This Row],[total_time]]&lt;=TableOMP[[#This Row],[High]]),1,0)</f>
        <v>1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1.4988050000000002</v>
      </c>
      <c r="P390">
        <f>VLOOKUP(TableOMP[[#This Row],[Label]],TableAvg[],3,FALSE)</f>
        <v>1.40346349863326E-2</v>
      </c>
      <c r="Q390">
        <f>TableOMP[[#This Row],[Avg]]-$U$2*TableOMP[[#This Row],[StdDev]]</f>
        <v>1.4707357300273349</v>
      </c>
      <c r="R390">
        <f>TableOMP[[#This Row],[Avg]]+$U$2*TableOMP[[#This Row],[StdDev]]</f>
        <v>1.5268742699726654</v>
      </c>
      <c r="S390">
        <f>IF(AND(TableOMP[[#This Row],[total_time]]&gt;=TableOMP[[#This Row],[Low]], TableOMP[[#This Row],[total_time]]&lt;=TableOMP[[#This Row],[High]]),1,0)</f>
        <v>1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1.4457850000000001</v>
      </c>
      <c r="P391">
        <f>VLOOKUP(TableOMP[[#This Row],[Label]],TableAvg[],3,FALSE)</f>
        <v>8.7286575141788877E-3</v>
      </c>
      <c r="Q391">
        <f>TableOMP[[#This Row],[Avg]]-$U$2*TableOMP[[#This Row],[StdDev]]</f>
        <v>1.4283276849716424</v>
      </c>
      <c r="R391">
        <f>TableOMP[[#This Row],[Avg]]+$U$2*TableOMP[[#This Row],[StdDev]]</f>
        <v>1.4632423150283578</v>
      </c>
      <c r="S391">
        <f>IF(AND(TableOMP[[#This Row],[total_time]]&gt;=TableOMP[[#This Row],[Low]], TableOMP[[#This Row],[total_time]]&lt;=TableOMP[[#This Row],[High]]),1,0)</f>
        <v>1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1.407572</v>
      </c>
      <c r="P392">
        <f>VLOOKUP(TableOMP[[#This Row],[Label]],TableAvg[],3,FALSE)</f>
        <v>4.3177336648072811E-3</v>
      </c>
      <c r="Q392">
        <f>TableOMP[[#This Row],[Avg]]-$U$2*TableOMP[[#This Row],[StdDev]]</f>
        <v>1.3989365326703855</v>
      </c>
      <c r="R392">
        <f>TableOMP[[#This Row],[Avg]]+$U$2*TableOMP[[#This Row],[StdDev]]</f>
        <v>1.4162074673296146</v>
      </c>
      <c r="S392">
        <f>IF(AND(TableOMP[[#This Row],[total_time]]&gt;=TableOMP[[#This Row],[Low]], TableOMP[[#This Row],[total_time]]&lt;=TableOMP[[#This Row],[High]]),1,0)</f>
        <v>1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1.3953887999999999</v>
      </c>
      <c r="P393">
        <f>VLOOKUP(TableOMP[[#This Row],[Label]],TableAvg[],3,FALSE)</f>
        <v>2.531862350119248E-3</v>
      </c>
      <c r="Q393">
        <f>TableOMP[[#This Row],[Avg]]-$U$2*TableOMP[[#This Row],[StdDev]]</f>
        <v>1.3903250752997613</v>
      </c>
      <c r="R393">
        <f>TableOMP[[#This Row],[Avg]]+$U$2*TableOMP[[#This Row],[StdDev]]</f>
        <v>1.4004525247002384</v>
      </c>
      <c r="S393">
        <f>IF(AND(TableOMP[[#This Row],[total_time]]&gt;=TableOMP[[#This Row],[Low]], TableOMP[[#This Row],[total_time]]&lt;=TableOMP[[#This Row],[High]]),1,0)</f>
        <v>1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1.3836285999999998</v>
      </c>
      <c r="P394">
        <f>VLOOKUP(TableOMP[[#This Row],[Label]],TableAvg[],3,FALSE)</f>
        <v>7.0824368292679461E-3</v>
      </c>
      <c r="Q394">
        <f>TableOMP[[#This Row],[Avg]]-$U$2*TableOMP[[#This Row],[StdDev]]</f>
        <v>1.369463726341464</v>
      </c>
      <c r="R394">
        <f>TableOMP[[#This Row],[Avg]]+$U$2*TableOMP[[#This Row],[StdDev]]</f>
        <v>1.3977934736585356</v>
      </c>
      <c r="S394">
        <f>IF(AND(TableOMP[[#This Row],[total_time]]&gt;=TableOMP[[#This Row],[Low]], TableOMP[[#This Row],[total_time]]&lt;=TableOMP[[#This Row],[High]]),1,0)</f>
        <v>1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1.3677759999999999</v>
      </c>
      <c r="P395">
        <f>VLOOKUP(TableOMP[[#This Row],[Label]],TableAvg[],3,FALSE)</f>
        <v>9.7296724302555846E-3</v>
      </c>
      <c r="Q395">
        <f>TableOMP[[#This Row],[Avg]]-$U$2*TableOMP[[#This Row],[StdDev]]</f>
        <v>1.3483166551394887</v>
      </c>
      <c r="R395">
        <f>TableOMP[[#This Row],[Avg]]+$U$2*TableOMP[[#This Row],[StdDev]]</f>
        <v>1.387235344860511</v>
      </c>
      <c r="S395">
        <f>IF(AND(TableOMP[[#This Row],[total_time]]&gt;=TableOMP[[#This Row],[Low]], TableOMP[[#This Row],[total_time]]&lt;=TableOMP[[#This Row],[High]]),1,0)</f>
        <v>1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1.3609943999999998</v>
      </c>
      <c r="P396">
        <f>VLOOKUP(TableOMP[[#This Row],[Label]],TableAvg[],3,FALSE)</f>
        <v>1.1470367397797663E-2</v>
      </c>
      <c r="Q396">
        <f>TableOMP[[#This Row],[Avg]]-$U$2*TableOMP[[#This Row],[StdDev]]</f>
        <v>1.3380536652044046</v>
      </c>
      <c r="R396">
        <f>TableOMP[[#This Row],[Avg]]+$U$2*TableOMP[[#This Row],[StdDev]]</f>
        <v>1.383935134795595</v>
      </c>
      <c r="S396">
        <f>IF(AND(TableOMP[[#This Row],[total_time]]&gt;=TableOMP[[#This Row],[Low]], TableOMP[[#This Row],[total_time]]&lt;=TableOMP[[#This Row],[High]]),1,0)</f>
        <v>1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1.3572842000000001</v>
      </c>
      <c r="P397">
        <f>VLOOKUP(TableOMP[[#This Row],[Label]],TableAvg[],3,FALSE)</f>
        <v>5.8231784241885888E-3</v>
      </c>
      <c r="Q397">
        <f>TableOMP[[#This Row],[Avg]]-$U$2*TableOMP[[#This Row],[StdDev]]</f>
        <v>1.3456378431516229</v>
      </c>
      <c r="R397">
        <f>TableOMP[[#This Row],[Avg]]+$U$2*TableOMP[[#This Row],[StdDev]]</f>
        <v>1.3689305568483772</v>
      </c>
      <c r="S397">
        <f>IF(AND(TableOMP[[#This Row],[total_time]]&gt;=TableOMP[[#This Row],[Low]], TableOMP[[#This Row],[total_time]]&lt;=TableOMP[[#This Row],[High]]),1,0)</f>
        <v>1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1.3692688</v>
      </c>
      <c r="P398">
        <f>VLOOKUP(TableOMP[[#This Row],[Label]],TableAvg[],3,FALSE)</f>
        <v>2.9799723987978144E-2</v>
      </c>
      <c r="Q398">
        <f>TableOMP[[#This Row],[Avg]]-$U$2*TableOMP[[#This Row],[StdDev]]</f>
        <v>1.3096693520240437</v>
      </c>
      <c r="R398">
        <f>TableOMP[[#This Row],[Avg]]+$U$2*TableOMP[[#This Row],[StdDev]]</f>
        <v>1.4288682479759562</v>
      </c>
      <c r="S398">
        <f>IF(AND(TableOMP[[#This Row],[total_time]]&gt;=TableOMP[[#This Row],[Low]], TableOMP[[#This Row],[total_time]]&lt;=TableOMP[[#This Row],[High]]),1,0)</f>
        <v>1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1.3647567999999999</v>
      </c>
      <c r="P399">
        <f>VLOOKUP(TableOMP[[#This Row],[Label]],TableAvg[],3,FALSE)</f>
        <v>9.0832474677268078E-3</v>
      </c>
      <c r="Q399">
        <f>TableOMP[[#This Row],[Avg]]-$U$2*TableOMP[[#This Row],[StdDev]]</f>
        <v>1.3465903050645462</v>
      </c>
      <c r="R399">
        <f>TableOMP[[#This Row],[Avg]]+$U$2*TableOMP[[#This Row],[StdDev]]</f>
        <v>1.3829232949354535</v>
      </c>
      <c r="S399">
        <f>IF(AND(TableOMP[[#This Row],[total_time]]&gt;=TableOMP[[#This Row],[Low]], TableOMP[[#This Row],[total_time]]&lt;=TableOMP[[#This Row],[High]]),1,0)</f>
        <v>1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1.3514324000000002</v>
      </c>
      <c r="P400">
        <f>VLOOKUP(TableOMP[[#This Row],[Label]],TableAvg[],3,FALSE)</f>
        <v>1.4805088998033407E-2</v>
      </c>
      <c r="Q400">
        <f>TableOMP[[#This Row],[Avg]]-$U$2*TableOMP[[#This Row],[StdDev]]</f>
        <v>1.3218222220039333</v>
      </c>
      <c r="R400">
        <f>TableOMP[[#This Row],[Avg]]+$U$2*TableOMP[[#This Row],[StdDev]]</f>
        <v>1.3810425779960671</v>
      </c>
      <c r="S400">
        <f>IF(AND(TableOMP[[#This Row],[total_time]]&gt;=TableOMP[[#This Row],[Low]], TableOMP[[#This Row],[total_time]]&lt;=TableOMP[[#This Row],[High]]),1,0)</f>
        <v>1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1.3701642000000001</v>
      </c>
      <c r="P401">
        <f>VLOOKUP(TableOMP[[#This Row],[Label]],TableAvg[],3,FALSE)</f>
        <v>1.9907111848780558E-2</v>
      </c>
      <c r="Q401">
        <f>TableOMP[[#This Row],[Avg]]-$U$2*TableOMP[[#This Row],[StdDev]]</f>
        <v>1.3303499763024389</v>
      </c>
      <c r="R401">
        <f>TableOMP[[#This Row],[Avg]]+$U$2*TableOMP[[#This Row],[StdDev]]</f>
        <v>1.4099784236975612</v>
      </c>
      <c r="S401">
        <f>IF(AND(TableOMP[[#This Row],[total_time]]&gt;=TableOMP[[#This Row],[Low]], TableOMP[[#This Row],[total_time]]&lt;=TableOMP[[#This Row],[High]]),1,0)</f>
        <v>1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1.3659116</v>
      </c>
      <c r="P402">
        <f>VLOOKUP(TableOMP[[#This Row],[Label]],TableAvg[],3,FALSE)</f>
        <v>1.5794326229398019E-2</v>
      </c>
      <c r="Q402">
        <f>TableOMP[[#This Row],[Avg]]-$U$2*TableOMP[[#This Row],[StdDev]]</f>
        <v>1.334322947541204</v>
      </c>
      <c r="R402">
        <f>TableOMP[[#This Row],[Avg]]+$U$2*TableOMP[[#This Row],[StdDev]]</f>
        <v>1.3975002524587961</v>
      </c>
      <c r="S402">
        <f>IF(AND(TableOMP[[#This Row],[total_time]]&gt;=TableOMP[[#This Row],[Low]], TableOMP[[#This Row],[total_time]]&lt;=TableOMP[[#This Row],[High]]),1,0)</f>
        <v>1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1.385859</v>
      </c>
      <c r="P403">
        <f>VLOOKUP(TableOMP[[#This Row],[Label]],TableAvg[],3,FALSE)</f>
        <v>1.0752242780006683E-2</v>
      </c>
      <c r="Q403">
        <f>TableOMP[[#This Row],[Avg]]-$U$2*TableOMP[[#This Row],[StdDev]]</f>
        <v>1.3643545144399867</v>
      </c>
      <c r="R403">
        <f>TableOMP[[#This Row],[Avg]]+$U$2*TableOMP[[#This Row],[StdDev]]</f>
        <v>1.4073634855600132</v>
      </c>
      <c r="S403">
        <f>IF(AND(TableOMP[[#This Row],[total_time]]&gt;=TableOMP[[#This Row],[Low]], TableOMP[[#This Row],[total_time]]&lt;=TableOMP[[#This Row],[High]]),1,0)</f>
        <v>1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1.3954777999999999</v>
      </c>
      <c r="P404">
        <f>VLOOKUP(TableOMP[[#This Row],[Label]],TableAvg[],3,FALSE)</f>
        <v>1.8946861126849627E-2</v>
      </c>
      <c r="Q404">
        <f>TableOMP[[#This Row],[Avg]]-$U$2*TableOMP[[#This Row],[StdDev]]</f>
        <v>1.3575840777463006</v>
      </c>
      <c r="R404">
        <f>TableOMP[[#This Row],[Avg]]+$U$2*TableOMP[[#This Row],[StdDev]]</f>
        <v>1.4333715222536991</v>
      </c>
      <c r="S404">
        <f>IF(AND(TableOMP[[#This Row],[total_time]]&gt;=TableOMP[[#This Row],[Low]], TableOMP[[#This Row],[total_time]]&lt;=TableOMP[[#This Row],[High]]),1,0)</f>
        <v>1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1.3702748</v>
      </c>
      <c r="P405">
        <f>VLOOKUP(TableOMP[[#This Row],[Label]],TableAvg[],3,FALSE)</f>
        <v>1.8388634374533405E-2</v>
      </c>
      <c r="Q405">
        <f>TableOMP[[#This Row],[Avg]]-$U$2*TableOMP[[#This Row],[StdDev]]</f>
        <v>1.3334975312509332</v>
      </c>
      <c r="R405">
        <f>TableOMP[[#This Row],[Avg]]+$U$2*TableOMP[[#This Row],[StdDev]]</f>
        <v>1.4070520687490669</v>
      </c>
      <c r="S405">
        <f>IF(AND(TableOMP[[#This Row],[total_time]]&gt;=TableOMP[[#This Row],[Low]], TableOMP[[#This Row],[total_time]]&lt;=TableOMP[[#This Row],[High]]),1,0)</f>
        <v>1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1.4418131999999999</v>
      </c>
      <c r="P406">
        <f>VLOOKUP(TableOMP[[#This Row],[Label]],TableAvg[],3,FALSE)</f>
        <v>6.2110048998210557E-2</v>
      </c>
      <c r="Q406">
        <f>TableOMP[[#This Row],[Avg]]-$U$2*TableOMP[[#This Row],[StdDev]]</f>
        <v>1.3175931020035787</v>
      </c>
      <c r="R406">
        <f>TableOMP[[#This Row],[Avg]]+$U$2*TableOMP[[#This Row],[StdDev]]</f>
        <v>1.5660332979964211</v>
      </c>
      <c r="S406">
        <f>IF(AND(TableOMP[[#This Row],[total_time]]&gt;=TableOMP[[#This Row],[Low]], TableOMP[[#This Row],[total_time]]&lt;=TableOMP[[#This Row],[High]]),1,0)</f>
        <v>1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1.3926908</v>
      </c>
      <c r="P407">
        <f>VLOOKUP(TableOMP[[#This Row],[Label]],TableAvg[],3,FALSE)</f>
        <v>2.077434147596947E-2</v>
      </c>
      <c r="Q407">
        <f>TableOMP[[#This Row],[Avg]]-$U$2*TableOMP[[#This Row],[StdDev]]</f>
        <v>1.3511421170480611</v>
      </c>
      <c r="R407">
        <f>TableOMP[[#This Row],[Avg]]+$U$2*TableOMP[[#This Row],[StdDev]]</f>
        <v>1.4342394829519389</v>
      </c>
      <c r="S407">
        <f>IF(AND(TableOMP[[#This Row],[total_time]]&gt;=TableOMP[[#This Row],[Low]], TableOMP[[#This Row],[total_time]]&lt;=TableOMP[[#This Row],[High]]),1,0)</f>
        <v>1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1.4424054000000002</v>
      </c>
      <c r="P408">
        <f>VLOOKUP(TableOMP[[#This Row],[Label]],TableAvg[],3,FALSE)</f>
        <v>8.8588515401488072E-2</v>
      </c>
      <c r="Q408">
        <f>TableOMP[[#This Row],[Avg]]-$U$2*TableOMP[[#This Row],[StdDev]]</f>
        <v>1.2652283691970241</v>
      </c>
      <c r="R408">
        <f>TableOMP[[#This Row],[Avg]]+$U$2*TableOMP[[#This Row],[StdDev]]</f>
        <v>1.6195824308029763</v>
      </c>
      <c r="S408">
        <f>IF(AND(TableOMP[[#This Row],[total_time]]&gt;=TableOMP[[#This Row],[Low]], TableOMP[[#This Row],[total_time]]&lt;=TableOMP[[#This Row],[High]]),1,0)</f>
        <v>1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3.4683098000000001</v>
      </c>
      <c r="P409">
        <f>VLOOKUP(TableOMP[[#This Row],[Label]],TableAvg[],3,FALSE)</f>
        <v>4.1499720997968854</v>
      </c>
      <c r="Q409">
        <f>TableOMP[[#This Row],[Avg]]-$U$2*TableOMP[[#This Row],[StdDev]]</f>
        <v>-4.8316343995937707</v>
      </c>
      <c r="R409">
        <f>TableOMP[[#This Row],[Avg]]+$U$2*TableOMP[[#This Row],[StdDev]]</f>
        <v>11.768253999593771</v>
      </c>
      <c r="S409">
        <f>IF(AND(TableOMP[[#This Row],[total_time]]&gt;=TableOMP[[#This Row],[Low]], TableOMP[[#This Row],[total_time]]&lt;=TableOMP[[#This Row],[High]]),1,0)</f>
        <v>1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1.4170231999999998</v>
      </c>
      <c r="P410">
        <f>VLOOKUP(TableOMP[[#This Row],[Label]],TableAvg[],3,FALSE)</f>
        <v>2.0686201511158766E-2</v>
      </c>
      <c r="Q410">
        <f>TableOMP[[#This Row],[Avg]]-$U$2*TableOMP[[#This Row],[StdDev]]</f>
        <v>1.3756507969776823</v>
      </c>
      <c r="R410">
        <f>TableOMP[[#This Row],[Avg]]+$U$2*TableOMP[[#This Row],[StdDev]]</f>
        <v>1.4583956030223173</v>
      </c>
      <c r="S410">
        <f>IF(AND(TableOMP[[#This Row],[total_time]]&gt;=TableOMP[[#This Row],[Low]], TableOMP[[#This Row],[total_time]]&lt;=TableOMP[[#This Row],[High]]),1,0)</f>
        <v>1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1.4153328000000001</v>
      </c>
      <c r="P411">
        <f>VLOOKUP(TableOMP[[#This Row],[Label]],TableAvg[],3,FALSE)</f>
        <v>1.6579282992946434E-2</v>
      </c>
      <c r="Q411">
        <f>TableOMP[[#This Row],[Avg]]-$U$2*TableOMP[[#This Row],[StdDev]]</f>
        <v>1.3821742340141072</v>
      </c>
      <c r="R411">
        <f>TableOMP[[#This Row],[Avg]]+$U$2*TableOMP[[#This Row],[StdDev]]</f>
        <v>1.4484913659858929</v>
      </c>
      <c r="S411">
        <f>IF(AND(TableOMP[[#This Row],[total_time]]&gt;=TableOMP[[#This Row],[Low]], TableOMP[[#This Row],[total_time]]&lt;=TableOMP[[#This Row],[High]]),1,0)</f>
        <v>1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1.4387745999999999</v>
      </c>
      <c r="P412">
        <f>VLOOKUP(TableOMP[[#This Row],[Label]],TableAvg[],3,FALSE)</f>
        <v>7.295752384394398E-2</v>
      </c>
      <c r="Q412">
        <f>TableOMP[[#This Row],[Avg]]-$U$2*TableOMP[[#This Row],[StdDev]]</f>
        <v>1.292859552312112</v>
      </c>
      <c r="R412">
        <f>TableOMP[[#This Row],[Avg]]+$U$2*TableOMP[[#This Row],[StdDev]]</f>
        <v>1.5846896476878878</v>
      </c>
      <c r="S412">
        <f>IF(AND(TableOMP[[#This Row],[total_time]]&gt;=TableOMP[[#This Row],[Low]], TableOMP[[#This Row],[total_time]]&lt;=TableOMP[[#This Row],[High]]),1,0)</f>
        <v>1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5.6686209999999999</v>
      </c>
      <c r="P413">
        <f>VLOOKUP(TableOMP[[#This Row],[Label]],TableAvg[],3,FALSE)</f>
        <v>8.3551162770963749</v>
      </c>
      <c r="Q413">
        <f>TableOMP[[#This Row],[Avg]]-$U$2*TableOMP[[#This Row],[StdDev]]</f>
        <v>-11.04161155419275</v>
      </c>
      <c r="R413">
        <f>TableOMP[[#This Row],[Avg]]+$U$2*TableOMP[[#This Row],[StdDev]]</f>
        <v>22.378853554192752</v>
      </c>
      <c r="S413">
        <f>IF(AND(TableOMP[[#This Row],[total_time]]&gt;=TableOMP[[#This Row],[Low]], TableOMP[[#This Row],[total_time]]&lt;=TableOMP[[#This Row],[High]]),1,0)</f>
        <v>1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1.4513818000000001</v>
      </c>
      <c r="P414">
        <f>VLOOKUP(TableOMP[[#This Row],[Label]],TableAvg[],3,FALSE)</f>
        <v>3.9866547682983554E-2</v>
      </c>
      <c r="Q414">
        <f>TableOMP[[#This Row],[Avg]]-$U$2*TableOMP[[#This Row],[StdDev]]</f>
        <v>1.3716487046340329</v>
      </c>
      <c r="R414">
        <f>TableOMP[[#This Row],[Avg]]+$U$2*TableOMP[[#This Row],[StdDev]]</f>
        <v>1.5311148953659672</v>
      </c>
      <c r="S414">
        <f>IF(AND(TableOMP[[#This Row],[total_time]]&gt;=TableOMP[[#This Row],[Low]], TableOMP[[#This Row],[total_time]]&lt;=TableOMP[[#This Row],[High]]),1,0)</f>
        <v>1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62.1702814</v>
      </c>
      <c r="P415">
        <f>VLOOKUP(TableOMP[[#This Row],[Label]],TableAvg[],3,FALSE)</f>
        <v>121.46969377220069</v>
      </c>
      <c r="Q415">
        <f>TableOMP[[#This Row],[Avg]]-$U$2*TableOMP[[#This Row],[StdDev]]</f>
        <v>-180.76910614440138</v>
      </c>
      <c r="R415">
        <f>TableOMP[[#This Row],[Avg]]+$U$2*TableOMP[[#This Row],[StdDev]]</f>
        <v>305.10966894440139</v>
      </c>
      <c r="S415">
        <f>IF(AND(TableOMP[[#This Row],[total_time]]&gt;=TableOMP[[#This Row],[Low]], TableOMP[[#This Row],[total_time]]&lt;=TableOMP[[#This Row],[High]]),1,0)</f>
        <v>1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1.4879520000000002</v>
      </c>
      <c r="P416">
        <f>VLOOKUP(TableOMP[[#This Row],[Label]],TableAvg[],3,FALSE)</f>
        <v>8.991982884769896E-2</v>
      </c>
      <c r="Q416">
        <f>TableOMP[[#This Row],[Avg]]-$U$2*TableOMP[[#This Row],[StdDev]]</f>
        <v>1.3081123423046022</v>
      </c>
      <c r="R416">
        <f>TableOMP[[#This Row],[Avg]]+$U$2*TableOMP[[#This Row],[StdDev]]</f>
        <v>1.6677916576953982</v>
      </c>
      <c r="S416">
        <f>IF(AND(TableOMP[[#This Row],[total_time]]&gt;=TableOMP[[#This Row],[Low]], TableOMP[[#This Row],[total_time]]&lt;=TableOMP[[#This Row],[High]]),1,0)</f>
        <v>1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1.4919582</v>
      </c>
      <c r="P417">
        <f>VLOOKUP(TableOMP[[#This Row],[Label]],TableAvg[],3,FALSE)</f>
        <v>4.9662956800416436E-2</v>
      </c>
      <c r="Q417">
        <f>TableOMP[[#This Row],[Avg]]-$U$2*TableOMP[[#This Row],[StdDev]]</f>
        <v>1.3926322863991671</v>
      </c>
      <c r="R417">
        <f>TableOMP[[#This Row],[Avg]]+$U$2*TableOMP[[#This Row],[StdDev]]</f>
        <v>1.5912841136008329</v>
      </c>
      <c r="S417">
        <f>IF(AND(TableOMP[[#This Row],[total_time]]&gt;=TableOMP[[#This Row],[Low]], TableOMP[[#This Row],[total_time]]&lt;=TableOMP[[#This Row],[High]]),1,0)</f>
        <v>1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1.5200165999999999</v>
      </c>
      <c r="P418">
        <f>VLOOKUP(TableOMP[[#This Row],[Label]],TableAvg[],3,FALSE)</f>
        <v>6.7700659771082264E-2</v>
      </c>
      <c r="Q418">
        <f>TableOMP[[#This Row],[Avg]]-$U$2*TableOMP[[#This Row],[StdDev]]</f>
        <v>1.3846152804578353</v>
      </c>
      <c r="R418">
        <f>TableOMP[[#This Row],[Avg]]+$U$2*TableOMP[[#This Row],[StdDev]]</f>
        <v>1.6554179195421646</v>
      </c>
      <c r="S418">
        <f>IF(AND(TableOMP[[#This Row],[total_time]]&gt;=TableOMP[[#This Row],[Low]], TableOMP[[#This Row],[total_time]]&lt;=TableOMP[[#This Row],[High]]),1,0)</f>
        <v>1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1.4701122000000002</v>
      </c>
      <c r="P419">
        <f>VLOOKUP(TableOMP[[#This Row],[Label]],TableAvg[],3,FALSE)</f>
        <v>4.4803983302377094E-2</v>
      </c>
      <c r="Q419">
        <f>TableOMP[[#This Row],[Avg]]-$U$2*TableOMP[[#This Row],[StdDev]]</f>
        <v>1.380504233395246</v>
      </c>
      <c r="R419">
        <f>TableOMP[[#This Row],[Avg]]+$U$2*TableOMP[[#This Row],[StdDev]]</f>
        <v>1.5597201666047544</v>
      </c>
      <c r="S419">
        <f>IF(AND(TableOMP[[#This Row],[total_time]]&gt;=TableOMP[[#This Row],[Low]], TableOMP[[#This Row],[total_time]]&lt;=TableOMP[[#This Row],[High]]),1,0)</f>
        <v>1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1.5460486</v>
      </c>
      <c r="P420">
        <f>VLOOKUP(TableOMP[[#This Row],[Label]],TableAvg[],3,FALSE)</f>
        <v>7.9550953009003056E-2</v>
      </c>
      <c r="Q420">
        <f>TableOMP[[#This Row],[Avg]]-$U$2*TableOMP[[#This Row],[StdDev]]</f>
        <v>1.3869466939819939</v>
      </c>
      <c r="R420">
        <f>TableOMP[[#This Row],[Avg]]+$U$2*TableOMP[[#This Row],[StdDev]]</f>
        <v>1.7051505060180061</v>
      </c>
      <c r="S420">
        <f>IF(AND(TableOMP[[#This Row],[total_time]]&gt;=TableOMP[[#This Row],[Low]], TableOMP[[#This Row],[total_time]]&lt;=TableOMP[[#This Row],[High]]),1,0)</f>
        <v>1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2.9156059999999999</v>
      </c>
      <c r="P421">
        <f>VLOOKUP(TableOMP[[#This Row],[Label]],TableAvg[],3,FALSE)</f>
        <v>2.7997799233129022</v>
      </c>
      <c r="Q421">
        <f>TableOMP[[#This Row],[Avg]]-$U$2*TableOMP[[#This Row],[StdDev]]</f>
        <v>-2.6839538466258044</v>
      </c>
      <c r="R421">
        <f>TableOMP[[#This Row],[Avg]]+$U$2*TableOMP[[#This Row],[StdDev]]</f>
        <v>8.5151658466258038</v>
      </c>
      <c r="S421">
        <f>IF(AND(TableOMP[[#This Row],[total_time]]&gt;=TableOMP[[#This Row],[Low]], TableOMP[[#This Row],[total_time]]&lt;=TableOMP[[#This Row],[High]]),1,0)</f>
        <v>1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1.5050421999999997</v>
      </c>
      <c r="P422">
        <f>VLOOKUP(TableOMP[[#This Row],[Label]],TableAvg[],3,FALSE)</f>
        <v>4.9208005191842728E-2</v>
      </c>
      <c r="Q422">
        <f>TableOMP[[#This Row],[Avg]]-$U$2*TableOMP[[#This Row],[StdDev]]</f>
        <v>1.4066261896163141</v>
      </c>
      <c r="R422">
        <f>TableOMP[[#This Row],[Avg]]+$U$2*TableOMP[[#This Row],[StdDev]]</f>
        <v>1.6034582103836852</v>
      </c>
      <c r="S422">
        <f>IF(AND(TableOMP[[#This Row],[total_time]]&gt;=TableOMP[[#This Row],[Low]], TableOMP[[#This Row],[total_time]]&lt;=TableOMP[[#This Row],[High]]),1,0)</f>
        <v>1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1.5310216000000001</v>
      </c>
      <c r="P423">
        <f>VLOOKUP(TableOMP[[#This Row],[Label]],TableAvg[],3,FALSE)</f>
        <v>6.0159216659124104E-2</v>
      </c>
      <c r="Q423">
        <f>TableOMP[[#This Row],[Avg]]-$U$2*TableOMP[[#This Row],[StdDev]]</f>
        <v>1.4107031666817518</v>
      </c>
      <c r="R423">
        <f>TableOMP[[#This Row],[Avg]]+$U$2*TableOMP[[#This Row],[StdDev]]</f>
        <v>1.6513400333182484</v>
      </c>
      <c r="S423">
        <f>IF(AND(TableOMP[[#This Row],[total_time]]&gt;=TableOMP[[#This Row],[Low]], TableOMP[[#This Row],[total_time]]&lt;=TableOMP[[#This Row],[High]]),1,0)</f>
        <v>1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1.6020316000000001</v>
      </c>
      <c r="P424">
        <f>VLOOKUP(TableOMP[[#This Row],[Label]],TableAvg[],3,FALSE)</f>
        <v>7.1517396942559444E-2</v>
      </c>
      <c r="Q424">
        <f>TableOMP[[#This Row],[Avg]]-$U$2*TableOMP[[#This Row],[StdDev]]</f>
        <v>1.4589968061148813</v>
      </c>
      <c r="R424">
        <f>TableOMP[[#This Row],[Avg]]+$U$2*TableOMP[[#This Row],[StdDev]]</f>
        <v>1.745066393885119</v>
      </c>
      <c r="S424">
        <f>IF(AND(TableOMP[[#This Row],[total_time]]&gt;=TableOMP[[#This Row],[Low]], TableOMP[[#This Row],[total_time]]&lt;=TableOMP[[#This Row],[High]]),1,0)</f>
        <v>1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1.5592615999999999</v>
      </c>
      <c r="P425">
        <f>VLOOKUP(TableOMP[[#This Row],[Label]],TableAvg[],3,FALSE)</f>
        <v>7.8916984660082165E-2</v>
      </c>
      <c r="Q425">
        <f>TableOMP[[#This Row],[Avg]]-$U$2*TableOMP[[#This Row],[StdDev]]</f>
        <v>1.4014276306798357</v>
      </c>
      <c r="R425">
        <f>TableOMP[[#This Row],[Avg]]+$U$2*TableOMP[[#This Row],[StdDev]]</f>
        <v>1.7170955693201642</v>
      </c>
      <c r="S425">
        <f>IF(AND(TableOMP[[#This Row],[total_time]]&gt;=TableOMP[[#This Row],[Low]], TableOMP[[#This Row],[total_time]]&lt;=TableOMP[[#This Row],[High]]),1,0)</f>
        <v>1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1.6434785999999999</v>
      </c>
      <c r="P426">
        <f>VLOOKUP(TableOMP[[#This Row],[Label]],TableAvg[],3,FALSE)</f>
        <v>5.0163492352905112E-2</v>
      </c>
      <c r="Q426">
        <f>TableOMP[[#This Row],[Avg]]-$U$2*TableOMP[[#This Row],[StdDev]]</f>
        <v>1.5431516152941898</v>
      </c>
      <c r="R426">
        <f>TableOMP[[#This Row],[Avg]]+$U$2*TableOMP[[#This Row],[StdDev]]</f>
        <v>1.74380558470581</v>
      </c>
      <c r="S426">
        <f>IF(AND(TableOMP[[#This Row],[total_time]]&gt;=TableOMP[[#This Row],[Low]], TableOMP[[#This Row],[total_time]]&lt;=TableOMP[[#This Row],[High]]),1,0)</f>
        <v>1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17.377913200000002</v>
      </c>
      <c r="P427">
        <f>VLOOKUP(TableOMP[[#This Row],[Label]],TableAvg[],3,FALSE)</f>
        <v>31.461185851501202</v>
      </c>
      <c r="Q427">
        <f>TableOMP[[#This Row],[Avg]]-$U$2*TableOMP[[#This Row],[StdDev]]</f>
        <v>-45.544458503002403</v>
      </c>
      <c r="R427">
        <f>TableOMP[[#This Row],[Avg]]+$U$2*TableOMP[[#This Row],[StdDev]]</f>
        <v>80.300284903002407</v>
      </c>
      <c r="S427">
        <f>IF(AND(TableOMP[[#This Row],[total_time]]&gt;=TableOMP[[#This Row],[Low]], TableOMP[[#This Row],[total_time]]&lt;=TableOMP[[#This Row],[High]]),1,0)</f>
        <v>1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1.5794250000000001</v>
      </c>
      <c r="P428">
        <f>VLOOKUP(TableOMP[[#This Row],[Label]],TableAvg[],3,FALSE)</f>
        <v>6.6319067795014924E-2</v>
      </c>
      <c r="Q428">
        <f>TableOMP[[#This Row],[Avg]]-$U$2*TableOMP[[#This Row],[StdDev]]</f>
        <v>1.4467868644099702</v>
      </c>
      <c r="R428">
        <f>TableOMP[[#This Row],[Avg]]+$U$2*TableOMP[[#This Row],[StdDev]]</f>
        <v>1.71206313559003</v>
      </c>
      <c r="S428">
        <f>IF(AND(TableOMP[[#This Row],[total_time]]&gt;=TableOMP[[#This Row],[Low]], TableOMP[[#This Row],[total_time]]&lt;=TableOMP[[#This Row],[High]]),1,0)</f>
        <v>1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2.9826762000000002</v>
      </c>
      <c r="P429">
        <f>VLOOKUP(TableOMP[[#This Row],[Label]],TableAvg[],3,FALSE)</f>
        <v>2.7058051245293617</v>
      </c>
      <c r="Q429">
        <f>TableOMP[[#This Row],[Avg]]-$U$2*TableOMP[[#This Row],[StdDev]]</f>
        <v>-2.4289340490587232</v>
      </c>
      <c r="R429">
        <f>TableOMP[[#This Row],[Avg]]+$U$2*TableOMP[[#This Row],[StdDev]]</f>
        <v>8.3942864490587237</v>
      </c>
      <c r="S429">
        <f>IF(AND(TableOMP[[#This Row],[total_time]]&gt;=TableOMP[[#This Row],[Low]], TableOMP[[#This Row],[total_time]]&lt;=TableOMP[[#This Row],[High]]),1,0)</f>
        <v>1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1.5686882</v>
      </c>
      <c r="P430">
        <f>VLOOKUP(TableOMP[[#This Row],[Label]],TableAvg[],3,FALSE)</f>
        <v>4.2742502488275123E-2</v>
      </c>
      <c r="Q430">
        <f>TableOMP[[#This Row],[Avg]]-$U$2*TableOMP[[#This Row],[StdDev]]</f>
        <v>1.4832031950234497</v>
      </c>
      <c r="R430">
        <f>TableOMP[[#This Row],[Avg]]+$U$2*TableOMP[[#This Row],[StdDev]]</f>
        <v>1.6541732049765503</v>
      </c>
      <c r="S430">
        <f>IF(AND(TableOMP[[#This Row],[total_time]]&gt;=TableOMP[[#This Row],[Low]], TableOMP[[#This Row],[total_time]]&lt;=TableOMP[[#This Row],[High]]),1,0)</f>
        <v>1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1.695457</v>
      </c>
      <c r="P431">
        <f>VLOOKUP(TableOMP[[#This Row],[Label]],TableAvg[],3,FALSE)</f>
        <v>8.0978308643733385E-2</v>
      </c>
      <c r="Q431">
        <f>TableOMP[[#This Row],[Avg]]-$U$2*TableOMP[[#This Row],[StdDev]]</f>
        <v>1.5335003827125333</v>
      </c>
      <c r="R431">
        <f>TableOMP[[#This Row],[Avg]]+$U$2*TableOMP[[#This Row],[StdDev]]</f>
        <v>1.8574136172874667</v>
      </c>
      <c r="S431">
        <f>IF(AND(TableOMP[[#This Row],[total_time]]&gt;=TableOMP[[#This Row],[Low]], TableOMP[[#This Row],[total_time]]&lt;=TableOMP[[#This Row],[High]]),1,0)</f>
        <v>1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3.1040900000000002</v>
      </c>
      <c r="P432">
        <f>VLOOKUP(TableOMP[[#This Row],[Label]],TableAvg[],3,FALSE)</f>
        <v>2.8953641597859154</v>
      </c>
      <c r="Q432">
        <f>TableOMP[[#This Row],[Avg]]-$U$2*TableOMP[[#This Row],[StdDev]]</f>
        <v>-2.6866383195718306</v>
      </c>
      <c r="R432">
        <f>TableOMP[[#This Row],[Avg]]+$U$2*TableOMP[[#This Row],[StdDev]]</f>
        <v>8.8948183195718311</v>
      </c>
      <c r="S432">
        <f>IF(AND(TableOMP[[#This Row],[total_time]]&gt;=TableOMP[[#This Row],[Low]], TableOMP[[#This Row],[total_time]]&lt;=TableOMP[[#This Row],[High]]),1,0)</f>
        <v>1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3.3395464000000006</v>
      </c>
      <c r="P433">
        <f>VLOOKUP(TableOMP[[#This Row],[Label]],TableAvg[],3,FALSE)</f>
        <v>3.0801911021716548</v>
      </c>
      <c r="Q433">
        <f>TableOMP[[#This Row],[Avg]]-$U$2*TableOMP[[#This Row],[StdDev]]</f>
        <v>-2.8208358043433091</v>
      </c>
      <c r="R433">
        <f>TableOMP[[#This Row],[Avg]]+$U$2*TableOMP[[#This Row],[StdDev]]</f>
        <v>9.4999286043433102</v>
      </c>
      <c r="S433">
        <f>IF(AND(TableOMP[[#This Row],[total_time]]&gt;=TableOMP[[#This Row],[Low]], TableOMP[[#This Row],[total_time]]&lt;=TableOMP[[#This Row],[High]]),1,0)</f>
        <v>1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9.4954938000000002</v>
      </c>
      <c r="P434">
        <f>VLOOKUP(TableOMP[[#This Row],[Label]],TableAvg[],3,FALSE)</f>
        <v>15.267231032164533</v>
      </c>
      <c r="Q434">
        <f>TableOMP[[#This Row],[Avg]]-$U$2*TableOMP[[#This Row],[StdDev]]</f>
        <v>-21.038968264329064</v>
      </c>
      <c r="R434">
        <f>TableOMP[[#This Row],[Avg]]+$U$2*TableOMP[[#This Row],[StdDev]]</f>
        <v>40.029955864329068</v>
      </c>
      <c r="S434">
        <f>IF(AND(TableOMP[[#This Row],[total_time]]&gt;=TableOMP[[#This Row],[Low]], TableOMP[[#This Row],[total_time]]&lt;=TableOMP[[#This Row],[High]]),1,0)</f>
        <v>1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1.7505656000000003</v>
      </c>
      <c r="P435">
        <f>VLOOKUP(TableOMP[[#This Row],[Label]],TableAvg[],3,FALSE)</f>
        <v>0.12083840062926872</v>
      </c>
      <c r="Q435">
        <f>TableOMP[[#This Row],[Avg]]-$U$2*TableOMP[[#This Row],[StdDev]]</f>
        <v>1.5088887987414628</v>
      </c>
      <c r="R435">
        <f>TableOMP[[#This Row],[Avg]]+$U$2*TableOMP[[#This Row],[StdDev]]</f>
        <v>1.9922424012585378</v>
      </c>
      <c r="S435">
        <f>IF(AND(TableOMP[[#This Row],[total_time]]&gt;=TableOMP[[#This Row],[Low]], TableOMP[[#This Row],[total_time]]&lt;=TableOMP[[#This Row],[High]]),1,0)</f>
        <v>1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1.7757187999999999</v>
      </c>
      <c r="P436">
        <f>VLOOKUP(TableOMP[[#This Row],[Label]],TableAvg[],3,FALSE)</f>
        <v>0.10692728333854176</v>
      </c>
      <c r="Q436">
        <f>TableOMP[[#This Row],[Avg]]-$U$2*TableOMP[[#This Row],[StdDev]]</f>
        <v>1.5618642333229165</v>
      </c>
      <c r="R436">
        <f>TableOMP[[#This Row],[Avg]]+$U$2*TableOMP[[#This Row],[StdDev]]</f>
        <v>1.9895733666770834</v>
      </c>
      <c r="S436">
        <f>IF(AND(TableOMP[[#This Row],[total_time]]&gt;=TableOMP[[#This Row],[Low]], TableOMP[[#This Row],[total_time]]&lt;=TableOMP[[#This Row],[High]]),1,0)</f>
        <v>1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1.8381143999999998</v>
      </c>
      <c r="P437">
        <f>VLOOKUP(TableOMP[[#This Row],[Label]],TableAvg[],3,FALSE)</f>
        <v>0.11234081047348901</v>
      </c>
      <c r="Q437">
        <f>TableOMP[[#This Row],[Avg]]-$U$2*TableOMP[[#This Row],[StdDev]]</f>
        <v>1.6134327790530218</v>
      </c>
      <c r="R437">
        <f>TableOMP[[#This Row],[Avg]]+$U$2*TableOMP[[#This Row],[StdDev]]</f>
        <v>2.062796020946978</v>
      </c>
      <c r="S437">
        <f>IF(AND(TableOMP[[#This Row],[total_time]]&gt;=TableOMP[[#This Row],[Low]], TableOMP[[#This Row],[total_time]]&lt;=TableOMP[[#This Row],[High]]),1,0)</f>
        <v>1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1.8412011999999998</v>
      </c>
      <c r="P438">
        <f>VLOOKUP(TableOMP[[#This Row],[Label]],TableAvg[],3,FALSE)</f>
        <v>8.7275533734034447E-2</v>
      </c>
      <c r="Q438">
        <f>TableOMP[[#This Row],[Avg]]-$U$2*TableOMP[[#This Row],[StdDev]]</f>
        <v>1.666650132531931</v>
      </c>
      <c r="R438">
        <f>TableOMP[[#This Row],[Avg]]+$U$2*TableOMP[[#This Row],[StdDev]]</f>
        <v>2.0157522674680686</v>
      </c>
      <c r="S438">
        <f>IF(AND(TableOMP[[#This Row],[total_time]]&gt;=TableOMP[[#This Row],[Low]], TableOMP[[#This Row],[total_time]]&lt;=TableOMP[[#This Row],[High]]),1,0)</f>
        <v>1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1.8011392000000002</v>
      </c>
      <c r="P439">
        <f>VLOOKUP(TableOMP[[#This Row],[Label]],TableAvg[],3,FALSE)</f>
        <v>0.12265716755314207</v>
      </c>
      <c r="Q439">
        <f>TableOMP[[#This Row],[Avg]]-$U$2*TableOMP[[#This Row],[StdDev]]</f>
        <v>1.5558248648937161</v>
      </c>
      <c r="R439">
        <f>TableOMP[[#This Row],[Avg]]+$U$2*TableOMP[[#This Row],[StdDev]]</f>
        <v>2.0464535351062842</v>
      </c>
      <c r="S439">
        <f>IF(AND(TableOMP[[#This Row],[total_time]]&gt;=TableOMP[[#This Row],[Low]], TableOMP[[#This Row],[total_time]]&lt;=TableOMP[[#This Row],[High]]),1,0)</f>
        <v>1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1.8989406000000002</v>
      </c>
      <c r="P440">
        <f>VLOOKUP(TableOMP[[#This Row],[Label]],TableAvg[],3,FALSE)</f>
        <v>9.5134420180287407E-2</v>
      </c>
      <c r="Q440">
        <f>TableOMP[[#This Row],[Avg]]-$U$2*TableOMP[[#This Row],[StdDev]]</f>
        <v>1.7086717596394254</v>
      </c>
      <c r="R440">
        <f>TableOMP[[#This Row],[Avg]]+$U$2*TableOMP[[#This Row],[StdDev]]</f>
        <v>2.089209440360575</v>
      </c>
      <c r="S440">
        <f>IF(AND(TableOMP[[#This Row],[total_time]]&gt;=TableOMP[[#This Row],[Low]], TableOMP[[#This Row],[total_time]]&lt;=TableOMP[[#This Row],[High]]),1,0)</f>
        <v>1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1.8680858</v>
      </c>
      <c r="P441">
        <f>VLOOKUP(TableOMP[[#This Row],[Label]],TableAvg[],3,FALSE)</f>
        <v>0.17284642942380543</v>
      </c>
      <c r="Q441">
        <f>TableOMP[[#This Row],[Avg]]-$U$2*TableOMP[[#This Row],[StdDev]]</f>
        <v>1.5223929411523891</v>
      </c>
      <c r="R441">
        <f>TableOMP[[#This Row],[Avg]]+$U$2*TableOMP[[#This Row],[StdDev]]</f>
        <v>2.2137786588476107</v>
      </c>
      <c r="S441">
        <f>IF(AND(TableOMP[[#This Row],[total_time]]&gt;=TableOMP[[#This Row],[Low]], TableOMP[[#This Row],[total_time]]&lt;=TableOMP[[#This Row],[High]]),1,0)</f>
        <v>1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2.9813141999999999</v>
      </c>
      <c r="P442">
        <f>VLOOKUP(TableOMP[[#This Row],[Label]],TableAvg[],3,FALSE)</f>
        <v>2.3530201996106537</v>
      </c>
      <c r="Q442">
        <f>TableOMP[[#This Row],[Avg]]-$U$2*TableOMP[[#This Row],[StdDev]]</f>
        <v>-1.7247261992213074</v>
      </c>
      <c r="R442">
        <f>TableOMP[[#This Row],[Avg]]+$U$2*TableOMP[[#This Row],[StdDev]]</f>
        <v>7.6873545992213073</v>
      </c>
      <c r="S442">
        <f>IF(AND(TableOMP[[#This Row],[total_time]]&gt;=TableOMP[[#This Row],[Low]], TableOMP[[#This Row],[total_time]]&lt;=TableOMP[[#This Row],[High]]),1,0)</f>
        <v>1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2.8846259999999999</v>
      </c>
      <c r="P443">
        <f>VLOOKUP(TableOMP[[#This Row],[Label]],TableAvg[],3,FALSE)</f>
        <v>2.9579925131521878</v>
      </c>
      <c r="Q443">
        <f>TableOMP[[#This Row],[Avg]]-$U$2*TableOMP[[#This Row],[StdDev]]</f>
        <v>-3.0313590263043757</v>
      </c>
      <c r="R443">
        <f>TableOMP[[#This Row],[Avg]]+$U$2*TableOMP[[#This Row],[StdDev]]</f>
        <v>8.8006110263043755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1.430677</v>
      </c>
      <c r="P444">
        <f>VLOOKUP(TableOMP[[#This Row],[Label]],TableAvg[],3,FALSE)</f>
        <v>6.6523245335747272E-2</v>
      </c>
      <c r="Q444">
        <f>TableOMP[[#This Row],[Avg]]-$U$2*TableOMP[[#This Row],[StdDev]]</f>
        <v>1.2976305093285054</v>
      </c>
      <c r="R444">
        <f>TableOMP[[#This Row],[Avg]]+$U$2*TableOMP[[#This Row],[StdDev]]</f>
        <v>1.5637234906714945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1.4176936</v>
      </c>
      <c r="P445">
        <f>VLOOKUP(TableOMP[[#This Row],[Label]],TableAvg[],3,FALSE)</f>
        <v>4.2473780074766439E-2</v>
      </c>
      <c r="Q445">
        <f>TableOMP[[#This Row],[Avg]]-$U$2*TableOMP[[#This Row],[StdDev]]</f>
        <v>1.3327460398504671</v>
      </c>
      <c r="R445">
        <f>TableOMP[[#This Row],[Avg]]+$U$2*TableOMP[[#This Row],[StdDev]]</f>
        <v>1.5026411601495329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1.4400452000000001</v>
      </c>
      <c r="P446">
        <f>VLOOKUP(TableOMP[[#This Row],[Label]],TableAvg[],3,FALSE)</f>
        <v>4.218701785810313E-2</v>
      </c>
      <c r="Q446">
        <f>TableOMP[[#This Row],[Avg]]-$U$2*TableOMP[[#This Row],[StdDev]]</f>
        <v>1.355671164283794</v>
      </c>
      <c r="R446">
        <f>TableOMP[[#This Row],[Avg]]+$U$2*TableOMP[[#This Row],[StdDev]]</f>
        <v>1.5244192357162063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1.5861912</v>
      </c>
      <c r="P447">
        <f>VLOOKUP(TableOMP[[#This Row],[Label]],TableAvg[],3,FALSE)</f>
        <v>0.29927605877878066</v>
      </c>
      <c r="Q447">
        <f>TableOMP[[#This Row],[Avg]]-$U$2*TableOMP[[#This Row],[StdDev]]</f>
        <v>0.9876390824424387</v>
      </c>
      <c r="R447">
        <f>TableOMP[[#This Row],[Avg]]+$U$2*TableOMP[[#This Row],[StdDev]]</f>
        <v>2.1847433175575612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1.4011672000000002</v>
      </c>
      <c r="P448">
        <f>VLOOKUP(TableOMP[[#This Row],[Label]],TableAvg[],3,FALSE)</f>
        <v>2.7387142380317323E-2</v>
      </c>
      <c r="Q448">
        <f>TableOMP[[#This Row],[Avg]]-$U$2*TableOMP[[#This Row],[StdDev]]</f>
        <v>1.3463929152393654</v>
      </c>
      <c r="R448">
        <f>TableOMP[[#This Row],[Avg]]+$U$2*TableOMP[[#This Row],[StdDev]]</f>
        <v>1.4559414847606349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1.396884</v>
      </c>
      <c r="P449">
        <f>VLOOKUP(TableOMP[[#This Row],[Label]],TableAvg[],3,FALSE)</f>
        <v>7.9950424389075882E-3</v>
      </c>
      <c r="Q449">
        <f>TableOMP[[#This Row],[Avg]]-$U$2*TableOMP[[#This Row],[StdDev]]</f>
        <v>1.3808939151221848</v>
      </c>
      <c r="R449">
        <f>TableOMP[[#This Row],[Avg]]+$U$2*TableOMP[[#This Row],[StdDev]]</f>
        <v>1.4128740848778152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3.4385683999999999</v>
      </c>
      <c r="P578">
        <f>VLOOKUP(TableOMP[[#This Row],[Label]],TableAvg[],3,FALSE)</f>
        <v>0.92734843136818867</v>
      </c>
      <c r="Q578">
        <f>TableOMP[[#This Row],[Avg]]-$U$2*TableOMP[[#This Row],[StdDev]]</f>
        <v>1.5838715372636225</v>
      </c>
      <c r="R578">
        <f>TableOMP[[#This Row],[Avg]]+$U$2*TableOMP[[#This Row],[StdDev]]</f>
        <v>5.2932652627363774</v>
      </c>
      <c r="S578">
        <f>IF(AND(TableOMP[[#This Row],[total_time]]&gt;=TableOMP[[#This Row],[Low]], TableOMP[[#This Row],[total_time]]&lt;=TableOMP[[#This Row],[High]]),1,0)</f>
        <v>1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1.9700338000000002</v>
      </c>
      <c r="P579">
        <f>VLOOKUP(TableOMP[[#This Row],[Label]],TableAvg[],3,FALSE)</f>
        <v>2.4518132933786768E-2</v>
      </c>
      <c r="Q579">
        <f>TableOMP[[#This Row],[Avg]]-$U$2*TableOMP[[#This Row],[StdDev]]</f>
        <v>1.9209975341324266</v>
      </c>
      <c r="R579">
        <f>TableOMP[[#This Row],[Avg]]+$U$2*TableOMP[[#This Row],[StdDev]]</f>
        <v>2.0190700658675738</v>
      </c>
      <c r="S579">
        <f>IF(AND(TableOMP[[#This Row],[total_time]]&gt;=TableOMP[[#This Row],[Low]], TableOMP[[#This Row],[total_time]]&lt;=TableOMP[[#This Row],[High]]),1,0)</f>
        <v>1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1.9406254000000001</v>
      </c>
      <c r="P580">
        <f>VLOOKUP(TableOMP[[#This Row],[Label]],TableAvg[],3,FALSE)</f>
        <v>0.46729505514892838</v>
      </c>
      <c r="Q580">
        <f>TableOMP[[#This Row],[Avg]]-$U$2*TableOMP[[#This Row],[StdDev]]</f>
        <v>1.0060352897021434</v>
      </c>
      <c r="R580">
        <f>TableOMP[[#This Row],[Avg]]+$U$2*TableOMP[[#This Row],[StdDev]]</f>
        <v>2.8752155102978567</v>
      </c>
      <c r="S580">
        <f>IF(AND(TableOMP[[#This Row],[total_time]]&gt;=TableOMP[[#This Row],[Low]], TableOMP[[#This Row],[total_time]]&lt;=TableOMP[[#This Row],[High]]),1,0)</f>
        <v>1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1.5664893999999998</v>
      </c>
      <c r="P581">
        <f>VLOOKUP(TableOMP[[#This Row],[Label]],TableAvg[],3,FALSE)</f>
        <v>1.4006883587734489E-2</v>
      </c>
      <c r="Q581">
        <f>TableOMP[[#This Row],[Avg]]-$U$2*TableOMP[[#This Row],[StdDev]]</f>
        <v>1.5384756328245308</v>
      </c>
      <c r="R581">
        <f>TableOMP[[#This Row],[Avg]]+$U$2*TableOMP[[#This Row],[StdDev]]</f>
        <v>1.5945031671754688</v>
      </c>
      <c r="S581">
        <f>IF(AND(TableOMP[[#This Row],[total_time]]&gt;=TableOMP[[#This Row],[Low]], TableOMP[[#This Row],[total_time]]&lt;=TableOMP[[#This Row],[High]]),1,0)</f>
        <v>1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1.4988050000000002</v>
      </c>
      <c r="P582">
        <f>VLOOKUP(TableOMP[[#This Row],[Label]],TableAvg[],3,FALSE)</f>
        <v>1.40346349863326E-2</v>
      </c>
      <c r="Q582">
        <f>TableOMP[[#This Row],[Avg]]-$U$2*TableOMP[[#This Row],[StdDev]]</f>
        <v>1.4707357300273349</v>
      </c>
      <c r="R582">
        <f>TableOMP[[#This Row],[Avg]]+$U$2*TableOMP[[#This Row],[StdDev]]</f>
        <v>1.5268742699726654</v>
      </c>
      <c r="S582">
        <f>IF(AND(TableOMP[[#This Row],[total_time]]&gt;=TableOMP[[#This Row],[Low]], TableOMP[[#This Row],[total_time]]&lt;=TableOMP[[#This Row],[High]]),1,0)</f>
        <v>1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1.4457850000000001</v>
      </c>
      <c r="P583">
        <f>VLOOKUP(TableOMP[[#This Row],[Label]],TableAvg[],3,FALSE)</f>
        <v>8.7286575141788877E-3</v>
      </c>
      <c r="Q583">
        <f>TableOMP[[#This Row],[Avg]]-$U$2*TableOMP[[#This Row],[StdDev]]</f>
        <v>1.4283276849716424</v>
      </c>
      <c r="R583">
        <f>TableOMP[[#This Row],[Avg]]+$U$2*TableOMP[[#This Row],[StdDev]]</f>
        <v>1.4632423150283578</v>
      </c>
      <c r="S583">
        <f>IF(AND(TableOMP[[#This Row],[total_time]]&gt;=TableOMP[[#This Row],[Low]], TableOMP[[#This Row],[total_time]]&lt;=TableOMP[[#This Row],[High]]),1,0)</f>
        <v>1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1.407572</v>
      </c>
      <c r="P584">
        <f>VLOOKUP(TableOMP[[#This Row],[Label]],TableAvg[],3,FALSE)</f>
        <v>4.3177336648072811E-3</v>
      </c>
      <c r="Q584">
        <f>TableOMP[[#This Row],[Avg]]-$U$2*TableOMP[[#This Row],[StdDev]]</f>
        <v>1.3989365326703855</v>
      </c>
      <c r="R584">
        <f>TableOMP[[#This Row],[Avg]]+$U$2*TableOMP[[#This Row],[StdDev]]</f>
        <v>1.4162074673296146</v>
      </c>
      <c r="S584">
        <f>IF(AND(TableOMP[[#This Row],[total_time]]&gt;=TableOMP[[#This Row],[Low]], TableOMP[[#This Row],[total_time]]&lt;=TableOMP[[#This Row],[High]]),1,0)</f>
        <v>1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1.3953887999999999</v>
      </c>
      <c r="P585">
        <f>VLOOKUP(TableOMP[[#This Row],[Label]],TableAvg[],3,FALSE)</f>
        <v>2.531862350119248E-3</v>
      </c>
      <c r="Q585">
        <f>TableOMP[[#This Row],[Avg]]-$U$2*TableOMP[[#This Row],[StdDev]]</f>
        <v>1.3903250752997613</v>
      </c>
      <c r="R585">
        <f>TableOMP[[#This Row],[Avg]]+$U$2*TableOMP[[#This Row],[StdDev]]</f>
        <v>1.4004525247002384</v>
      </c>
      <c r="S585">
        <f>IF(AND(TableOMP[[#This Row],[total_time]]&gt;=TableOMP[[#This Row],[Low]], TableOMP[[#This Row],[total_time]]&lt;=TableOMP[[#This Row],[High]]),1,0)</f>
        <v>1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1.3836285999999998</v>
      </c>
      <c r="P586">
        <f>VLOOKUP(TableOMP[[#This Row],[Label]],TableAvg[],3,FALSE)</f>
        <v>7.0824368292679461E-3</v>
      </c>
      <c r="Q586">
        <f>TableOMP[[#This Row],[Avg]]-$U$2*TableOMP[[#This Row],[StdDev]]</f>
        <v>1.369463726341464</v>
      </c>
      <c r="R586">
        <f>TableOMP[[#This Row],[Avg]]+$U$2*TableOMP[[#This Row],[StdDev]]</f>
        <v>1.3977934736585356</v>
      </c>
      <c r="S586">
        <f>IF(AND(TableOMP[[#This Row],[total_time]]&gt;=TableOMP[[#This Row],[Low]], TableOMP[[#This Row],[total_time]]&lt;=TableOMP[[#This Row],[High]]),1,0)</f>
        <v>1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1.3677759999999999</v>
      </c>
      <c r="P587">
        <f>VLOOKUP(TableOMP[[#This Row],[Label]],TableAvg[],3,FALSE)</f>
        <v>9.7296724302555846E-3</v>
      </c>
      <c r="Q587">
        <f>TableOMP[[#This Row],[Avg]]-$U$2*TableOMP[[#This Row],[StdDev]]</f>
        <v>1.3483166551394887</v>
      </c>
      <c r="R587">
        <f>TableOMP[[#This Row],[Avg]]+$U$2*TableOMP[[#This Row],[StdDev]]</f>
        <v>1.387235344860511</v>
      </c>
      <c r="S587">
        <f>IF(AND(TableOMP[[#This Row],[total_time]]&gt;=TableOMP[[#This Row],[Low]], TableOMP[[#This Row],[total_time]]&lt;=TableOMP[[#This Row],[High]]),1,0)</f>
        <v>1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1.3609943999999998</v>
      </c>
      <c r="P588">
        <f>VLOOKUP(TableOMP[[#This Row],[Label]],TableAvg[],3,FALSE)</f>
        <v>1.1470367397797663E-2</v>
      </c>
      <c r="Q588">
        <f>TableOMP[[#This Row],[Avg]]-$U$2*TableOMP[[#This Row],[StdDev]]</f>
        <v>1.3380536652044046</v>
      </c>
      <c r="R588">
        <f>TableOMP[[#This Row],[Avg]]+$U$2*TableOMP[[#This Row],[StdDev]]</f>
        <v>1.383935134795595</v>
      </c>
      <c r="S588">
        <f>IF(AND(TableOMP[[#This Row],[total_time]]&gt;=TableOMP[[#This Row],[Low]], TableOMP[[#This Row],[total_time]]&lt;=TableOMP[[#This Row],[High]]),1,0)</f>
        <v>1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1.3572842000000001</v>
      </c>
      <c r="P589">
        <f>VLOOKUP(TableOMP[[#This Row],[Label]],TableAvg[],3,FALSE)</f>
        <v>5.8231784241885888E-3</v>
      </c>
      <c r="Q589">
        <f>TableOMP[[#This Row],[Avg]]-$U$2*TableOMP[[#This Row],[StdDev]]</f>
        <v>1.3456378431516229</v>
      </c>
      <c r="R589">
        <f>TableOMP[[#This Row],[Avg]]+$U$2*TableOMP[[#This Row],[StdDev]]</f>
        <v>1.3689305568483772</v>
      </c>
      <c r="S589">
        <f>IF(AND(TableOMP[[#This Row],[total_time]]&gt;=TableOMP[[#This Row],[Low]], TableOMP[[#This Row],[total_time]]&lt;=TableOMP[[#This Row],[High]]),1,0)</f>
        <v>1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1.3692688</v>
      </c>
      <c r="P590">
        <f>VLOOKUP(TableOMP[[#This Row],[Label]],TableAvg[],3,FALSE)</f>
        <v>2.9799723987978144E-2</v>
      </c>
      <c r="Q590">
        <f>TableOMP[[#This Row],[Avg]]-$U$2*TableOMP[[#This Row],[StdDev]]</f>
        <v>1.3096693520240437</v>
      </c>
      <c r="R590">
        <f>TableOMP[[#This Row],[Avg]]+$U$2*TableOMP[[#This Row],[StdDev]]</f>
        <v>1.4288682479759562</v>
      </c>
      <c r="S590">
        <f>IF(AND(TableOMP[[#This Row],[total_time]]&gt;=TableOMP[[#This Row],[Low]], TableOMP[[#This Row],[total_time]]&lt;=TableOMP[[#This Row],[High]]),1,0)</f>
        <v>1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1.3647567999999999</v>
      </c>
      <c r="P591">
        <f>VLOOKUP(TableOMP[[#This Row],[Label]],TableAvg[],3,FALSE)</f>
        <v>9.0832474677268078E-3</v>
      </c>
      <c r="Q591">
        <f>TableOMP[[#This Row],[Avg]]-$U$2*TableOMP[[#This Row],[StdDev]]</f>
        <v>1.3465903050645462</v>
      </c>
      <c r="R591">
        <f>TableOMP[[#This Row],[Avg]]+$U$2*TableOMP[[#This Row],[StdDev]]</f>
        <v>1.3829232949354535</v>
      </c>
      <c r="S591">
        <f>IF(AND(TableOMP[[#This Row],[total_time]]&gt;=TableOMP[[#This Row],[Low]], TableOMP[[#This Row],[total_time]]&lt;=TableOMP[[#This Row],[High]]),1,0)</f>
        <v>1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1.3514324000000002</v>
      </c>
      <c r="P592">
        <f>VLOOKUP(TableOMP[[#This Row],[Label]],TableAvg[],3,FALSE)</f>
        <v>1.4805088998033407E-2</v>
      </c>
      <c r="Q592">
        <f>TableOMP[[#This Row],[Avg]]-$U$2*TableOMP[[#This Row],[StdDev]]</f>
        <v>1.3218222220039333</v>
      </c>
      <c r="R592">
        <f>TableOMP[[#This Row],[Avg]]+$U$2*TableOMP[[#This Row],[StdDev]]</f>
        <v>1.3810425779960671</v>
      </c>
      <c r="S592">
        <f>IF(AND(TableOMP[[#This Row],[total_time]]&gt;=TableOMP[[#This Row],[Low]], TableOMP[[#This Row],[total_time]]&lt;=TableOMP[[#This Row],[High]]),1,0)</f>
        <v>1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1.3701642000000001</v>
      </c>
      <c r="P593">
        <f>VLOOKUP(TableOMP[[#This Row],[Label]],TableAvg[],3,FALSE)</f>
        <v>1.9907111848780558E-2</v>
      </c>
      <c r="Q593">
        <f>TableOMP[[#This Row],[Avg]]-$U$2*TableOMP[[#This Row],[StdDev]]</f>
        <v>1.3303499763024389</v>
      </c>
      <c r="R593">
        <f>TableOMP[[#This Row],[Avg]]+$U$2*TableOMP[[#This Row],[StdDev]]</f>
        <v>1.4099784236975612</v>
      </c>
      <c r="S593">
        <f>IF(AND(TableOMP[[#This Row],[total_time]]&gt;=TableOMP[[#This Row],[Low]], TableOMP[[#This Row],[total_time]]&lt;=TableOMP[[#This Row],[High]]),1,0)</f>
        <v>1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1.3659116</v>
      </c>
      <c r="P594">
        <f>VLOOKUP(TableOMP[[#This Row],[Label]],TableAvg[],3,FALSE)</f>
        <v>1.5794326229398019E-2</v>
      </c>
      <c r="Q594">
        <f>TableOMP[[#This Row],[Avg]]-$U$2*TableOMP[[#This Row],[StdDev]]</f>
        <v>1.334322947541204</v>
      </c>
      <c r="R594">
        <f>TableOMP[[#This Row],[Avg]]+$U$2*TableOMP[[#This Row],[StdDev]]</f>
        <v>1.3975002524587961</v>
      </c>
      <c r="S594">
        <f>IF(AND(TableOMP[[#This Row],[total_time]]&gt;=TableOMP[[#This Row],[Low]], TableOMP[[#This Row],[total_time]]&lt;=TableOMP[[#This Row],[High]]),1,0)</f>
        <v>1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1.385859</v>
      </c>
      <c r="P595">
        <f>VLOOKUP(TableOMP[[#This Row],[Label]],TableAvg[],3,FALSE)</f>
        <v>1.0752242780006683E-2</v>
      </c>
      <c r="Q595">
        <f>TableOMP[[#This Row],[Avg]]-$U$2*TableOMP[[#This Row],[StdDev]]</f>
        <v>1.3643545144399867</v>
      </c>
      <c r="R595">
        <f>TableOMP[[#This Row],[Avg]]+$U$2*TableOMP[[#This Row],[StdDev]]</f>
        <v>1.4073634855600132</v>
      </c>
      <c r="S595">
        <f>IF(AND(TableOMP[[#This Row],[total_time]]&gt;=TableOMP[[#This Row],[Low]], TableOMP[[#This Row],[total_time]]&lt;=TableOMP[[#This Row],[High]]),1,0)</f>
        <v>1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1.3954777999999999</v>
      </c>
      <c r="P596">
        <f>VLOOKUP(TableOMP[[#This Row],[Label]],TableAvg[],3,FALSE)</f>
        <v>1.8946861126849627E-2</v>
      </c>
      <c r="Q596">
        <f>TableOMP[[#This Row],[Avg]]-$U$2*TableOMP[[#This Row],[StdDev]]</f>
        <v>1.3575840777463006</v>
      </c>
      <c r="R596">
        <f>TableOMP[[#This Row],[Avg]]+$U$2*TableOMP[[#This Row],[StdDev]]</f>
        <v>1.4333715222536991</v>
      </c>
      <c r="S596">
        <f>IF(AND(TableOMP[[#This Row],[total_time]]&gt;=TableOMP[[#This Row],[Low]], TableOMP[[#This Row],[total_time]]&lt;=TableOMP[[#This Row],[High]]),1,0)</f>
        <v>1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1.3702748</v>
      </c>
      <c r="P597">
        <f>VLOOKUP(TableOMP[[#This Row],[Label]],TableAvg[],3,FALSE)</f>
        <v>1.8388634374533405E-2</v>
      </c>
      <c r="Q597">
        <f>TableOMP[[#This Row],[Avg]]-$U$2*TableOMP[[#This Row],[StdDev]]</f>
        <v>1.3334975312509332</v>
      </c>
      <c r="R597">
        <f>TableOMP[[#This Row],[Avg]]+$U$2*TableOMP[[#This Row],[StdDev]]</f>
        <v>1.4070520687490669</v>
      </c>
      <c r="S597">
        <f>IF(AND(TableOMP[[#This Row],[total_time]]&gt;=TableOMP[[#This Row],[Low]], TableOMP[[#This Row],[total_time]]&lt;=TableOMP[[#This Row],[High]]),1,0)</f>
        <v>1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1.4418131999999999</v>
      </c>
      <c r="P598">
        <f>VLOOKUP(TableOMP[[#This Row],[Label]],TableAvg[],3,FALSE)</f>
        <v>6.2110048998210557E-2</v>
      </c>
      <c r="Q598">
        <f>TableOMP[[#This Row],[Avg]]-$U$2*TableOMP[[#This Row],[StdDev]]</f>
        <v>1.3175931020035787</v>
      </c>
      <c r="R598">
        <f>TableOMP[[#This Row],[Avg]]+$U$2*TableOMP[[#This Row],[StdDev]]</f>
        <v>1.5660332979964211</v>
      </c>
      <c r="S598">
        <f>IF(AND(TableOMP[[#This Row],[total_time]]&gt;=TableOMP[[#This Row],[Low]], TableOMP[[#This Row],[total_time]]&lt;=TableOMP[[#This Row],[High]]),1,0)</f>
        <v>1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1.3926908</v>
      </c>
      <c r="P599">
        <f>VLOOKUP(TableOMP[[#This Row],[Label]],TableAvg[],3,FALSE)</f>
        <v>2.077434147596947E-2</v>
      </c>
      <c r="Q599">
        <f>TableOMP[[#This Row],[Avg]]-$U$2*TableOMP[[#This Row],[StdDev]]</f>
        <v>1.3511421170480611</v>
      </c>
      <c r="R599">
        <f>TableOMP[[#This Row],[Avg]]+$U$2*TableOMP[[#This Row],[StdDev]]</f>
        <v>1.4342394829519389</v>
      </c>
      <c r="S599">
        <f>IF(AND(TableOMP[[#This Row],[total_time]]&gt;=TableOMP[[#This Row],[Low]], TableOMP[[#This Row],[total_time]]&lt;=TableOMP[[#This Row],[High]]),1,0)</f>
        <v>1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1.4424054000000002</v>
      </c>
      <c r="P600">
        <f>VLOOKUP(TableOMP[[#This Row],[Label]],TableAvg[],3,FALSE)</f>
        <v>8.8588515401488072E-2</v>
      </c>
      <c r="Q600">
        <f>TableOMP[[#This Row],[Avg]]-$U$2*TableOMP[[#This Row],[StdDev]]</f>
        <v>1.2652283691970241</v>
      </c>
      <c r="R600">
        <f>TableOMP[[#This Row],[Avg]]+$U$2*TableOMP[[#This Row],[StdDev]]</f>
        <v>1.6195824308029763</v>
      </c>
      <c r="S600">
        <f>IF(AND(TableOMP[[#This Row],[total_time]]&gt;=TableOMP[[#This Row],[Low]], TableOMP[[#This Row],[total_time]]&lt;=TableOMP[[#This Row],[High]]),1,0)</f>
        <v>1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3.4683098000000001</v>
      </c>
      <c r="P601">
        <f>VLOOKUP(TableOMP[[#This Row],[Label]],TableAvg[],3,FALSE)</f>
        <v>4.1499720997968854</v>
      </c>
      <c r="Q601">
        <f>TableOMP[[#This Row],[Avg]]-$U$2*TableOMP[[#This Row],[StdDev]]</f>
        <v>-4.8316343995937707</v>
      </c>
      <c r="R601">
        <f>TableOMP[[#This Row],[Avg]]+$U$2*TableOMP[[#This Row],[StdDev]]</f>
        <v>11.768253999593771</v>
      </c>
      <c r="S601">
        <f>IF(AND(TableOMP[[#This Row],[total_time]]&gt;=TableOMP[[#This Row],[Low]], TableOMP[[#This Row],[total_time]]&lt;=TableOMP[[#This Row],[High]]),1,0)</f>
        <v>1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1.4170231999999998</v>
      </c>
      <c r="P602">
        <f>VLOOKUP(TableOMP[[#This Row],[Label]],TableAvg[],3,FALSE)</f>
        <v>2.0686201511158766E-2</v>
      </c>
      <c r="Q602">
        <f>TableOMP[[#This Row],[Avg]]-$U$2*TableOMP[[#This Row],[StdDev]]</f>
        <v>1.3756507969776823</v>
      </c>
      <c r="R602">
        <f>TableOMP[[#This Row],[Avg]]+$U$2*TableOMP[[#This Row],[StdDev]]</f>
        <v>1.4583956030223173</v>
      </c>
      <c r="S602">
        <f>IF(AND(TableOMP[[#This Row],[total_time]]&gt;=TableOMP[[#This Row],[Low]], TableOMP[[#This Row],[total_time]]&lt;=TableOMP[[#This Row],[High]]),1,0)</f>
        <v>1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1.4153328000000001</v>
      </c>
      <c r="P603">
        <f>VLOOKUP(TableOMP[[#This Row],[Label]],TableAvg[],3,FALSE)</f>
        <v>1.6579282992946434E-2</v>
      </c>
      <c r="Q603">
        <f>TableOMP[[#This Row],[Avg]]-$U$2*TableOMP[[#This Row],[StdDev]]</f>
        <v>1.3821742340141072</v>
      </c>
      <c r="R603">
        <f>TableOMP[[#This Row],[Avg]]+$U$2*TableOMP[[#This Row],[StdDev]]</f>
        <v>1.4484913659858929</v>
      </c>
      <c r="S603">
        <f>IF(AND(TableOMP[[#This Row],[total_time]]&gt;=TableOMP[[#This Row],[Low]], TableOMP[[#This Row],[total_time]]&lt;=TableOMP[[#This Row],[High]]),1,0)</f>
        <v>1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1.4387745999999999</v>
      </c>
      <c r="P604">
        <f>VLOOKUP(TableOMP[[#This Row],[Label]],TableAvg[],3,FALSE)</f>
        <v>7.295752384394398E-2</v>
      </c>
      <c r="Q604">
        <f>TableOMP[[#This Row],[Avg]]-$U$2*TableOMP[[#This Row],[StdDev]]</f>
        <v>1.292859552312112</v>
      </c>
      <c r="R604">
        <f>TableOMP[[#This Row],[Avg]]+$U$2*TableOMP[[#This Row],[StdDev]]</f>
        <v>1.5846896476878878</v>
      </c>
      <c r="S604">
        <f>IF(AND(TableOMP[[#This Row],[total_time]]&gt;=TableOMP[[#This Row],[Low]], TableOMP[[#This Row],[total_time]]&lt;=TableOMP[[#This Row],[High]]),1,0)</f>
        <v>1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5.6686209999999999</v>
      </c>
      <c r="P605">
        <f>VLOOKUP(TableOMP[[#This Row],[Label]],TableAvg[],3,FALSE)</f>
        <v>8.3551162770963749</v>
      </c>
      <c r="Q605">
        <f>TableOMP[[#This Row],[Avg]]-$U$2*TableOMP[[#This Row],[StdDev]]</f>
        <v>-11.04161155419275</v>
      </c>
      <c r="R605">
        <f>TableOMP[[#This Row],[Avg]]+$U$2*TableOMP[[#This Row],[StdDev]]</f>
        <v>22.378853554192752</v>
      </c>
      <c r="S605">
        <f>IF(AND(TableOMP[[#This Row],[total_time]]&gt;=TableOMP[[#This Row],[Low]], TableOMP[[#This Row],[total_time]]&lt;=TableOMP[[#This Row],[High]]),1,0)</f>
        <v>1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1.4513818000000001</v>
      </c>
      <c r="P606">
        <f>VLOOKUP(TableOMP[[#This Row],[Label]],TableAvg[],3,FALSE)</f>
        <v>3.9866547682983554E-2</v>
      </c>
      <c r="Q606">
        <f>TableOMP[[#This Row],[Avg]]-$U$2*TableOMP[[#This Row],[StdDev]]</f>
        <v>1.3716487046340329</v>
      </c>
      <c r="R606">
        <f>TableOMP[[#This Row],[Avg]]+$U$2*TableOMP[[#This Row],[StdDev]]</f>
        <v>1.5311148953659672</v>
      </c>
      <c r="S606">
        <f>IF(AND(TableOMP[[#This Row],[total_time]]&gt;=TableOMP[[#This Row],[Low]], TableOMP[[#This Row],[total_time]]&lt;=TableOMP[[#This Row],[High]]),1,0)</f>
        <v>1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62.1702814</v>
      </c>
      <c r="P607">
        <f>VLOOKUP(TableOMP[[#This Row],[Label]],TableAvg[],3,FALSE)</f>
        <v>121.46969377220069</v>
      </c>
      <c r="Q607">
        <f>TableOMP[[#This Row],[Avg]]-$U$2*TableOMP[[#This Row],[StdDev]]</f>
        <v>-180.76910614440138</v>
      </c>
      <c r="R607">
        <f>TableOMP[[#This Row],[Avg]]+$U$2*TableOMP[[#This Row],[StdDev]]</f>
        <v>305.10966894440139</v>
      </c>
      <c r="S607">
        <f>IF(AND(TableOMP[[#This Row],[total_time]]&gt;=TableOMP[[#This Row],[Low]], TableOMP[[#This Row],[total_time]]&lt;=TableOMP[[#This Row],[High]]),1,0)</f>
        <v>1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1.4879520000000002</v>
      </c>
      <c r="P608">
        <f>VLOOKUP(TableOMP[[#This Row],[Label]],TableAvg[],3,FALSE)</f>
        <v>8.991982884769896E-2</v>
      </c>
      <c r="Q608">
        <f>TableOMP[[#This Row],[Avg]]-$U$2*TableOMP[[#This Row],[StdDev]]</f>
        <v>1.3081123423046022</v>
      </c>
      <c r="R608">
        <f>TableOMP[[#This Row],[Avg]]+$U$2*TableOMP[[#This Row],[StdDev]]</f>
        <v>1.6677916576953982</v>
      </c>
      <c r="S608">
        <f>IF(AND(TableOMP[[#This Row],[total_time]]&gt;=TableOMP[[#This Row],[Low]], TableOMP[[#This Row],[total_time]]&lt;=TableOMP[[#This Row],[High]]),1,0)</f>
        <v>1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1.4919582</v>
      </c>
      <c r="P609">
        <f>VLOOKUP(TableOMP[[#This Row],[Label]],TableAvg[],3,FALSE)</f>
        <v>4.9662956800416436E-2</v>
      </c>
      <c r="Q609">
        <f>TableOMP[[#This Row],[Avg]]-$U$2*TableOMP[[#This Row],[StdDev]]</f>
        <v>1.3926322863991671</v>
      </c>
      <c r="R609">
        <f>TableOMP[[#This Row],[Avg]]+$U$2*TableOMP[[#This Row],[StdDev]]</f>
        <v>1.5912841136008329</v>
      </c>
      <c r="S609">
        <f>IF(AND(TableOMP[[#This Row],[total_time]]&gt;=TableOMP[[#This Row],[Low]], TableOMP[[#This Row],[total_time]]&lt;=TableOMP[[#This Row],[High]]),1,0)</f>
        <v>1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1.5200165999999999</v>
      </c>
      <c r="P610">
        <f>VLOOKUP(TableOMP[[#This Row],[Label]],TableAvg[],3,FALSE)</f>
        <v>6.7700659771082264E-2</v>
      </c>
      <c r="Q610">
        <f>TableOMP[[#This Row],[Avg]]-$U$2*TableOMP[[#This Row],[StdDev]]</f>
        <v>1.3846152804578353</v>
      </c>
      <c r="R610">
        <f>TableOMP[[#This Row],[Avg]]+$U$2*TableOMP[[#This Row],[StdDev]]</f>
        <v>1.6554179195421646</v>
      </c>
      <c r="S610">
        <f>IF(AND(TableOMP[[#This Row],[total_time]]&gt;=TableOMP[[#This Row],[Low]], TableOMP[[#This Row],[total_time]]&lt;=TableOMP[[#This Row],[High]]),1,0)</f>
        <v>1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1.4701122000000002</v>
      </c>
      <c r="P611">
        <f>VLOOKUP(TableOMP[[#This Row],[Label]],TableAvg[],3,FALSE)</f>
        <v>4.4803983302377094E-2</v>
      </c>
      <c r="Q611">
        <f>TableOMP[[#This Row],[Avg]]-$U$2*TableOMP[[#This Row],[StdDev]]</f>
        <v>1.380504233395246</v>
      </c>
      <c r="R611">
        <f>TableOMP[[#This Row],[Avg]]+$U$2*TableOMP[[#This Row],[StdDev]]</f>
        <v>1.5597201666047544</v>
      </c>
      <c r="S611">
        <f>IF(AND(TableOMP[[#This Row],[total_time]]&gt;=TableOMP[[#This Row],[Low]], TableOMP[[#This Row],[total_time]]&lt;=TableOMP[[#This Row],[High]]),1,0)</f>
        <v>1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1.5460486</v>
      </c>
      <c r="P612">
        <f>VLOOKUP(TableOMP[[#This Row],[Label]],TableAvg[],3,FALSE)</f>
        <v>7.9550953009003056E-2</v>
      </c>
      <c r="Q612">
        <f>TableOMP[[#This Row],[Avg]]-$U$2*TableOMP[[#This Row],[StdDev]]</f>
        <v>1.3869466939819939</v>
      </c>
      <c r="R612">
        <f>TableOMP[[#This Row],[Avg]]+$U$2*TableOMP[[#This Row],[StdDev]]</f>
        <v>1.7051505060180061</v>
      </c>
      <c r="S612">
        <f>IF(AND(TableOMP[[#This Row],[total_time]]&gt;=TableOMP[[#This Row],[Low]], TableOMP[[#This Row],[total_time]]&lt;=TableOMP[[#This Row],[High]]),1,0)</f>
        <v>1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2.9156059999999999</v>
      </c>
      <c r="P613">
        <f>VLOOKUP(TableOMP[[#This Row],[Label]],TableAvg[],3,FALSE)</f>
        <v>2.7997799233129022</v>
      </c>
      <c r="Q613">
        <f>TableOMP[[#This Row],[Avg]]-$U$2*TableOMP[[#This Row],[StdDev]]</f>
        <v>-2.6839538466258044</v>
      </c>
      <c r="R613">
        <f>TableOMP[[#This Row],[Avg]]+$U$2*TableOMP[[#This Row],[StdDev]]</f>
        <v>8.5151658466258038</v>
      </c>
      <c r="S613">
        <f>IF(AND(TableOMP[[#This Row],[total_time]]&gt;=TableOMP[[#This Row],[Low]], TableOMP[[#This Row],[total_time]]&lt;=TableOMP[[#This Row],[High]]),1,0)</f>
        <v>1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1.5050421999999997</v>
      </c>
      <c r="P614">
        <f>VLOOKUP(TableOMP[[#This Row],[Label]],TableAvg[],3,FALSE)</f>
        <v>4.9208005191842728E-2</v>
      </c>
      <c r="Q614">
        <f>TableOMP[[#This Row],[Avg]]-$U$2*TableOMP[[#This Row],[StdDev]]</f>
        <v>1.4066261896163141</v>
      </c>
      <c r="R614">
        <f>TableOMP[[#This Row],[Avg]]+$U$2*TableOMP[[#This Row],[StdDev]]</f>
        <v>1.6034582103836852</v>
      </c>
      <c r="S614">
        <f>IF(AND(TableOMP[[#This Row],[total_time]]&gt;=TableOMP[[#This Row],[Low]], TableOMP[[#This Row],[total_time]]&lt;=TableOMP[[#This Row],[High]]),1,0)</f>
        <v>1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1.5310216000000001</v>
      </c>
      <c r="P615">
        <f>VLOOKUP(TableOMP[[#This Row],[Label]],TableAvg[],3,FALSE)</f>
        <v>6.0159216659124104E-2</v>
      </c>
      <c r="Q615">
        <f>TableOMP[[#This Row],[Avg]]-$U$2*TableOMP[[#This Row],[StdDev]]</f>
        <v>1.4107031666817518</v>
      </c>
      <c r="R615">
        <f>TableOMP[[#This Row],[Avg]]+$U$2*TableOMP[[#This Row],[StdDev]]</f>
        <v>1.6513400333182484</v>
      </c>
      <c r="S615">
        <f>IF(AND(TableOMP[[#This Row],[total_time]]&gt;=TableOMP[[#This Row],[Low]], TableOMP[[#This Row],[total_time]]&lt;=TableOMP[[#This Row],[High]]),1,0)</f>
        <v>1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1.6020316000000001</v>
      </c>
      <c r="P616">
        <f>VLOOKUP(TableOMP[[#This Row],[Label]],TableAvg[],3,FALSE)</f>
        <v>7.1517396942559444E-2</v>
      </c>
      <c r="Q616">
        <f>TableOMP[[#This Row],[Avg]]-$U$2*TableOMP[[#This Row],[StdDev]]</f>
        <v>1.4589968061148813</v>
      </c>
      <c r="R616">
        <f>TableOMP[[#This Row],[Avg]]+$U$2*TableOMP[[#This Row],[StdDev]]</f>
        <v>1.745066393885119</v>
      </c>
      <c r="S616">
        <f>IF(AND(TableOMP[[#This Row],[total_time]]&gt;=TableOMP[[#This Row],[Low]], TableOMP[[#This Row],[total_time]]&lt;=TableOMP[[#This Row],[High]]),1,0)</f>
        <v>1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1.5592615999999999</v>
      </c>
      <c r="P617">
        <f>VLOOKUP(TableOMP[[#This Row],[Label]],TableAvg[],3,FALSE)</f>
        <v>7.8916984660082165E-2</v>
      </c>
      <c r="Q617">
        <f>TableOMP[[#This Row],[Avg]]-$U$2*TableOMP[[#This Row],[StdDev]]</f>
        <v>1.4014276306798357</v>
      </c>
      <c r="R617">
        <f>TableOMP[[#This Row],[Avg]]+$U$2*TableOMP[[#This Row],[StdDev]]</f>
        <v>1.7170955693201642</v>
      </c>
      <c r="S617">
        <f>IF(AND(TableOMP[[#This Row],[total_time]]&gt;=TableOMP[[#This Row],[Low]], TableOMP[[#This Row],[total_time]]&lt;=TableOMP[[#This Row],[High]]),1,0)</f>
        <v>1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1.6434785999999999</v>
      </c>
      <c r="P618">
        <f>VLOOKUP(TableOMP[[#This Row],[Label]],TableAvg[],3,FALSE)</f>
        <v>5.0163492352905112E-2</v>
      </c>
      <c r="Q618">
        <f>TableOMP[[#This Row],[Avg]]-$U$2*TableOMP[[#This Row],[StdDev]]</f>
        <v>1.5431516152941898</v>
      </c>
      <c r="R618">
        <f>TableOMP[[#This Row],[Avg]]+$U$2*TableOMP[[#This Row],[StdDev]]</f>
        <v>1.74380558470581</v>
      </c>
      <c r="S618">
        <f>IF(AND(TableOMP[[#This Row],[total_time]]&gt;=TableOMP[[#This Row],[Low]], TableOMP[[#This Row],[total_time]]&lt;=TableOMP[[#This Row],[High]]),1,0)</f>
        <v>1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17.377913200000002</v>
      </c>
      <c r="P619">
        <f>VLOOKUP(TableOMP[[#This Row],[Label]],TableAvg[],3,FALSE)</f>
        <v>31.461185851501202</v>
      </c>
      <c r="Q619">
        <f>TableOMP[[#This Row],[Avg]]-$U$2*TableOMP[[#This Row],[StdDev]]</f>
        <v>-45.544458503002403</v>
      </c>
      <c r="R619">
        <f>TableOMP[[#This Row],[Avg]]+$U$2*TableOMP[[#This Row],[StdDev]]</f>
        <v>80.300284903002407</v>
      </c>
      <c r="S619">
        <f>IF(AND(TableOMP[[#This Row],[total_time]]&gt;=TableOMP[[#This Row],[Low]], TableOMP[[#This Row],[total_time]]&lt;=TableOMP[[#This Row],[High]]),1,0)</f>
        <v>1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1.5794250000000001</v>
      </c>
      <c r="P620">
        <f>VLOOKUP(TableOMP[[#This Row],[Label]],TableAvg[],3,FALSE)</f>
        <v>6.6319067795014924E-2</v>
      </c>
      <c r="Q620">
        <f>TableOMP[[#This Row],[Avg]]-$U$2*TableOMP[[#This Row],[StdDev]]</f>
        <v>1.4467868644099702</v>
      </c>
      <c r="R620">
        <f>TableOMP[[#This Row],[Avg]]+$U$2*TableOMP[[#This Row],[StdDev]]</f>
        <v>1.71206313559003</v>
      </c>
      <c r="S620">
        <f>IF(AND(TableOMP[[#This Row],[total_time]]&gt;=TableOMP[[#This Row],[Low]], TableOMP[[#This Row],[total_time]]&lt;=TableOMP[[#This Row],[High]]),1,0)</f>
        <v>1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2.9826762000000002</v>
      </c>
      <c r="P621">
        <f>VLOOKUP(TableOMP[[#This Row],[Label]],TableAvg[],3,FALSE)</f>
        <v>2.7058051245293617</v>
      </c>
      <c r="Q621">
        <f>TableOMP[[#This Row],[Avg]]-$U$2*TableOMP[[#This Row],[StdDev]]</f>
        <v>-2.4289340490587232</v>
      </c>
      <c r="R621">
        <f>TableOMP[[#This Row],[Avg]]+$U$2*TableOMP[[#This Row],[StdDev]]</f>
        <v>8.3942864490587237</v>
      </c>
      <c r="S621">
        <f>IF(AND(TableOMP[[#This Row],[total_time]]&gt;=TableOMP[[#This Row],[Low]], TableOMP[[#This Row],[total_time]]&lt;=TableOMP[[#This Row],[High]]),1,0)</f>
        <v>1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1.5686882</v>
      </c>
      <c r="P622">
        <f>VLOOKUP(TableOMP[[#This Row],[Label]],TableAvg[],3,FALSE)</f>
        <v>4.2742502488275123E-2</v>
      </c>
      <c r="Q622">
        <f>TableOMP[[#This Row],[Avg]]-$U$2*TableOMP[[#This Row],[StdDev]]</f>
        <v>1.4832031950234497</v>
      </c>
      <c r="R622">
        <f>TableOMP[[#This Row],[Avg]]+$U$2*TableOMP[[#This Row],[StdDev]]</f>
        <v>1.6541732049765503</v>
      </c>
      <c r="S622">
        <f>IF(AND(TableOMP[[#This Row],[total_time]]&gt;=TableOMP[[#This Row],[Low]], TableOMP[[#This Row],[total_time]]&lt;=TableOMP[[#This Row],[High]]),1,0)</f>
        <v>1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1.695457</v>
      </c>
      <c r="P623">
        <f>VLOOKUP(TableOMP[[#This Row],[Label]],TableAvg[],3,FALSE)</f>
        <v>8.0978308643733385E-2</v>
      </c>
      <c r="Q623">
        <f>TableOMP[[#This Row],[Avg]]-$U$2*TableOMP[[#This Row],[StdDev]]</f>
        <v>1.5335003827125333</v>
      </c>
      <c r="R623">
        <f>TableOMP[[#This Row],[Avg]]+$U$2*TableOMP[[#This Row],[StdDev]]</f>
        <v>1.8574136172874667</v>
      </c>
      <c r="S623">
        <f>IF(AND(TableOMP[[#This Row],[total_time]]&gt;=TableOMP[[#This Row],[Low]], TableOMP[[#This Row],[total_time]]&lt;=TableOMP[[#This Row],[High]]),1,0)</f>
        <v>1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3.1040900000000002</v>
      </c>
      <c r="P624">
        <f>VLOOKUP(TableOMP[[#This Row],[Label]],TableAvg[],3,FALSE)</f>
        <v>2.8953641597859154</v>
      </c>
      <c r="Q624">
        <f>TableOMP[[#This Row],[Avg]]-$U$2*TableOMP[[#This Row],[StdDev]]</f>
        <v>-2.6866383195718306</v>
      </c>
      <c r="R624">
        <f>TableOMP[[#This Row],[Avg]]+$U$2*TableOMP[[#This Row],[StdDev]]</f>
        <v>8.8948183195718311</v>
      </c>
      <c r="S624">
        <f>IF(AND(TableOMP[[#This Row],[total_time]]&gt;=TableOMP[[#This Row],[Low]], TableOMP[[#This Row],[total_time]]&lt;=TableOMP[[#This Row],[High]]),1,0)</f>
        <v>1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3.3395464000000006</v>
      </c>
      <c r="P625">
        <f>VLOOKUP(TableOMP[[#This Row],[Label]],TableAvg[],3,FALSE)</f>
        <v>3.0801911021716548</v>
      </c>
      <c r="Q625">
        <f>TableOMP[[#This Row],[Avg]]-$U$2*TableOMP[[#This Row],[StdDev]]</f>
        <v>-2.8208358043433091</v>
      </c>
      <c r="R625">
        <f>TableOMP[[#This Row],[Avg]]+$U$2*TableOMP[[#This Row],[StdDev]]</f>
        <v>9.4999286043433102</v>
      </c>
      <c r="S625">
        <f>IF(AND(TableOMP[[#This Row],[total_time]]&gt;=TableOMP[[#This Row],[Low]], TableOMP[[#This Row],[total_time]]&lt;=TableOMP[[#This Row],[High]]),1,0)</f>
        <v>1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9.4954938000000002</v>
      </c>
      <c r="P626">
        <f>VLOOKUP(TableOMP[[#This Row],[Label]],TableAvg[],3,FALSE)</f>
        <v>15.267231032164533</v>
      </c>
      <c r="Q626">
        <f>TableOMP[[#This Row],[Avg]]-$U$2*TableOMP[[#This Row],[StdDev]]</f>
        <v>-21.038968264329064</v>
      </c>
      <c r="R626">
        <f>TableOMP[[#This Row],[Avg]]+$U$2*TableOMP[[#This Row],[StdDev]]</f>
        <v>40.029955864329068</v>
      </c>
      <c r="S626">
        <f>IF(AND(TableOMP[[#This Row],[total_time]]&gt;=TableOMP[[#This Row],[Low]], TableOMP[[#This Row],[total_time]]&lt;=TableOMP[[#This Row],[High]]),1,0)</f>
        <v>1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1.7505656000000003</v>
      </c>
      <c r="P627">
        <f>VLOOKUP(TableOMP[[#This Row],[Label]],TableAvg[],3,FALSE)</f>
        <v>0.12083840062926872</v>
      </c>
      <c r="Q627">
        <f>TableOMP[[#This Row],[Avg]]-$U$2*TableOMP[[#This Row],[StdDev]]</f>
        <v>1.5088887987414628</v>
      </c>
      <c r="R627">
        <f>TableOMP[[#This Row],[Avg]]+$U$2*TableOMP[[#This Row],[StdDev]]</f>
        <v>1.9922424012585378</v>
      </c>
      <c r="S627">
        <f>IF(AND(TableOMP[[#This Row],[total_time]]&gt;=TableOMP[[#This Row],[Low]], TableOMP[[#This Row],[total_time]]&lt;=TableOMP[[#This Row],[High]]),1,0)</f>
        <v>1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1.7757187999999999</v>
      </c>
      <c r="P628">
        <f>VLOOKUP(TableOMP[[#This Row],[Label]],TableAvg[],3,FALSE)</f>
        <v>0.10692728333854176</v>
      </c>
      <c r="Q628">
        <f>TableOMP[[#This Row],[Avg]]-$U$2*TableOMP[[#This Row],[StdDev]]</f>
        <v>1.5618642333229165</v>
      </c>
      <c r="R628">
        <f>TableOMP[[#This Row],[Avg]]+$U$2*TableOMP[[#This Row],[StdDev]]</f>
        <v>1.9895733666770834</v>
      </c>
      <c r="S628">
        <f>IF(AND(TableOMP[[#This Row],[total_time]]&gt;=TableOMP[[#This Row],[Low]], TableOMP[[#This Row],[total_time]]&lt;=TableOMP[[#This Row],[High]]),1,0)</f>
        <v>1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1.8381143999999998</v>
      </c>
      <c r="P629">
        <f>VLOOKUP(TableOMP[[#This Row],[Label]],TableAvg[],3,FALSE)</f>
        <v>0.11234081047348901</v>
      </c>
      <c r="Q629">
        <f>TableOMP[[#This Row],[Avg]]-$U$2*TableOMP[[#This Row],[StdDev]]</f>
        <v>1.6134327790530218</v>
      </c>
      <c r="R629">
        <f>TableOMP[[#This Row],[Avg]]+$U$2*TableOMP[[#This Row],[StdDev]]</f>
        <v>2.062796020946978</v>
      </c>
      <c r="S629">
        <f>IF(AND(TableOMP[[#This Row],[total_time]]&gt;=TableOMP[[#This Row],[Low]], TableOMP[[#This Row],[total_time]]&lt;=TableOMP[[#This Row],[High]]),1,0)</f>
        <v>1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1.8412011999999998</v>
      </c>
      <c r="P630">
        <f>VLOOKUP(TableOMP[[#This Row],[Label]],TableAvg[],3,FALSE)</f>
        <v>8.7275533734034447E-2</v>
      </c>
      <c r="Q630">
        <f>TableOMP[[#This Row],[Avg]]-$U$2*TableOMP[[#This Row],[StdDev]]</f>
        <v>1.666650132531931</v>
      </c>
      <c r="R630">
        <f>TableOMP[[#This Row],[Avg]]+$U$2*TableOMP[[#This Row],[StdDev]]</f>
        <v>2.0157522674680686</v>
      </c>
      <c r="S630">
        <f>IF(AND(TableOMP[[#This Row],[total_time]]&gt;=TableOMP[[#This Row],[Low]], TableOMP[[#This Row],[total_time]]&lt;=TableOMP[[#This Row],[High]]),1,0)</f>
        <v>1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1.8011392000000002</v>
      </c>
      <c r="P631">
        <f>VLOOKUP(TableOMP[[#This Row],[Label]],TableAvg[],3,FALSE)</f>
        <v>0.12265716755314207</v>
      </c>
      <c r="Q631">
        <f>TableOMP[[#This Row],[Avg]]-$U$2*TableOMP[[#This Row],[StdDev]]</f>
        <v>1.5558248648937161</v>
      </c>
      <c r="R631">
        <f>TableOMP[[#This Row],[Avg]]+$U$2*TableOMP[[#This Row],[StdDev]]</f>
        <v>2.0464535351062842</v>
      </c>
      <c r="S631">
        <f>IF(AND(TableOMP[[#This Row],[total_time]]&gt;=TableOMP[[#This Row],[Low]], TableOMP[[#This Row],[total_time]]&lt;=TableOMP[[#This Row],[High]]),1,0)</f>
        <v>1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1.8989406000000002</v>
      </c>
      <c r="P632">
        <f>VLOOKUP(TableOMP[[#This Row],[Label]],TableAvg[],3,FALSE)</f>
        <v>9.5134420180287407E-2</v>
      </c>
      <c r="Q632">
        <f>TableOMP[[#This Row],[Avg]]-$U$2*TableOMP[[#This Row],[StdDev]]</f>
        <v>1.7086717596394254</v>
      </c>
      <c r="R632">
        <f>TableOMP[[#This Row],[Avg]]+$U$2*TableOMP[[#This Row],[StdDev]]</f>
        <v>2.089209440360575</v>
      </c>
      <c r="S632">
        <f>IF(AND(TableOMP[[#This Row],[total_time]]&gt;=TableOMP[[#This Row],[Low]], TableOMP[[#This Row],[total_time]]&lt;=TableOMP[[#This Row],[High]]),1,0)</f>
        <v>1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1.8680858</v>
      </c>
      <c r="P633">
        <f>VLOOKUP(TableOMP[[#This Row],[Label]],TableAvg[],3,FALSE)</f>
        <v>0.17284642942380543</v>
      </c>
      <c r="Q633">
        <f>TableOMP[[#This Row],[Avg]]-$U$2*TableOMP[[#This Row],[StdDev]]</f>
        <v>1.5223929411523891</v>
      </c>
      <c r="R633">
        <f>TableOMP[[#This Row],[Avg]]+$U$2*TableOMP[[#This Row],[StdDev]]</f>
        <v>2.2137786588476107</v>
      </c>
      <c r="S633">
        <f>IF(AND(TableOMP[[#This Row],[total_time]]&gt;=TableOMP[[#This Row],[Low]], TableOMP[[#This Row],[total_time]]&lt;=TableOMP[[#This Row],[High]]),1,0)</f>
        <v>1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2.9813141999999999</v>
      </c>
      <c r="P634">
        <f>VLOOKUP(TableOMP[[#This Row],[Label]],TableAvg[],3,FALSE)</f>
        <v>2.3530201996106537</v>
      </c>
      <c r="Q634">
        <f>TableOMP[[#This Row],[Avg]]-$U$2*TableOMP[[#This Row],[StdDev]]</f>
        <v>-1.7247261992213074</v>
      </c>
      <c r="R634">
        <f>TableOMP[[#This Row],[Avg]]+$U$2*TableOMP[[#This Row],[StdDev]]</f>
        <v>7.6873545992213073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2.8846259999999999</v>
      </c>
      <c r="P635">
        <f>VLOOKUP(TableOMP[[#This Row],[Label]],TableAvg[],3,FALSE)</f>
        <v>2.9579925131521878</v>
      </c>
      <c r="Q635">
        <f>TableOMP[[#This Row],[Avg]]-$U$2*TableOMP[[#This Row],[StdDev]]</f>
        <v>-3.0313590263043757</v>
      </c>
      <c r="R635">
        <f>TableOMP[[#This Row],[Avg]]+$U$2*TableOMP[[#This Row],[StdDev]]</f>
        <v>8.8006110263043755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1.430677</v>
      </c>
      <c r="P636">
        <f>VLOOKUP(TableOMP[[#This Row],[Label]],TableAvg[],3,FALSE)</f>
        <v>6.6523245335747272E-2</v>
      </c>
      <c r="Q636">
        <f>TableOMP[[#This Row],[Avg]]-$U$2*TableOMP[[#This Row],[StdDev]]</f>
        <v>1.2976305093285054</v>
      </c>
      <c r="R636">
        <f>TableOMP[[#This Row],[Avg]]+$U$2*TableOMP[[#This Row],[StdDev]]</f>
        <v>1.5637234906714945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1.4176936</v>
      </c>
      <c r="P637">
        <f>VLOOKUP(TableOMP[[#This Row],[Label]],TableAvg[],3,FALSE)</f>
        <v>4.2473780074766439E-2</v>
      </c>
      <c r="Q637">
        <f>TableOMP[[#This Row],[Avg]]-$U$2*TableOMP[[#This Row],[StdDev]]</f>
        <v>1.3327460398504671</v>
      </c>
      <c r="R637">
        <f>TableOMP[[#This Row],[Avg]]+$U$2*TableOMP[[#This Row],[StdDev]]</f>
        <v>1.5026411601495329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1.4400452000000001</v>
      </c>
      <c r="P638">
        <f>VLOOKUP(TableOMP[[#This Row],[Label]],TableAvg[],3,FALSE)</f>
        <v>4.218701785810313E-2</v>
      </c>
      <c r="Q638">
        <f>TableOMP[[#This Row],[Avg]]-$U$2*TableOMP[[#This Row],[StdDev]]</f>
        <v>1.355671164283794</v>
      </c>
      <c r="R638">
        <f>TableOMP[[#This Row],[Avg]]+$U$2*TableOMP[[#This Row],[StdDev]]</f>
        <v>1.5244192357162063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1.5861912</v>
      </c>
      <c r="P639">
        <f>VLOOKUP(TableOMP[[#This Row],[Label]],TableAvg[],3,FALSE)</f>
        <v>0.29927605877878066</v>
      </c>
      <c r="Q639">
        <f>TableOMP[[#This Row],[Avg]]-$U$2*TableOMP[[#This Row],[StdDev]]</f>
        <v>0.9876390824424387</v>
      </c>
      <c r="R639">
        <f>TableOMP[[#This Row],[Avg]]+$U$2*TableOMP[[#This Row],[StdDev]]</f>
        <v>2.1847433175575612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1.4011672000000002</v>
      </c>
      <c r="P640">
        <f>VLOOKUP(TableOMP[[#This Row],[Label]],TableAvg[],3,FALSE)</f>
        <v>2.7387142380317323E-2</v>
      </c>
      <c r="Q640">
        <f>TableOMP[[#This Row],[Avg]]-$U$2*TableOMP[[#This Row],[StdDev]]</f>
        <v>1.3463929152393654</v>
      </c>
      <c r="R640">
        <f>TableOMP[[#This Row],[Avg]]+$U$2*TableOMP[[#This Row],[StdDev]]</f>
        <v>1.4559414847606349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1.396884</v>
      </c>
      <c r="P641">
        <f>VLOOKUP(TableOMP[[#This Row],[Label]],TableAvg[],3,FALSE)</f>
        <v>7.9950424389075882E-3</v>
      </c>
      <c r="Q641">
        <f>TableOMP[[#This Row],[Avg]]-$U$2*TableOMP[[#This Row],[StdDev]]</f>
        <v>1.3808939151221848</v>
      </c>
      <c r="R641">
        <f>TableOMP[[#This Row],[Avg]]+$U$2*TableOMP[[#This Row],[StdDev]]</f>
        <v>1.4128740848778152</v>
      </c>
      <c r="S641">
        <f>IF(AND(TableOMP[[#This Row],[total_time]]&gt;=TableOMP[[#This Row],[Low]], TableOMP[[#This Row],[total_time]]&lt;=TableOMP[[#This Row],[High]]),1,0)</f>
        <v>1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3.4385683999999999</v>
      </c>
      <c r="P770">
        <f>VLOOKUP(TableOMP[[#This Row],[Label]],TableAvg[],3,FALSE)</f>
        <v>0.92734843136818867</v>
      </c>
      <c r="Q770">
        <f>TableOMP[[#This Row],[Avg]]-$U$2*TableOMP[[#This Row],[StdDev]]</f>
        <v>1.5838715372636225</v>
      </c>
      <c r="R770">
        <f>TableOMP[[#This Row],[Avg]]+$U$2*TableOMP[[#This Row],[StdDev]]</f>
        <v>5.2932652627363774</v>
      </c>
      <c r="S770">
        <f>IF(AND(TableOMP[[#This Row],[total_time]]&gt;=TableOMP[[#This Row],[Low]], TableOMP[[#This Row],[total_time]]&lt;=TableOMP[[#This Row],[High]]),1,0)</f>
        <v>1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1.9700338000000002</v>
      </c>
      <c r="P771">
        <f>VLOOKUP(TableOMP[[#This Row],[Label]],TableAvg[],3,FALSE)</f>
        <v>2.4518132933786768E-2</v>
      </c>
      <c r="Q771">
        <f>TableOMP[[#This Row],[Avg]]-$U$2*TableOMP[[#This Row],[StdDev]]</f>
        <v>1.9209975341324266</v>
      </c>
      <c r="R771">
        <f>TableOMP[[#This Row],[Avg]]+$U$2*TableOMP[[#This Row],[StdDev]]</f>
        <v>2.0190700658675738</v>
      </c>
      <c r="S771">
        <f>IF(AND(TableOMP[[#This Row],[total_time]]&gt;=TableOMP[[#This Row],[Low]], TableOMP[[#This Row],[total_time]]&lt;=TableOMP[[#This Row],[High]]),1,0)</f>
        <v>1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1.9406254000000001</v>
      </c>
      <c r="P772">
        <f>VLOOKUP(TableOMP[[#This Row],[Label]],TableAvg[],3,FALSE)</f>
        <v>0.46729505514892838</v>
      </c>
      <c r="Q772">
        <f>TableOMP[[#This Row],[Avg]]-$U$2*TableOMP[[#This Row],[StdDev]]</f>
        <v>1.0060352897021434</v>
      </c>
      <c r="R772">
        <f>TableOMP[[#This Row],[Avg]]+$U$2*TableOMP[[#This Row],[StdDev]]</f>
        <v>2.8752155102978567</v>
      </c>
      <c r="S772">
        <f>IF(AND(TableOMP[[#This Row],[total_time]]&gt;=TableOMP[[#This Row],[Low]], TableOMP[[#This Row],[total_time]]&lt;=TableOMP[[#This Row],[High]]),1,0)</f>
        <v>1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1.5664893999999998</v>
      </c>
      <c r="P773">
        <f>VLOOKUP(TableOMP[[#This Row],[Label]],TableAvg[],3,FALSE)</f>
        <v>1.4006883587734489E-2</v>
      </c>
      <c r="Q773">
        <f>TableOMP[[#This Row],[Avg]]-$U$2*TableOMP[[#This Row],[StdDev]]</f>
        <v>1.5384756328245308</v>
      </c>
      <c r="R773">
        <f>TableOMP[[#This Row],[Avg]]+$U$2*TableOMP[[#This Row],[StdDev]]</f>
        <v>1.5945031671754688</v>
      </c>
      <c r="S773">
        <f>IF(AND(TableOMP[[#This Row],[total_time]]&gt;=TableOMP[[#This Row],[Low]], TableOMP[[#This Row],[total_time]]&lt;=TableOMP[[#This Row],[High]]),1,0)</f>
        <v>1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1.4988050000000002</v>
      </c>
      <c r="P774">
        <f>VLOOKUP(TableOMP[[#This Row],[Label]],TableAvg[],3,FALSE)</f>
        <v>1.40346349863326E-2</v>
      </c>
      <c r="Q774">
        <f>TableOMP[[#This Row],[Avg]]-$U$2*TableOMP[[#This Row],[StdDev]]</f>
        <v>1.4707357300273349</v>
      </c>
      <c r="R774">
        <f>TableOMP[[#This Row],[Avg]]+$U$2*TableOMP[[#This Row],[StdDev]]</f>
        <v>1.5268742699726654</v>
      </c>
      <c r="S774">
        <f>IF(AND(TableOMP[[#This Row],[total_time]]&gt;=TableOMP[[#This Row],[Low]], TableOMP[[#This Row],[total_time]]&lt;=TableOMP[[#This Row],[High]]),1,0)</f>
        <v>1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1.4457850000000001</v>
      </c>
      <c r="P775">
        <f>VLOOKUP(TableOMP[[#This Row],[Label]],TableAvg[],3,FALSE)</f>
        <v>8.7286575141788877E-3</v>
      </c>
      <c r="Q775">
        <f>TableOMP[[#This Row],[Avg]]-$U$2*TableOMP[[#This Row],[StdDev]]</f>
        <v>1.4283276849716424</v>
      </c>
      <c r="R775">
        <f>TableOMP[[#This Row],[Avg]]+$U$2*TableOMP[[#This Row],[StdDev]]</f>
        <v>1.4632423150283578</v>
      </c>
      <c r="S775">
        <f>IF(AND(TableOMP[[#This Row],[total_time]]&gt;=TableOMP[[#This Row],[Low]], TableOMP[[#This Row],[total_time]]&lt;=TableOMP[[#This Row],[High]]),1,0)</f>
        <v>1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1.407572</v>
      </c>
      <c r="P776">
        <f>VLOOKUP(TableOMP[[#This Row],[Label]],TableAvg[],3,FALSE)</f>
        <v>4.3177336648072811E-3</v>
      </c>
      <c r="Q776">
        <f>TableOMP[[#This Row],[Avg]]-$U$2*TableOMP[[#This Row],[StdDev]]</f>
        <v>1.3989365326703855</v>
      </c>
      <c r="R776">
        <f>TableOMP[[#This Row],[Avg]]+$U$2*TableOMP[[#This Row],[StdDev]]</f>
        <v>1.4162074673296146</v>
      </c>
      <c r="S776">
        <f>IF(AND(TableOMP[[#This Row],[total_time]]&gt;=TableOMP[[#This Row],[Low]], TableOMP[[#This Row],[total_time]]&lt;=TableOMP[[#This Row],[High]]),1,0)</f>
        <v>1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1.3953887999999999</v>
      </c>
      <c r="P777">
        <f>VLOOKUP(TableOMP[[#This Row],[Label]],TableAvg[],3,FALSE)</f>
        <v>2.531862350119248E-3</v>
      </c>
      <c r="Q777">
        <f>TableOMP[[#This Row],[Avg]]-$U$2*TableOMP[[#This Row],[StdDev]]</f>
        <v>1.3903250752997613</v>
      </c>
      <c r="R777">
        <f>TableOMP[[#This Row],[Avg]]+$U$2*TableOMP[[#This Row],[StdDev]]</f>
        <v>1.4004525247002384</v>
      </c>
      <c r="S777">
        <f>IF(AND(TableOMP[[#This Row],[total_time]]&gt;=TableOMP[[#This Row],[Low]], TableOMP[[#This Row],[total_time]]&lt;=TableOMP[[#This Row],[High]]),1,0)</f>
        <v>1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1.3836285999999998</v>
      </c>
      <c r="P778">
        <f>VLOOKUP(TableOMP[[#This Row],[Label]],TableAvg[],3,FALSE)</f>
        <v>7.0824368292679461E-3</v>
      </c>
      <c r="Q778">
        <f>TableOMP[[#This Row],[Avg]]-$U$2*TableOMP[[#This Row],[StdDev]]</f>
        <v>1.369463726341464</v>
      </c>
      <c r="R778">
        <f>TableOMP[[#This Row],[Avg]]+$U$2*TableOMP[[#This Row],[StdDev]]</f>
        <v>1.3977934736585356</v>
      </c>
      <c r="S778">
        <f>IF(AND(TableOMP[[#This Row],[total_time]]&gt;=TableOMP[[#This Row],[Low]], TableOMP[[#This Row],[total_time]]&lt;=TableOMP[[#This Row],[High]]),1,0)</f>
        <v>1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1.3677759999999999</v>
      </c>
      <c r="P779">
        <f>VLOOKUP(TableOMP[[#This Row],[Label]],TableAvg[],3,FALSE)</f>
        <v>9.7296724302555846E-3</v>
      </c>
      <c r="Q779">
        <f>TableOMP[[#This Row],[Avg]]-$U$2*TableOMP[[#This Row],[StdDev]]</f>
        <v>1.3483166551394887</v>
      </c>
      <c r="R779">
        <f>TableOMP[[#This Row],[Avg]]+$U$2*TableOMP[[#This Row],[StdDev]]</f>
        <v>1.387235344860511</v>
      </c>
      <c r="S779">
        <f>IF(AND(TableOMP[[#This Row],[total_time]]&gt;=TableOMP[[#This Row],[Low]], TableOMP[[#This Row],[total_time]]&lt;=TableOMP[[#This Row],[High]]),1,0)</f>
        <v>1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1.3609943999999998</v>
      </c>
      <c r="P780">
        <f>VLOOKUP(TableOMP[[#This Row],[Label]],TableAvg[],3,FALSE)</f>
        <v>1.1470367397797663E-2</v>
      </c>
      <c r="Q780">
        <f>TableOMP[[#This Row],[Avg]]-$U$2*TableOMP[[#This Row],[StdDev]]</f>
        <v>1.3380536652044046</v>
      </c>
      <c r="R780">
        <f>TableOMP[[#This Row],[Avg]]+$U$2*TableOMP[[#This Row],[StdDev]]</f>
        <v>1.383935134795595</v>
      </c>
      <c r="S780">
        <f>IF(AND(TableOMP[[#This Row],[total_time]]&gt;=TableOMP[[#This Row],[Low]], TableOMP[[#This Row],[total_time]]&lt;=TableOMP[[#This Row],[High]]),1,0)</f>
        <v>1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1.3572842000000001</v>
      </c>
      <c r="P781">
        <f>VLOOKUP(TableOMP[[#This Row],[Label]],TableAvg[],3,FALSE)</f>
        <v>5.8231784241885888E-3</v>
      </c>
      <c r="Q781">
        <f>TableOMP[[#This Row],[Avg]]-$U$2*TableOMP[[#This Row],[StdDev]]</f>
        <v>1.3456378431516229</v>
      </c>
      <c r="R781">
        <f>TableOMP[[#This Row],[Avg]]+$U$2*TableOMP[[#This Row],[StdDev]]</f>
        <v>1.3689305568483772</v>
      </c>
      <c r="S781">
        <f>IF(AND(TableOMP[[#This Row],[total_time]]&gt;=TableOMP[[#This Row],[Low]], TableOMP[[#This Row],[total_time]]&lt;=TableOMP[[#This Row],[High]]),1,0)</f>
        <v>1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1.3692688</v>
      </c>
      <c r="P782">
        <f>VLOOKUP(TableOMP[[#This Row],[Label]],TableAvg[],3,FALSE)</f>
        <v>2.9799723987978144E-2</v>
      </c>
      <c r="Q782">
        <f>TableOMP[[#This Row],[Avg]]-$U$2*TableOMP[[#This Row],[StdDev]]</f>
        <v>1.3096693520240437</v>
      </c>
      <c r="R782">
        <f>TableOMP[[#This Row],[Avg]]+$U$2*TableOMP[[#This Row],[StdDev]]</f>
        <v>1.4288682479759562</v>
      </c>
      <c r="S782">
        <f>IF(AND(TableOMP[[#This Row],[total_time]]&gt;=TableOMP[[#This Row],[Low]], TableOMP[[#This Row],[total_time]]&lt;=TableOMP[[#This Row],[High]]),1,0)</f>
        <v>1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1.3647567999999999</v>
      </c>
      <c r="P783">
        <f>VLOOKUP(TableOMP[[#This Row],[Label]],TableAvg[],3,FALSE)</f>
        <v>9.0832474677268078E-3</v>
      </c>
      <c r="Q783">
        <f>TableOMP[[#This Row],[Avg]]-$U$2*TableOMP[[#This Row],[StdDev]]</f>
        <v>1.3465903050645462</v>
      </c>
      <c r="R783">
        <f>TableOMP[[#This Row],[Avg]]+$U$2*TableOMP[[#This Row],[StdDev]]</f>
        <v>1.3829232949354535</v>
      </c>
      <c r="S783">
        <f>IF(AND(TableOMP[[#This Row],[total_time]]&gt;=TableOMP[[#This Row],[Low]], TableOMP[[#This Row],[total_time]]&lt;=TableOMP[[#This Row],[High]]),1,0)</f>
        <v>1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1.3514324000000002</v>
      </c>
      <c r="P784">
        <f>VLOOKUP(TableOMP[[#This Row],[Label]],TableAvg[],3,FALSE)</f>
        <v>1.4805088998033407E-2</v>
      </c>
      <c r="Q784">
        <f>TableOMP[[#This Row],[Avg]]-$U$2*TableOMP[[#This Row],[StdDev]]</f>
        <v>1.3218222220039333</v>
      </c>
      <c r="R784">
        <f>TableOMP[[#This Row],[Avg]]+$U$2*TableOMP[[#This Row],[StdDev]]</f>
        <v>1.3810425779960671</v>
      </c>
      <c r="S784">
        <f>IF(AND(TableOMP[[#This Row],[total_time]]&gt;=TableOMP[[#This Row],[Low]], TableOMP[[#This Row],[total_time]]&lt;=TableOMP[[#This Row],[High]]),1,0)</f>
        <v>1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1.3701642000000001</v>
      </c>
      <c r="P785">
        <f>VLOOKUP(TableOMP[[#This Row],[Label]],TableAvg[],3,FALSE)</f>
        <v>1.9907111848780558E-2</v>
      </c>
      <c r="Q785">
        <f>TableOMP[[#This Row],[Avg]]-$U$2*TableOMP[[#This Row],[StdDev]]</f>
        <v>1.3303499763024389</v>
      </c>
      <c r="R785">
        <f>TableOMP[[#This Row],[Avg]]+$U$2*TableOMP[[#This Row],[StdDev]]</f>
        <v>1.4099784236975612</v>
      </c>
      <c r="S785">
        <f>IF(AND(TableOMP[[#This Row],[total_time]]&gt;=TableOMP[[#This Row],[Low]], TableOMP[[#This Row],[total_time]]&lt;=TableOMP[[#This Row],[High]]),1,0)</f>
        <v>1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1.3659116</v>
      </c>
      <c r="P786">
        <f>VLOOKUP(TableOMP[[#This Row],[Label]],TableAvg[],3,FALSE)</f>
        <v>1.5794326229398019E-2</v>
      </c>
      <c r="Q786">
        <f>TableOMP[[#This Row],[Avg]]-$U$2*TableOMP[[#This Row],[StdDev]]</f>
        <v>1.334322947541204</v>
      </c>
      <c r="R786">
        <f>TableOMP[[#This Row],[Avg]]+$U$2*TableOMP[[#This Row],[StdDev]]</f>
        <v>1.3975002524587961</v>
      </c>
      <c r="S786">
        <f>IF(AND(TableOMP[[#This Row],[total_time]]&gt;=TableOMP[[#This Row],[Low]], TableOMP[[#This Row],[total_time]]&lt;=TableOMP[[#This Row],[High]]),1,0)</f>
        <v>1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1.385859</v>
      </c>
      <c r="P787">
        <f>VLOOKUP(TableOMP[[#This Row],[Label]],TableAvg[],3,FALSE)</f>
        <v>1.0752242780006683E-2</v>
      </c>
      <c r="Q787">
        <f>TableOMP[[#This Row],[Avg]]-$U$2*TableOMP[[#This Row],[StdDev]]</f>
        <v>1.3643545144399867</v>
      </c>
      <c r="R787">
        <f>TableOMP[[#This Row],[Avg]]+$U$2*TableOMP[[#This Row],[StdDev]]</f>
        <v>1.4073634855600132</v>
      </c>
      <c r="S787">
        <f>IF(AND(TableOMP[[#This Row],[total_time]]&gt;=TableOMP[[#This Row],[Low]], TableOMP[[#This Row],[total_time]]&lt;=TableOMP[[#This Row],[High]]),1,0)</f>
        <v>1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1.3954777999999999</v>
      </c>
      <c r="P788">
        <f>VLOOKUP(TableOMP[[#This Row],[Label]],TableAvg[],3,FALSE)</f>
        <v>1.8946861126849627E-2</v>
      </c>
      <c r="Q788">
        <f>TableOMP[[#This Row],[Avg]]-$U$2*TableOMP[[#This Row],[StdDev]]</f>
        <v>1.3575840777463006</v>
      </c>
      <c r="R788">
        <f>TableOMP[[#This Row],[Avg]]+$U$2*TableOMP[[#This Row],[StdDev]]</f>
        <v>1.4333715222536991</v>
      </c>
      <c r="S788">
        <f>IF(AND(TableOMP[[#This Row],[total_time]]&gt;=TableOMP[[#This Row],[Low]], TableOMP[[#This Row],[total_time]]&lt;=TableOMP[[#This Row],[High]]),1,0)</f>
        <v>1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1.3702748</v>
      </c>
      <c r="P789">
        <f>VLOOKUP(TableOMP[[#This Row],[Label]],TableAvg[],3,FALSE)</f>
        <v>1.8388634374533405E-2</v>
      </c>
      <c r="Q789">
        <f>TableOMP[[#This Row],[Avg]]-$U$2*TableOMP[[#This Row],[StdDev]]</f>
        <v>1.3334975312509332</v>
      </c>
      <c r="R789">
        <f>TableOMP[[#This Row],[Avg]]+$U$2*TableOMP[[#This Row],[StdDev]]</f>
        <v>1.4070520687490669</v>
      </c>
      <c r="S789">
        <f>IF(AND(TableOMP[[#This Row],[total_time]]&gt;=TableOMP[[#This Row],[Low]], TableOMP[[#This Row],[total_time]]&lt;=TableOMP[[#This Row],[High]]),1,0)</f>
        <v>1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1.4418131999999999</v>
      </c>
      <c r="P790">
        <f>VLOOKUP(TableOMP[[#This Row],[Label]],TableAvg[],3,FALSE)</f>
        <v>6.2110048998210557E-2</v>
      </c>
      <c r="Q790">
        <f>TableOMP[[#This Row],[Avg]]-$U$2*TableOMP[[#This Row],[StdDev]]</f>
        <v>1.3175931020035787</v>
      </c>
      <c r="R790">
        <f>TableOMP[[#This Row],[Avg]]+$U$2*TableOMP[[#This Row],[StdDev]]</f>
        <v>1.5660332979964211</v>
      </c>
      <c r="S790">
        <f>IF(AND(TableOMP[[#This Row],[total_time]]&gt;=TableOMP[[#This Row],[Low]], TableOMP[[#This Row],[total_time]]&lt;=TableOMP[[#This Row],[High]]),1,0)</f>
        <v>1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1.3926908</v>
      </c>
      <c r="P791">
        <f>VLOOKUP(TableOMP[[#This Row],[Label]],TableAvg[],3,FALSE)</f>
        <v>2.077434147596947E-2</v>
      </c>
      <c r="Q791">
        <f>TableOMP[[#This Row],[Avg]]-$U$2*TableOMP[[#This Row],[StdDev]]</f>
        <v>1.3511421170480611</v>
      </c>
      <c r="R791">
        <f>TableOMP[[#This Row],[Avg]]+$U$2*TableOMP[[#This Row],[StdDev]]</f>
        <v>1.4342394829519389</v>
      </c>
      <c r="S791">
        <f>IF(AND(TableOMP[[#This Row],[total_time]]&gt;=TableOMP[[#This Row],[Low]], TableOMP[[#This Row],[total_time]]&lt;=TableOMP[[#This Row],[High]]),1,0)</f>
        <v>1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1.4424054000000002</v>
      </c>
      <c r="P792">
        <f>VLOOKUP(TableOMP[[#This Row],[Label]],TableAvg[],3,FALSE)</f>
        <v>8.8588515401488072E-2</v>
      </c>
      <c r="Q792">
        <f>TableOMP[[#This Row],[Avg]]-$U$2*TableOMP[[#This Row],[StdDev]]</f>
        <v>1.2652283691970241</v>
      </c>
      <c r="R792">
        <f>TableOMP[[#This Row],[Avg]]+$U$2*TableOMP[[#This Row],[StdDev]]</f>
        <v>1.6195824308029763</v>
      </c>
      <c r="S792">
        <f>IF(AND(TableOMP[[#This Row],[total_time]]&gt;=TableOMP[[#This Row],[Low]], TableOMP[[#This Row],[total_time]]&lt;=TableOMP[[#This Row],[High]]),1,0)</f>
        <v>1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3.4683098000000001</v>
      </c>
      <c r="P793">
        <f>VLOOKUP(TableOMP[[#This Row],[Label]],TableAvg[],3,FALSE)</f>
        <v>4.1499720997968854</v>
      </c>
      <c r="Q793">
        <f>TableOMP[[#This Row],[Avg]]-$U$2*TableOMP[[#This Row],[StdDev]]</f>
        <v>-4.8316343995937707</v>
      </c>
      <c r="R793">
        <f>TableOMP[[#This Row],[Avg]]+$U$2*TableOMP[[#This Row],[StdDev]]</f>
        <v>11.768253999593771</v>
      </c>
      <c r="S793">
        <f>IF(AND(TableOMP[[#This Row],[total_time]]&gt;=TableOMP[[#This Row],[Low]], TableOMP[[#This Row],[total_time]]&lt;=TableOMP[[#This Row],[High]]),1,0)</f>
        <v>1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1.4170231999999998</v>
      </c>
      <c r="P794">
        <f>VLOOKUP(TableOMP[[#This Row],[Label]],TableAvg[],3,FALSE)</f>
        <v>2.0686201511158766E-2</v>
      </c>
      <c r="Q794">
        <f>TableOMP[[#This Row],[Avg]]-$U$2*TableOMP[[#This Row],[StdDev]]</f>
        <v>1.3756507969776823</v>
      </c>
      <c r="R794">
        <f>TableOMP[[#This Row],[Avg]]+$U$2*TableOMP[[#This Row],[StdDev]]</f>
        <v>1.4583956030223173</v>
      </c>
      <c r="S794">
        <f>IF(AND(TableOMP[[#This Row],[total_time]]&gt;=TableOMP[[#This Row],[Low]], TableOMP[[#This Row],[total_time]]&lt;=TableOMP[[#This Row],[High]]),1,0)</f>
        <v>1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1.4153328000000001</v>
      </c>
      <c r="P795">
        <f>VLOOKUP(TableOMP[[#This Row],[Label]],TableAvg[],3,FALSE)</f>
        <v>1.6579282992946434E-2</v>
      </c>
      <c r="Q795">
        <f>TableOMP[[#This Row],[Avg]]-$U$2*TableOMP[[#This Row],[StdDev]]</f>
        <v>1.3821742340141072</v>
      </c>
      <c r="R795">
        <f>TableOMP[[#This Row],[Avg]]+$U$2*TableOMP[[#This Row],[StdDev]]</f>
        <v>1.4484913659858929</v>
      </c>
      <c r="S795">
        <f>IF(AND(TableOMP[[#This Row],[total_time]]&gt;=TableOMP[[#This Row],[Low]], TableOMP[[#This Row],[total_time]]&lt;=TableOMP[[#This Row],[High]]),1,0)</f>
        <v>1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1.4387745999999999</v>
      </c>
      <c r="P796">
        <f>VLOOKUP(TableOMP[[#This Row],[Label]],TableAvg[],3,FALSE)</f>
        <v>7.295752384394398E-2</v>
      </c>
      <c r="Q796">
        <f>TableOMP[[#This Row],[Avg]]-$U$2*TableOMP[[#This Row],[StdDev]]</f>
        <v>1.292859552312112</v>
      </c>
      <c r="R796">
        <f>TableOMP[[#This Row],[Avg]]+$U$2*TableOMP[[#This Row],[StdDev]]</f>
        <v>1.5846896476878878</v>
      </c>
      <c r="S796">
        <f>IF(AND(TableOMP[[#This Row],[total_time]]&gt;=TableOMP[[#This Row],[Low]], TableOMP[[#This Row],[total_time]]&lt;=TableOMP[[#This Row],[High]]),1,0)</f>
        <v>1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5.6686209999999999</v>
      </c>
      <c r="P797">
        <f>VLOOKUP(TableOMP[[#This Row],[Label]],TableAvg[],3,FALSE)</f>
        <v>8.3551162770963749</v>
      </c>
      <c r="Q797">
        <f>TableOMP[[#This Row],[Avg]]-$U$2*TableOMP[[#This Row],[StdDev]]</f>
        <v>-11.04161155419275</v>
      </c>
      <c r="R797">
        <f>TableOMP[[#This Row],[Avg]]+$U$2*TableOMP[[#This Row],[StdDev]]</f>
        <v>22.378853554192752</v>
      </c>
      <c r="S797">
        <f>IF(AND(TableOMP[[#This Row],[total_time]]&gt;=TableOMP[[#This Row],[Low]], TableOMP[[#This Row],[total_time]]&lt;=TableOMP[[#This Row],[High]]),1,0)</f>
        <v>1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1.4513818000000001</v>
      </c>
      <c r="P798">
        <f>VLOOKUP(TableOMP[[#This Row],[Label]],TableAvg[],3,FALSE)</f>
        <v>3.9866547682983554E-2</v>
      </c>
      <c r="Q798">
        <f>TableOMP[[#This Row],[Avg]]-$U$2*TableOMP[[#This Row],[StdDev]]</f>
        <v>1.3716487046340329</v>
      </c>
      <c r="R798">
        <f>TableOMP[[#This Row],[Avg]]+$U$2*TableOMP[[#This Row],[StdDev]]</f>
        <v>1.5311148953659672</v>
      </c>
      <c r="S798">
        <f>IF(AND(TableOMP[[#This Row],[total_time]]&gt;=TableOMP[[#This Row],[Low]], TableOMP[[#This Row],[total_time]]&lt;=TableOMP[[#This Row],[High]]),1,0)</f>
        <v>1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62.1702814</v>
      </c>
      <c r="P799">
        <f>VLOOKUP(TableOMP[[#This Row],[Label]],TableAvg[],3,FALSE)</f>
        <v>121.46969377220069</v>
      </c>
      <c r="Q799">
        <f>TableOMP[[#This Row],[Avg]]-$U$2*TableOMP[[#This Row],[StdDev]]</f>
        <v>-180.76910614440138</v>
      </c>
      <c r="R799">
        <f>TableOMP[[#This Row],[Avg]]+$U$2*TableOMP[[#This Row],[StdDev]]</f>
        <v>305.10966894440139</v>
      </c>
      <c r="S799">
        <f>IF(AND(TableOMP[[#This Row],[total_time]]&gt;=TableOMP[[#This Row],[Low]], TableOMP[[#This Row],[total_time]]&lt;=TableOMP[[#This Row],[High]]),1,0)</f>
        <v>1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1.4879520000000002</v>
      </c>
      <c r="P800">
        <f>VLOOKUP(TableOMP[[#This Row],[Label]],TableAvg[],3,FALSE)</f>
        <v>8.991982884769896E-2</v>
      </c>
      <c r="Q800">
        <f>TableOMP[[#This Row],[Avg]]-$U$2*TableOMP[[#This Row],[StdDev]]</f>
        <v>1.3081123423046022</v>
      </c>
      <c r="R800">
        <f>TableOMP[[#This Row],[Avg]]+$U$2*TableOMP[[#This Row],[StdDev]]</f>
        <v>1.6677916576953982</v>
      </c>
      <c r="S800">
        <f>IF(AND(TableOMP[[#This Row],[total_time]]&gt;=TableOMP[[#This Row],[Low]], TableOMP[[#This Row],[total_time]]&lt;=TableOMP[[#This Row],[High]]),1,0)</f>
        <v>1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1.4919582</v>
      </c>
      <c r="P801">
        <f>VLOOKUP(TableOMP[[#This Row],[Label]],TableAvg[],3,FALSE)</f>
        <v>4.9662956800416436E-2</v>
      </c>
      <c r="Q801">
        <f>TableOMP[[#This Row],[Avg]]-$U$2*TableOMP[[#This Row],[StdDev]]</f>
        <v>1.3926322863991671</v>
      </c>
      <c r="R801">
        <f>TableOMP[[#This Row],[Avg]]+$U$2*TableOMP[[#This Row],[StdDev]]</f>
        <v>1.5912841136008329</v>
      </c>
      <c r="S801">
        <f>IF(AND(TableOMP[[#This Row],[total_time]]&gt;=TableOMP[[#This Row],[Low]], TableOMP[[#This Row],[total_time]]&lt;=TableOMP[[#This Row],[High]]),1,0)</f>
        <v>1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1.5200165999999999</v>
      </c>
      <c r="P802">
        <f>VLOOKUP(TableOMP[[#This Row],[Label]],TableAvg[],3,FALSE)</f>
        <v>6.7700659771082264E-2</v>
      </c>
      <c r="Q802">
        <f>TableOMP[[#This Row],[Avg]]-$U$2*TableOMP[[#This Row],[StdDev]]</f>
        <v>1.3846152804578353</v>
      </c>
      <c r="R802">
        <f>TableOMP[[#This Row],[Avg]]+$U$2*TableOMP[[#This Row],[StdDev]]</f>
        <v>1.6554179195421646</v>
      </c>
      <c r="S802">
        <f>IF(AND(TableOMP[[#This Row],[total_time]]&gt;=TableOMP[[#This Row],[Low]], TableOMP[[#This Row],[total_time]]&lt;=TableOMP[[#This Row],[High]]),1,0)</f>
        <v>1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1.4701122000000002</v>
      </c>
      <c r="P803">
        <f>VLOOKUP(TableOMP[[#This Row],[Label]],TableAvg[],3,FALSE)</f>
        <v>4.4803983302377094E-2</v>
      </c>
      <c r="Q803">
        <f>TableOMP[[#This Row],[Avg]]-$U$2*TableOMP[[#This Row],[StdDev]]</f>
        <v>1.380504233395246</v>
      </c>
      <c r="R803">
        <f>TableOMP[[#This Row],[Avg]]+$U$2*TableOMP[[#This Row],[StdDev]]</f>
        <v>1.5597201666047544</v>
      </c>
      <c r="S803">
        <f>IF(AND(TableOMP[[#This Row],[total_time]]&gt;=TableOMP[[#This Row],[Low]], TableOMP[[#This Row],[total_time]]&lt;=TableOMP[[#This Row],[High]]),1,0)</f>
        <v>1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1.5460486</v>
      </c>
      <c r="P804">
        <f>VLOOKUP(TableOMP[[#This Row],[Label]],TableAvg[],3,FALSE)</f>
        <v>7.9550953009003056E-2</v>
      </c>
      <c r="Q804">
        <f>TableOMP[[#This Row],[Avg]]-$U$2*TableOMP[[#This Row],[StdDev]]</f>
        <v>1.3869466939819939</v>
      </c>
      <c r="R804">
        <f>TableOMP[[#This Row],[Avg]]+$U$2*TableOMP[[#This Row],[StdDev]]</f>
        <v>1.7051505060180061</v>
      </c>
      <c r="S804">
        <f>IF(AND(TableOMP[[#This Row],[total_time]]&gt;=TableOMP[[#This Row],[Low]], TableOMP[[#This Row],[total_time]]&lt;=TableOMP[[#This Row],[High]]),1,0)</f>
        <v>1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2.9156059999999999</v>
      </c>
      <c r="P805">
        <f>VLOOKUP(TableOMP[[#This Row],[Label]],TableAvg[],3,FALSE)</f>
        <v>2.7997799233129022</v>
      </c>
      <c r="Q805">
        <f>TableOMP[[#This Row],[Avg]]-$U$2*TableOMP[[#This Row],[StdDev]]</f>
        <v>-2.6839538466258044</v>
      </c>
      <c r="R805">
        <f>TableOMP[[#This Row],[Avg]]+$U$2*TableOMP[[#This Row],[StdDev]]</f>
        <v>8.5151658466258038</v>
      </c>
      <c r="S805">
        <f>IF(AND(TableOMP[[#This Row],[total_time]]&gt;=TableOMP[[#This Row],[Low]], TableOMP[[#This Row],[total_time]]&lt;=TableOMP[[#This Row],[High]]),1,0)</f>
        <v>1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1.5050421999999997</v>
      </c>
      <c r="P806">
        <f>VLOOKUP(TableOMP[[#This Row],[Label]],TableAvg[],3,FALSE)</f>
        <v>4.9208005191842728E-2</v>
      </c>
      <c r="Q806">
        <f>TableOMP[[#This Row],[Avg]]-$U$2*TableOMP[[#This Row],[StdDev]]</f>
        <v>1.4066261896163141</v>
      </c>
      <c r="R806">
        <f>TableOMP[[#This Row],[Avg]]+$U$2*TableOMP[[#This Row],[StdDev]]</f>
        <v>1.6034582103836852</v>
      </c>
      <c r="S806">
        <f>IF(AND(TableOMP[[#This Row],[total_time]]&gt;=TableOMP[[#This Row],[Low]], TableOMP[[#This Row],[total_time]]&lt;=TableOMP[[#This Row],[High]]),1,0)</f>
        <v>1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1.5310216000000001</v>
      </c>
      <c r="P807">
        <f>VLOOKUP(TableOMP[[#This Row],[Label]],TableAvg[],3,FALSE)</f>
        <v>6.0159216659124104E-2</v>
      </c>
      <c r="Q807">
        <f>TableOMP[[#This Row],[Avg]]-$U$2*TableOMP[[#This Row],[StdDev]]</f>
        <v>1.4107031666817518</v>
      </c>
      <c r="R807">
        <f>TableOMP[[#This Row],[Avg]]+$U$2*TableOMP[[#This Row],[StdDev]]</f>
        <v>1.6513400333182484</v>
      </c>
      <c r="S807">
        <f>IF(AND(TableOMP[[#This Row],[total_time]]&gt;=TableOMP[[#This Row],[Low]], TableOMP[[#This Row],[total_time]]&lt;=TableOMP[[#This Row],[High]]),1,0)</f>
        <v>1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1.6020316000000001</v>
      </c>
      <c r="P808">
        <f>VLOOKUP(TableOMP[[#This Row],[Label]],TableAvg[],3,FALSE)</f>
        <v>7.1517396942559444E-2</v>
      </c>
      <c r="Q808">
        <f>TableOMP[[#This Row],[Avg]]-$U$2*TableOMP[[#This Row],[StdDev]]</f>
        <v>1.4589968061148813</v>
      </c>
      <c r="R808">
        <f>TableOMP[[#This Row],[Avg]]+$U$2*TableOMP[[#This Row],[StdDev]]</f>
        <v>1.745066393885119</v>
      </c>
      <c r="S808">
        <f>IF(AND(TableOMP[[#This Row],[total_time]]&gt;=TableOMP[[#This Row],[Low]], TableOMP[[#This Row],[total_time]]&lt;=TableOMP[[#This Row],[High]]),1,0)</f>
        <v>1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1.5592615999999999</v>
      </c>
      <c r="P809">
        <f>VLOOKUP(TableOMP[[#This Row],[Label]],TableAvg[],3,FALSE)</f>
        <v>7.8916984660082165E-2</v>
      </c>
      <c r="Q809">
        <f>TableOMP[[#This Row],[Avg]]-$U$2*TableOMP[[#This Row],[StdDev]]</f>
        <v>1.4014276306798357</v>
      </c>
      <c r="R809">
        <f>TableOMP[[#This Row],[Avg]]+$U$2*TableOMP[[#This Row],[StdDev]]</f>
        <v>1.7170955693201642</v>
      </c>
      <c r="S809">
        <f>IF(AND(TableOMP[[#This Row],[total_time]]&gt;=TableOMP[[#This Row],[Low]], TableOMP[[#This Row],[total_time]]&lt;=TableOMP[[#This Row],[High]]),1,0)</f>
        <v>1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1.6434785999999999</v>
      </c>
      <c r="P810">
        <f>VLOOKUP(TableOMP[[#This Row],[Label]],TableAvg[],3,FALSE)</f>
        <v>5.0163492352905112E-2</v>
      </c>
      <c r="Q810">
        <f>TableOMP[[#This Row],[Avg]]-$U$2*TableOMP[[#This Row],[StdDev]]</f>
        <v>1.5431516152941898</v>
      </c>
      <c r="R810">
        <f>TableOMP[[#This Row],[Avg]]+$U$2*TableOMP[[#This Row],[StdDev]]</f>
        <v>1.74380558470581</v>
      </c>
      <c r="S810">
        <f>IF(AND(TableOMP[[#This Row],[total_time]]&gt;=TableOMP[[#This Row],[Low]], TableOMP[[#This Row],[total_time]]&lt;=TableOMP[[#This Row],[High]]),1,0)</f>
        <v>1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17.377913200000002</v>
      </c>
      <c r="P811">
        <f>VLOOKUP(TableOMP[[#This Row],[Label]],TableAvg[],3,FALSE)</f>
        <v>31.461185851501202</v>
      </c>
      <c r="Q811">
        <f>TableOMP[[#This Row],[Avg]]-$U$2*TableOMP[[#This Row],[StdDev]]</f>
        <v>-45.544458503002403</v>
      </c>
      <c r="R811">
        <f>TableOMP[[#This Row],[Avg]]+$U$2*TableOMP[[#This Row],[StdDev]]</f>
        <v>80.300284903002407</v>
      </c>
      <c r="S811">
        <f>IF(AND(TableOMP[[#This Row],[total_time]]&gt;=TableOMP[[#This Row],[Low]], TableOMP[[#This Row],[total_time]]&lt;=TableOMP[[#This Row],[High]]),1,0)</f>
        <v>1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1.5794250000000001</v>
      </c>
      <c r="P812">
        <f>VLOOKUP(TableOMP[[#This Row],[Label]],TableAvg[],3,FALSE)</f>
        <v>6.6319067795014924E-2</v>
      </c>
      <c r="Q812">
        <f>TableOMP[[#This Row],[Avg]]-$U$2*TableOMP[[#This Row],[StdDev]]</f>
        <v>1.4467868644099702</v>
      </c>
      <c r="R812">
        <f>TableOMP[[#This Row],[Avg]]+$U$2*TableOMP[[#This Row],[StdDev]]</f>
        <v>1.71206313559003</v>
      </c>
      <c r="S812">
        <f>IF(AND(TableOMP[[#This Row],[total_time]]&gt;=TableOMP[[#This Row],[Low]], TableOMP[[#This Row],[total_time]]&lt;=TableOMP[[#This Row],[High]]),1,0)</f>
        <v>1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2.9826762000000002</v>
      </c>
      <c r="P813">
        <f>VLOOKUP(TableOMP[[#This Row],[Label]],TableAvg[],3,FALSE)</f>
        <v>2.7058051245293617</v>
      </c>
      <c r="Q813">
        <f>TableOMP[[#This Row],[Avg]]-$U$2*TableOMP[[#This Row],[StdDev]]</f>
        <v>-2.4289340490587232</v>
      </c>
      <c r="R813">
        <f>TableOMP[[#This Row],[Avg]]+$U$2*TableOMP[[#This Row],[StdDev]]</f>
        <v>8.3942864490587237</v>
      </c>
      <c r="S813">
        <f>IF(AND(TableOMP[[#This Row],[total_time]]&gt;=TableOMP[[#This Row],[Low]], TableOMP[[#This Row],[total_time]]&lt;=TableOMP[[#This Row],[High]]),1,0)</f>
        <v>1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1.5686882</v>
      </c>
      <c r="P814">
        <f>VLOOKUP(TableOMP[[#This Row],[Label]],TableAvg[],3,FALSE)</f>
        <v>4.2742502488275123E-2</v>
      </c>
      <c r="Q814">
        <f>TableOMP[[#This Row],[Avg]]-$U$2*TableOMP[[#This Row],[StdDev]]</f>
        <v>1.4832031950234497</v>
      </c>
      <c r="R814">
        <f>TableOMP[[#This Row],[Avg]]+$U$2*TableOMP[[#This Row],[StdDev]]</f>
        <v>1.6541732049765503</v>
      </c>
      <c r="S814">
        <f>IF(AND(TableOMP[[#This Row],[total_time]]&gt;=TableOMP[[#This Row],[Low]], TableOMP[[#This Row],[total_time]]&lt;=TableOMP[[#This Row],[High]]),1,0)</f>
        <v>1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1.695457</v>
      </c>
      <c r="P815">
        <f>VLOOKUP(TableOMP[[#This Row],[Label]],TableAvg[],3,FALSE)</f>
        <v>8.0978308643733385E-2</v>
      </c>
      <c r="Q815">
        <f>TableOMP[[#This Row],[Avg]]-$U$2*TableOMP[[#This Row],[StdDev]]</f>
        <v>1.5335003827125333</v>
      </c>
      <c r="R815">
        <f>TableOMP[[#This Row],[Avg]]+$U$2*TableOMP[[#This Row],[StdDev]]</f>
        <v>1.8574136172874667</v>
      </c>
      <c r="S815">
        <f>IF(AND(TableOMP[[#This Row],[total_time]]&gt;=TableOMP[[#This Row],[Low]], TableOMP[[#This Row],[total_time]]&lt;=TableOMP[[#This Row],[High]]),1,0)</f>
        <v>1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3.1040900000000002</v>
      </c>
      <c r="P816">
        <f>VLOOKUP(TableOMP[[#This Row],[Label]],TableAvg[],3,FALSE)</f>
        <v>2.8953641597859154</v>
      </c>
      <c r="Q816">
        <f>TableOMP[[#This Row],[Avg]]-$U$2*TableOMP[[#This Row],[StdDev]]</f>
        <v>-2.6866383195718306</v>
      </c>
      <c r="R816">
        <f>TableOMP[[#This Row],[Avg]]+$U$2*TableOMP[[#This Row],[StdDev]]</f>
        <v>8.8948183195718311</v>
      </c>
      <c r="S816">
        <f>IF(AND(TableOMP[[#This Row],[total_time]]&gt;=TableOMP[[#This Row],[Low]], TableOMP[[#This Row],[total_time]]&lt;=TableOMP[[#This Row],[High]]),1,0)</f>
        <v>1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3.3395464000000006</v>
      </c>
      <c r="P817">
        <f>VLOOKUP(TableOMP[[#This Row],[Label]],TableAvg[],3,FALSE)</f>
        <v>3.0801911021716548</v>
      </c>
      <c r="Q817">
        <f>TableOMP[[#This Row],[Avg]]-$U$2*TableOMP[[#This Row],[StdDev]]</f>
        <v>-2.8208358043433091</v>
      </c>
      <c r="R817">
        <f>TableOMP[[#This Row],[Avg]]+$U$2*TableOMP[[#This Row],[StdDev]]</f>
        <v>9.4999286043433102</v>
      </c>
      <c r="S817">
        <f>IF(AND(TableOMP[[#This Row],[total_time]]&gt;=TableOMP[[#This Row],[Low]], TableOMP[[#This Row],[total_time]]&lt;=TableOMP[[#This Row],[High]]),1,0)</f>
        <v>1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9.4954938000000002</v>
      </c>
      <c r="P818">
        <f>VLOOKUP(TableOMP[[#This Row],[Label]],TableAvg[],3,FALSE)</f>
        <v>15.267231032164533</v>
      </c>
      <c r="Q818">
        <f>TableOMP[[#This Row],[Avg]]-$U$2*TableOMP[[#This Row],[StdDev]]</f>
        <v>-21.038968264329064</v>
      </c>
      <c r="R818">
        <f>TableOMP[[#This Row],[Avg]]+$U$2*TableOMP[[#This Row],[StdDev]]</f>
        <v>40.029955864329068</v>
      </c>
      <c r="S818">
        <f>IF(AND(TableOMP[[#This Row],[total_time]]&gt;=TableOMP[[#This Row],[Low]], TableOMP[[#This Row],[total_time]]&lt;=TableOMP[[#This Row],[High]]),1,0)</f>
        <v>1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1.7505656000000003</v>
      </c>
      <c r="P819">
        <f>VLOOKUP(TableOMP[[#This Row],[Label]],TableAvg[],3,FALSE)</f>
        <v>0.12083840062926872</v>
      </c>
      <c r="Q819">
        <f>TableOMP[[#This Row],[Avg]]-$U$2*TableOMP[[#This Row],[StdDev]]</f>
        <v>1.5088887987414628</v>
      </c>
      <c r="R819">
        <f>TableOMP[[#This Row],[Avg]]+$U$2*TableOMP[[#This Row],[StdDev]]</f>
        <v>1.9922424012585378</v>
      </c>
      <c r="S819">
        <f>IF(AND(TableOMP[[#This Row],[total_time]]&gt;=TableOMP[[#This Row],[Low]], TableOMP[[#This Row],[total_time]]&lt;=TableOMP[[#This Row],[High]]),1,0)</f>
        <v>1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1.7757187999999999</v>
      </c>
      <c r="P820">
        <f>VLOOKUP(TableOMP[[#This Row],[Label]],TableAvg[],3,FALSE)</f>
        <v>0.10692728333854176</v>
      </c>
      <c r="Q820">
        <f>TableOMP[[#This Row],[Avg]]-$U$2*TableOMP[[#This Row],[StdDev]]</f>
        <v>1.5618642333229165</v>
      </c>
      <c r="R820">
        <f>TableOMP[[#This Row],[Avg]]+$U$2*TableOMP[[#This Row],[StdDev]]</f>
        <v>1.9895733666770834</v>
      </c>
      <c r="S820">
        <f>IF(AND(TableOMP[[#This Row],[total_time]]&gt;=TableOMP[[#This Row],[Low]], TableOMP[[#This Row],[total_time]]&lt;=TableOMP[[#This Row],[High]]),1,0)</f>
        <v>1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1.8381143999999998</v>
      </c>
      <c r="P821">
        <f>VLOOKUP(TableOMP[[#This Row],[Label]],TableAvg[],3,FALSE)</f>
        <v>0.11234081047348901</v>
      </c>
      <c r="Q821">
        <f>TableOMP[[#This Row],[Avg]]-$U$2*TableOMP[[#This Row],[StdDev]]</f>
        <v>1.6134327790530218</v>
      </c>
      <c r="R821">
        <f>TableOMP[[#This Row],[Avg]]+$U$2*TableOMP[[#This Row],[StdDev]]</f>
        <v>2.062796020946978</v>
      </c>
      <c r="S821">
        <f>IF(AND(TableOMP[[#This Row],[total_time]]&gt;=TableOMP[[#This Row],[Low]], TableOMP[[#This Row],[total_time]]&lt;=TableOMP[[#This Row],[High]]),1,0)</f>
        <v>1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1.8412011999999998</v>
      </c>
      <c r="P822">
        <f>VLOOKUP(TableOMP[[#This Row],[Label]],TableAvg[],3,FALSE)</f>
        <v>8.7275533734034447E-2</v>
      </c>
      <c r="Q822">
        <f>TableOMP[[#This Row],[Avg]]-$U$2*TableOMP[[#This Row],[StdDev]]</f>
        <v>1.666650132531931</v>
      </c>
      <c r="R822">
        <f>TableOMP[[#This Row],[Avg]]+$U$2*TableOMP[[#This Row],[StdDev]]</f>
        <v>2.0157522674680686</v>
      </c>
      <c r="S822">
        <f>IF(AND(TableOMP[[#This Row],[total_time]]&gt;=TableOMP[[#This Row],[Low]], TableOMP[[#This Row],[total_time]]&lt;=TableOMP[[#This Row],[High]]),1,0)</f>
        <v>1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1.8011392000000002</v>
      </c>
      <c r="P823">
        <f>VLOOKUP(TableOMP[[#This Row],[Label]],TableAvg[],3,FALSE)</f>
        <v>0.12265716755314207</v>
      </c>
      <c r="Q823">
        <f>TableOMP[[#This Row],[Avg]]-$U$2*TableOMP[[#This Row],[StdDev]]</f>
        <v>1.5558248648937161</v>
      </c>
      <c r="R823">
        <f>TableOMP[[#This Row],[Avg]]+$U$2*TableOMP[[#This Row],[StdDev]]</f>
        <v>2.0464535351062842</v>
      </c>
      <c r="S823">
        <f>IF(AND(TableOMP[[#This Row],[total_time]]&gt;=TableOMP[[#This Row],[Low]], TableOMP[[#This Row],[total_time]]&lt;=TableOMP[[#This Row],[High]]),1,0)</f>
        <v>1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1.8989406000000002</v>
      </c>
      <c r="P824">
        <f>VLOOKUP(TableOMP[[#This Row],[Label]],TableAvg[],3,FALSE)</f>
        <v>9.5134420180287407E-2</v>
      </c>
      <c r="Q824">
        <f>TableOMP[[#This Row],[Avg]]-$U$2*TableOMP[[#This Row],[StdDev]]</f>
        <v>1.7086717596394254</v>
      </c>
      <c r="R824">
        <f>TableOMP[[#This Row],[Avg]]+$U$2*TableOMP[[#This Row],[StdDev]]</f>
        <v>2.089209440360575</v>
      </c>
      <c r="S824">
        <f>IF(AND(TableOMP[[#This Row],[total_time]]&gt;=TableOMP[[#This Row],[Low]], TableOMP[[#This Row],[total_time]]&lt;=TableOMP[[#This Row],[High]]),1,0)</f>
        <v>1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1.8680858</v>
      </c>
      <c r="P825">
        <f>VLOOKUP(TableOMP[[#This Row],[Label]],TableAvg[],3,FALSE)</f>
        <v>0.17284642942380543</v>
      </c>
      <c r="Q825">
        <f>TableOMP[[#This Row],[Avg]]-$U$2*TableOMP[[#This Row],[StdDev]]</f>
        <v>1.5223929411523891</v>
      </c>
      <c r="R825">
        <f>TableOMP[[#This Row],[Avg]]+$U$2*TableOMP[[#This Row],[StdDev]]</f>
        <v>2.2137786588476107</v>
      </c>
      <c r="S825">
        <f>IF(AND(TableOMP[[#This Row],[total_time]]&gt;=TableOMP[[#This Row],[Low]], TableOMP[[#This Row],[total_time]]&lt;=TableOMP[[#This Row],[High]]),1,0)</f>
        <v>1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2.9813141999999999</v>
      </c>
      <c r="P826">
        <f>VLOOKUP(TableOMP[[#This Row],[Label]],TableAvg[],3,FALSE)</f>
        <v>2.3530201996106537</v>
      </c>
      <c r="Q826">
        <f>TableOMP[[#This Row],[Avg]]-$U$2*TableOMP[[#This Row],[StdDev]]</f>
        <v>-1.7247261992213074</v>
      </c>
      <c r="R826">
        <f>TableOMP[[#This Row],[Avg]]+$U$2*TableOMP[[#This Row],[StdDev]]</f>
        <v>7.6873545992213073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2.8846259999999999</v>
      </c>
      <c r="P827">
        <f>VLOOKUP(TableOMP[[#This Row],[Label]],TableAvg[],3,FALSE)</f>
        <v>2.9579925131521878</v>
      </c>
      <c r="Q827">
        <f>TableOMP[[#This Row],[Avg]]-$U$2*TableOMP[[#This Row],[StdDev]]</f>
        <v>-3.0313590263043757</v>
      </c>
      <c r="R827">
        <f>TableOMP[[#This Row],[Avg]]+$U$2*TableOMP[[#This Row],[StdDev]]</f>
        <v>8.8006110263043755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1.430677</v>
      </c>
      <c r="P828">
        <f>VLOOKUP(TableOMP[[#This Row],[Label]],TableAvg[],3,FALSE)</f>
        <v>6.6523245335747272E-2</v>
      </c>
      <c r="Q828">
        <f>TableOMP[[#This Row],[Avg]]-$U$2*TableOMP[[#This Row],[StdDev]]</f>
        <v>1.2976305093285054</v>
      </c>
      <c r="R828">
        <f>TableOMP[[#This Row],[Avg]]+$U$2*TableOMP[[#This Row],[StdDev]]</f>
        <v>1.5637234906714945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1.4176936</v>
      </c>
      <c r="P829">
        <f>VLOOKUP(TableOMP[[#This Row],[Label]],TableAvg[],3,FALSE)</f>
        <v>4.2473780074766439E-2</v>
      </c>
      <c r="Q829">
        <f>TableOMP[[#This Row],[Avg]]-$U$2*TableOMP[[#This Row],[StdDev]]</f>
        <v>1.3327460398504671</v>
      </c>
      <c r="R829">
        <f>TableOMP[[#This Row],[Avg]]+$U$2*TableOMP[[#This Row],[StdDev]]</f>
        <v>1.5026411601495329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1.4400452000000001</v>
      </c>
      <c r="P830">
        <f>VLOOKUP(TableOMP[[#This Row],[Label]],TableAvg[],3,FALSE)</f>
        <v>4.218701785810313E-2</v>
      </c>
      <c r="Q830">
        <f>TableOMP[[#This Row],[Avg]]-$U$2*TableOMP[[#This Row],[StdDev]]</f>
        <v>1.355671164283794</v>
      </c>
      <c r="R830">
        <f>TableOMP[[#This Row],[Avg]]+$U$2*TableOMP[[#This Row],[StdDev]]</f>
        <v>1.5244192357162063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1.5861912</v>
      </c>
      <c r="P831">
        <f>VLOOKUP(TableOMP[[#This Row],[Label]],TableAvg[],3,FALSE)</f>
        <v>0.29927605877878066</v>
      </c>
      <c r="Q831">
        <f>TableOMP[[#This Row],[Avg]]-$U$2*TableOMP[[#This Row],[StdDev]]</f>
        <v>0.9876390824424387</v>
      </c>
      <c r="R831">
        <f>TableOMP[[#This Row],[Avg]]+$U$2*TableOMP[[#This Row],[StdDev]]</f>
        <v>2.1847433175575612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1.4011672000000002</v>
      </c>
      <c r="P832">
        <f>VLOOKUP(TableOMP[[#This Row],[Label]],TableAvg[],3,FALSE)</f>
        <v>2.7387142380317323E-2</v>
      </c>
      <c r="Q832">
        <f>TableOMP[[#This Row],[Avg]]-$U$2*TableOMP[[#This Row],[StdDev]]</f>
        <v>1.3463929152393654</v>
      </c>
      <c r="R832">
        <f>TableOMP[[#This Row],[Avg]]+$U$2*TableOMP[[#This Row],[StdDev]]</f>
        <v>1.4559414847606349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1.396884</v>
      </c>
      <c r="P833">
        <f>VLOOKUP(TableOMP[[#This Row],[Label]],TableAvg[],3,FALSE)</f>
        <v>7.9950424389075882E-3</v>
      </c>
      <c r="Q833">
        <f>TableOMP[[#This Row],[Avg]]-$U$2*TableOMP[[#This Row],[StdDev]]</f>
        <v>1.3808939151221848</v>
      </c>
      <c r="R833">
        <f>TableOMP[[#This Row],[Avg]]+$U$2*TableOMP[[#This Row],[StdDev]]</f>
        <v>1.4128740848778152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186.67829725000001</v>
      </c>
      <c r="P962">
        <f>VLOOKUP(TableOMP[[#This Row],[Label]],TableAvg[],3,FALSE)</f>
        <v>0.44355616864743275</v>
      </c>
      <c r="Q962">
        <f>TableOMP[[#This Row],[Avg]]-$U$2*TableOMP[[#This Row],[StdDev]]</f>
        <v>185.79118491270515</v>
      </c>
      <c r="R962">
        <f>TableOMP[[#This Row],[Avg]]+$U$2*TableOMP[[#This Row],[StdDev]]</f>
        <v>187.56540958729488</v>
      </c>
      <c r="S962">
        <f>IF(AND(TableOMP[[#This Row],[total_time]]&gt;=TableOMP[[#This Row],[Low]], TableOMP[[#This Row],[total_time]]&lt;=TableOMP[[#This Row],[High]]),1,0)</f>
        <v>1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93.303611083333337</v>
      </c>
      <c r="P963">
        <f>VLOOKUP(TableOMP[[#This Row],[Label]],TableAvg[],3,FALSE)</f>
        <v>1.2368638299338219</v>
      </c>
      <c r="Q963">
        <f>TableOMP[[#This Row],[Avg]]-$U$2*TableOMP[[#This Row],[StdDev]]</f>
        <v>90.829883423465688</v>
      </c>
      <c r="R963">
        <f>TableOMP[[#This Row],[Avg]]+$U$2*TableOMP[[#This Row],[StdDev]]</f>
        <v>95.777338743200986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61.579233166666661</v>
      </c>
      <c r="P964">
        <f>VLOOKUP(TableOMP[[#This Row],[Label]],TableAvg[],3,FALSE)</f>
        <v>0.5661878983496299</v>
      </c>
      <c r="Q964">
        <f>TableOMP[[#This Row],[Avg]]-$U$2*TableOMP[[#This Row],[StdDev]]</f>
        <v>60.446857369967404</v>
      </c>
      <c r="R964">
        <f>TableOMP[[#This Row],[Avg]]+$U$2*TableOMP[[#This Row],[StdDev]]</f>
        <v>62.711608963365919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47.628697249999995</v>
      </c>
      <c r="P965">
        <f>VLOOKUP(TableOMP[[#This Row],[Label]],TableAvg[],3,FALSE)</f>
        <v>3.2666064436021123</v>
      </c>
      <c r="Q965">
        <f>TableOMP[[#This Row],[Avg]]-$U$2*TableOMP[[#This Row],[StdDev]]</f>
        <v>41.095484362795773</v>
      </c>
      <c r="R965">
        <f>TableOMP[[#This Row],[Avg]]+$U$2*TableOMP[[#This Row],[StdDev]]</f>
        <v>54.161910137204217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37.212269000000006</v>
      </c>
      <c r="P966">
        <f>VLOOKUP(TableOMP[[#This Row],[Label]],TableAvg[],3,FALSE)</f>
        <v>0.28264266775139374</v>
      </c>
      <c r="Q966">
        <f>TableOMP[[#This Row],[Avg]]-$U$2*TableOMP[[#This Row],[StdDev]]</f>
        <v>36.64698366449722</v>
      </c>
      <c r="R966">
        <f>TableOMP[[#This Row],[Avg]]+$U$2*TableOMP[[#This Row],[StdDev]]</f>
        <v>37.777554335502792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31.090438583333334</v>
      </c>
      <c r="P967">
        <f>VLOOKUP(TableOMP[[#This Row],[Label]],TableAvg[],3,FALSE)</f>
        <v>0.30626759285841793</v>
      </c>
      <c r="Q967">
        <f>TableOMP[[#This Row],[Avg]]-$U$2*TableOMP[[#This Row],[StdDev]]</f>
        <v>30.477903397616497</v>
      </c>
      <c r="R967">
        <f>TableOMP[[#This Row],[Avg]]+$U$2*TableOMP[[#This Row],[StdDev]]</f>
        <v>31.702973769050171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26.963873416666669</v>
      </c>
      <c r="P968">
        <f>VLOOKUP(TableOMP[[#This Row],[Label]],TableAvg[],3,FALSE)</f>
        <v>0.5770765416075706</v>
      </c>
      <c r="Q968">
        <f>TableOMP[[#This Row],[Avg]]-$U$2*TableOMP[[#This Row],[StdDev]]</f>
        <v>25.809720333451526</v>
      </c>
      <c r="R968">
        <f>TableOMP[[#This Row],[Avg]]+$U$2*TableOMP[[#This Row],[StdDev]]</f>
        <v>28.118026499881811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23.817431545454543</v>
      </c>
      <c r="P969">
        <f>VLOOKUP(TableOMP[[#This Row],[Label]],TableAvg[],3,FALSE)</f>
        <v>0.96566651517434587</v>
      </c>
      <c r="Q969">
        <f>TableOMP[[#This Row],[Avg]]-$U$2*TableOMP[[#This Row],[StdDev]]</f>
        <v>21.88609851510585</v>
      </c>
      <c r="R969">
        <f>TableOMP[[#This Row],[Avg]]+$U$2*TableOMP[[#This Row],[StdDev]]</f>
        <v>25.748764575803236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21.026067454545451</v>
      </c>
      <c r="P970">
        <f>VLOOKUP(TableOMP[[#This Row],[Label]],TableAvg[],3,FALSE)</f>
        <v>0.41178987068082501</v>
      </c>
      <c r="Q970">
        <f>TableOMP[[#This Row],[Avg]]-$U$2*TableOMP[[#This Row],[StdDev]]</f>
        <v>20.2024877131838</v>
      </c>
      <c r="R970">
        <f>TableOMP[[#This Row],[Avg]]+$U$2*TableOMP[[#This Row],[StdDev]]</f>
        <v>21.849647195907103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19.316521363636365</v>
      </c>
      <c r="P971">
        <f>VLOOKUP(TableOMP[[#This Row],[Label]],TableAvg[],3,FALSE)</f>
        <v>1.343291375470177</v>
      </c>
      <c r="Q971">
        <f>TableOMP[[#This Row],[Avg]]-$U$2*TableOMP[[#This Row],[StdDev]]</f>
        <v>16.629938612696012</v>
      </c>
      <c r="R971">
        <f>TableOMP[[#This Row],[Avg]]+$U$2*TableOMP[[#This Row],[StdDev]]</f>
        <v>22.003104114576718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17.307351818181818</v>
      </c>
      <c r="P972">
        <f>VLOOKUP(TableOMP[[#This Row],[Label]],TableAvg[],3,FALSE)</f>
        <v>0.19571501523160595</v>
      </c>
      <c r="Q972">
        <f>TableOMP[[#This Row],[Avg]]-$U$2*TableOMP[[#This Row],[StdDev]]</f>
        <v>16.915921787718606</v>
      </c>
      <c r="R972">
        <f>TableOMP[[#This Row],[Avg]]+$U$2*TableOMP[[#This Row],[StdDev]]</f>
        <v>17.69878184864503</v>
      </c>
      <c r="S972">
        <f>IF(AND(TableOMP[[#This Row],[total_time]]&gt;=TableOMP[[#This Row],[Low]], TableOMP[[#This Row],[total_time]]&lt;=TableOMP[[#This Row],[High]]),1,0)</f>
        <v>1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16.008230090909091</v>
      </c>
      <c r="P973">
        <f>VLOOKUP(TableOMP[[#This Row],[Label]],TableAvg[],3,FALSE)</f>
        <v>0.47612999320760951</v>
      </c>
      <c r="Q973">
        <f>TableOMP[[#This Row],[Avg]]-$U$2*TableOMP[[#This Row],[StdDev]]</f>
        <v>15.055970104493872</v>
      </c>
      <c r="R973">
        <f>TableOMP[[#This Row],[Avg]]+$U$2*TableOMP[[#This Row],[StdDev]]</f>
        <v>16.960490077324309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17.169885909090912</v>
      </c>
      <c r="P974">
        <f>VLOOKUP(TableOMP[[#This Row],[Label]],TableAvg[],3,FALSE)</f>
        <v>7.6173272645759571</v>
      </c>
      <c r="Q974">
        <f>TableOMP[[#This Row],[Avg]]-$U$2*TableOMP[[#This Row],[StdDev]]</f>
        <v>1.9352313799389975</v>
      </c>
      <c r="R974">
        <f>TableOMP[[#This Row],[Avg]]+$U$2*TableOMP[[#This Row],[StdDev]]</f>
        <v>32.404540438242826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13.799633454545456</v>
      </c>
      <c r="P975">
        <f>VLOOKUP(TableOMP[[#This Row],[Label]],TableAvg[],3,FALSE)</f>
        <v>0.14589992288114423</v>
      </c>
      <c r="Q975">
        <f>TableOMP[[#This Row],[Avg]]-$U$2*TableOMP[[#This Row],[StdDev]]</f>
        <v>13.507833608783168</v>
      </c>
      <c r="R975">
        <f>TableOMP[[#This Row],[Avg]]+$U$2*TableOMP[[#This Row],[StdDev]]</f>
        <v>14.091433300307743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13.063391181818183</v>
      </c>
      <c r="P976">
        <f>VLOOKUP(TableOMP[[#This Row],[Label]],TableAvg[],3,FALSE)</f>
        <v>0.40755816596580036</v>
      </c>
      <c r="Q976">
        <f>TableOMP[[#This Row],[Avg]]-$U$2*TableOMP[[#This Row],[StdDev]]</f>
        <v>12.248274849886583</v>
      </c>
      <c r="R976">
        <f>TableOMP[[#This Row],[Avg]]+$U$2*TableOMP[[#This Row],[StdDev]]</f>
        <v>13.878507513749783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12.380498454545455</v>
      </c>
      <c r="P977">
        <f>VLOOKUP(TableOMP[[#This Row],[Label]],TableAvg[],3,FALSE)</f>
        <v>0.16322006826278668</v>
      </c>
      <c r="Q977">
        <f>TableOMP[[#This Row],[Avg]]-$U$2*TableOMP[[#This Row],[StdDev]]</f>
        <v>12.054058318019882</v>
      </c>
      <c r="R977">
        <f>TableOMP[[#This Row],[Avg]]+$U$2*TableOMP[[#This Row],[StdDev]]</f>
        <v>12.706938591071028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11.723931</v>
      </c>
      <c r="P978">
        <f>VLOOKUP(TableOMP[[#This Row],[Label]],TableAvg[],3,FALSE)</f>
        <v>0.16383507048518992</v>
      </c>
      <c r="Q978">
        <f>TableOMP[[#This Row],[Avg]]-$U$2*TableOMP[[#This Row],[StdDev]]</f>
        <v>11.396260859029621</v>
      </c>
      <c r="R978">
        <f>TableOMP[[#This Row],[Avg]]+$U$2*TableOMP[[#This Row],[StdDev]]</f>
        <v>12.05160114097038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11.154781363636364</v>
      </c>
      <c r="P979">
        <f>VLOOKUP(TableOMP[[#This Row],[Label]],TableAvg[],3,FALSE)</f>
        <v>0.10581632613789371</v>
      </c>
      <c r="Q979">
        <f>TableOMP[[#This Row],[Avg]]-$U$2*TableOMP[[#This Row],[StdDev]]</f>
        <v>10.943148711360577</v>
      </c>
      <c r="R979">
        <f>TableOMP[[#This Row],[Avg]]+$U$2*TableOMP[[#This Row],[StdDev]]</f>
        <v>11.366414015912151</v>
      </c>
      <c r="S979">
        <f>IF(AND(TableOMP[[#This Row],[total_time]]&gt;=TableOMP[[#This Row],[Low]], TableOMP[[#This Row],[total_time]]&lt;=TableOMP[[#This Row],[High]]),1,0)</f>
        <v>1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11.022983727272727</v>
      </c>
      <c r="P980">
        <f>VLOOKUP(TableOMP[[#This Row],[Label]],TableAvg[],3,FALSE)</f>
        <v>1.2352060063311585</v>
      </c>
      <c r="Q980">
        <f>TableOMP[[#This Row],[Avg]]-$U$2*TableOMP[[#This Row],[StdDev]]</f>
        <v>8.5525717146104103</v>
      </c>
      <c r="R980">
        <f>TableOMP[[#This Row],[Avg]]+$U$2*TableOMP[[#This Row],[StdDev]]</f>
        <v>13.493395739935044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10.747714500000001</v>
      </c>
      <c r="P981">
        <f>VLOOKUP(TableOMP[[#This Row],[Label]],TableAvg[],3,FALSE)</f>
        <v>1.9395644239900387</v>
      </c>
      <c r="Q981">
        <f>TableOMP[[#This Row],[Avg]]-$U$2*TableOMP[[#This Row],[StdDev]]</f>
        <v>6.8685856520199238</v>
      </c>
      <c r="R981">
        <f>TableOMP[[#This Row],[Avg]]+$U$2*TableOMP[[#This Row],[StdDev]]</f>
        <v>14.626843347980078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10.648620500000002</v>
      </c>
      <c r="P982">
        <f>VLOOKUP(TableOMP[[#This Row],[Label]],TableAvg[],3,FALSE)</f>
        <v>2.8274796379448301</v>
      </c>
      <c r="Q982">
        <f>TableOMP[[#This Row],[Avg]]-$U$2*TableOMP[[#This Row],[StdDev]]</f>
        <v>4.9936612241103413</v>
      </c>
      <c r="R982">
        <f>TableOMP[[#This Row],[Avg]]+$U$2*TableOMP[[#This Row],[StdDev]]</f>
        <v>16.303579775889663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9.3586053000000007</v>
      </c>
      <c r="P983">
        <f>VLOOKUP(TableOMP[[#This Row],[Label]],TableAvg[],3,FALSE)</f>
        <v>0.15389696386736901</v>
      </c>
      <c r="Q983">
        <f>TableOMP[[#This Row],[Avg]]-$U$2*TableOMP[[#This Row],[StdDev]]</f>
        <v>9.0508113722652634</v>
      </c>
      <c r="R983">
        <f>TableOMP[[#This Row],[Avg]]+$U$2*TableOMP[[#This Row],[StdDev]]</f>
        <v>9.6663992277347379</v>
      </c>
      <c r="S983">
        <f>IF(AND(TableOMP[[#This Row],[total_time]]&gt;=TableOMP[[#This Row],[Low]], TableOMP[[#This Row],[total_time]]&lt;=TableOMP[[#This Row],[High]]),1,0)</f>
        <v>1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9.1318669000000003</v>
      </c>
      <c r="P984">
        <f>VLOOKUP(TableOMP[[#This Row],[Label]],TableAvg[],3,FALSE)</f>
        <v>0.30416599030511782</v>
      </c>
      <c r="Q984">
        <f>TableOMP[[#This Row],[Avg]]-$U$2*TableOMP[[#This Row],[StdDev]]</f>
        <v>8.523534919389764</v>
      </c>
      <c r="R984">
        <f>TableOMP[[#This Row],[Avg]]+$U$2*TableOMP[[#This Row],[StdDev]]</f>
        <v>9.7401988806102366</v>
      </c>
      <c r="S984">
        <f>IF(AND(TableOMP[[#This Row],[total_time]]&gt;=TableOMP[[#This Row],[Low]], TableOMP[[#This Row],[total_time]]&lt;=TableOMP[[#This Row],[High]]),1,0)</f>
        <v>1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8.892703899999999</v>
      </c>
      <c r="P985">
        <f>VLOOKUP(TableOMP[[#This Row],[Label]],TableAvg[],3,FALSE)</f>
        <v>0.534901731527472</v>
      </c>
      <c r="Q985">
        <f>TableOMP[[#This Row],[Avg]]-$U$2*TableOMP[[#This Row],[StdDev]]</f>
        <v>7.822900436945055</v>
      </c>
      <c r="R985">
        <f>TableOMP[[#This Row],[Avg]]+$U$2*TableOMP[[#This Row],[StdDev]]</f>
        <v>9.962507363054943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8.4704200000000007</v>
      </c>
      <c r="P986">
        <f>VLOOKUP(TableOMP[[#This Row],[Label]],TableAvg[],3,FALSE)</f>
        <v>0.20084556967677647</v>
      </c>
      <c r="Q986">
        <f>TableOMP[[#This Row],[Avg]]-$U$2*TableOMP[[#This Row],[StdDev]]</f>
        <v>8.0687288606464485</v>
      </c>
      <c r="R986">
        <f>TableOMP[[#This Row],[Avg]]+$U$2*TableOMP[[#This Row],[StdDev]]</f>
        <v>8.872111139353553</v>
      </c>
      <c r="S986">
        <f>IF(AND(TableOMP[[#This Row],[total_time]]&gt;=TableOMP[[#This Row],[Low]], TableOMP[[#This Row],[total_time]]&lt;=TableOMP[[#This Row],[High]]),1,0)</f>
        <v>1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8.2913302000000009</v>
      </c>
      <c r="P987">
        <f>VLOOKUP(TableOMP[[#This Row],[Label]],TableAvg[],3,FALSE)</f>
        <v>0.32201415993237109</v>
      </c>
      <c r="Q987">
        <f>TableOMP[[#This Row],[Avg]]-$U$2*TableOMP[[#This Row],[StdDev]]</f>
        <v>7.6473018801352586</v>
      </c>
      <c r="R987">
        <f>TableOMP[[#This Row],[Avg]]+$U$2*TableOMP[[#This Row],[StdDev]]</f>
        <v>8.9353585198647423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7.9839612999999998</v>
      </c>
      <c r="P988">
        <f>VLOOKUP(TableOMP[[#This Row],[Label]],TableAvg[],3,FALSE)</f>
        <v>0.15693552908125918</v>
      </c>
      <c r="Q988">
        <f>TableOMP[[#This Row],[Avg]]-$U$2*TableOMP[[#This Row],[StdDev]]</f>
        <v>7.6700902418374817</v>
      </c>
      <c r="R988">
        <f>TableOMP[[#This Row],[Avg]]+$U$2*TableOMP[[#This Row],[StdDev]]</f>
        <v>8.297832358162518</v>
      </c>
      <c r="S988">
        <f>IF(AND(TableOMP[[#This Row],[total_time]]&gt;=TableOMP[[#This Row],[Low]], TableOMP[[#This Row],[total_time]]&lt;=TableOMP[[#This Row],[High]]),1,0)</f>
        <v>1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7.6759567000000004</v>
      </c>
      <c r="P989">
        <f>VLOOKUP(TableOMP[[#This Row],[Label]],TableAvg[],3,FALSE)</f>
        <v>0.1164845792669839</v>
      </c>
      <c r="Q989">
        <f>TableOMP[[#This Row],[Avg]]-$U$2*TableOMP[[#This Row],[StdDev]]</f>
        <v>7.4429875414660325</v>
      </c>
      <c r="R989">
        <f>TableOMP[[#This Row],[Avg]]+$U$2*TableOMP[[#This Row],[StdDev]]</f>
        <v>7.9089258585339683</v>
      </c>
      <c r="S989">
        <f>IF(AND(TableOMP[[#This Row],[total_time]]&gt;=TableOMP[[#This Row],[Low]], TableOMP[[#This Row],[total_time]]&lt;=TableOMP[[#This Row],[High]]),1,0)</f>
        <v>1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8.5018843999999998</v>
      </c>
      <c r="P990">
        <f>VLOOKUP(TableOMP[[#This Row],[Label]],TableAvg[],3,FALSE)</f>
        <v>3.0730206864784755</v>
      </c>
      <c r="Q990">
        <f>TableOMP[[#This Row],[Avg]]-$U$2*TableOMP[[#This Row],[StdDev]]</f>
        <v>2.3558430270430488</v>
      </c>
      <c r="R990">
        <f>TableOMP[[#This Row],[Avg]]+$U$2*TableOMP[[#This Row],[StdDev]]</f>
        <v>14.647925772956951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7.275929500000001</v>
      </c>
      <c r="P991">
        <f>VLOOKUP(TableOMP[[#This Row],[Label]],TableAvg[],3,FALSE)</f>
        <v>0.20223188104558482</v>
      </c>
      <c r="Q991">
        <f>TableOMP[[#This Row],[Avg]]-$U$2*TableOMP[[#This Row],[StdDev]]</f>
        <v>6.8714657379088315</v>
      </c>
      <c r="R991">
        <f>TableOMP[[#This Row],[Avg]]+$U$2*TableOMP[[#This Row],[StdDev]]</f>
        <v>7.6803932620911706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7.2081937999999992</v>
      </c>
      <c r="P992">
        <f>VLOOKUP(TableOMP[[#This Row],[Label]],TableAvg[],3,FALSE)</f>
        <v>0.16272163249727176</v>
      </c>
      <c r="Q992">
        <f>TableOMP[[#This Row],[Avg]]-$U$2*TableOMP[[#This Row],[StdDev]]</f>
        <v>6.8827505350054556</v>
      </c>
      <c r="R992">
        <f>TableOMP[[#This Row],[Avg]]+$U$2*TableOMP[[#This Row],[StdDev]]</f>
        <v>7.5336370649945428</v>
      </c>
      <c r="S992">
        <f>IF(AND(TableOMP[[#This Row],[total_time]]&gt;=TableOMP[[#This Row],[Low]], TableOMP[[#This Row],[total_time]]&lt;=TableOMP[[#This Row],[High]]),1,0)</f>
        <v>1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7.0896220999999997</v>
      </c>
      <c r="P993">
        <f>VLOOKUP(TableOMP[[#This Row],[Label]],TableAvg[],3,FALSE)</f>
        <v>0.18424949460039089</v>
      </c>
      <c r="Q993">
        <f>TableOMP[[#This Row],[Avg]]-$U$2*TableOMP[[#This Row],[StdDev]]</f>
        <v>6.7211231107992182</v>
      </c>
      <c r="R993">
        <f>TableOMP[[#This Row],[Avg]]+$U$2*TableOMP[[#This Row],[StdDev]]</f>
        <v>7.4581210892007812</v>
      </c>
      <c r="S993">
        <f>IF(AND(TableOMP[[#This Row],[total_time]]&gt;=TableOMP[[#This Row],[Low]], TableOMP[[#This Row],[total_time]]&lt;=TableOMP[[#This Row],[High]]),1,0)</f>
        <v>1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6.8982405</v>
      </c>
      <c r="P994">
        <f>VLOOKUP(TableOMP[[#This Row],[Label]],TableAvg[],3,FALSE)</f>
        <v>0.15876631909583852</v>
      </c>
      <c r="Q994">
        <f>TableOMP[[#This Row],[Avg]]-$U$2*TableOMP[[#This Row],[StdDev]]</f>
        <v>6.5807078618083228</v>
      </c>
      <c r="R994">
        <f>TableOMP[[#This Row],[Avg]]+$U$2*TableOMP[[#This Row],[StdDev]]</f>
        <v>7.2157731381916772</v>
      </c>
      <c r="S994">
        <f>IF(AND(TableOMP[[#This Row],[total_time]]&gt;=TableOMP[[#This Row],[Low]], TableOMP[[#This Row],[total_time]]&lt;=TableOMP[[#This Row],[High]]),1,0)</f>
        <v>0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7.6367034</v>
      </c>
      <c r="P995">
        <f>VLOOKUP(TableOMP[[#This Row],[Label]],TableAvg[],3,FALSE)</f>
        <v>2.9091448625213996</v>
      </c>
      <c r="Q995">
        <f>TableOMP[[#This Row],[Avg]]-$U$2*TableOMP[[#This Row],[StdDev]]</f>
        <v>1.8184136749572009</v>
      </c>
      <c r="R995">
        <f>TableOMP[[#This Row],[Avg]]+$U$2*TableOMP[[#This Row],[StdDev]]</f>
        <v>13.454993125042799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6.9926042727272737</v>
      </c>
      <c r="P996">
        <f>VLOOKUP(TableOMP[[#This Row],[Label]],TableAvg[],3,FALSE)</f>
        <v>1.0689236559032851</v>
      </c>
      <c r="Q996">
        <f>TableOMP[[#This Row],[Avg]]-$U$2*TableOMP[[#This Row],[StdDev]]</f>
        <v>4.8547569609207031</v>
      </c>
      <c r="R996">
        <f>TableOMP[[#This Row],[Avg]]+$U$2*TableOMP[[#This Row],[StdDev]]</f>
        <v>9.1304515845338443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6.5333995454545457</v>
      </c>
      <c r="P997">
        <f>VLOOKUP(TableOMP[[#This Row],[Label]],TableAvg[],3,FALSE)</f>
        <v>0.14059952283270633</v>
      </c>
      <c r="Q997">
        <f>TableOMP[[#This Row],[Avg]]-$U$2*TableOMP[[#This Row],[StdDev]]</f>
        <v>6.2522004997891329</v>
      </c>
      <c r="R997">
        <f>TableOMP[[#This Row],[Avg]]+$U$2*TableOMP[[#This Row],[StdDev]]</f>
        <v>6.8145985911199585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6.2601539090909082</v>
      </c>
      <c r="P998">
        <f>VLOOKUP(TableOMP[[#This Row],[Label]],TableAvg[],3,FALSE)</f>
        <v>0.28329420139864997</v>
      </c>
      <c r="Q998">
        <f>TableOMP[[#This Row],[Avg]]-$U$2*TableOMP[[#This Row],[StdDev]]</f>
        <v>5.6935655062936084</v>
      </c>
      <c r="R998">
        <f>TableOMP[[#This Row],[Avg]]+$U$2*TableOMP[[#This Row],[StdDev]]</f>
        <v>6.826742311888208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6.023852909090909</v>
      </c>
      <c r="P999">
        <f>VLOOKUP(TableOMP[[#This Row],[Label]],TableAvg[],3,FALSE)</f>
        <v>8.4324564834011517E-2</v>
      </c>
      <c r="Q999">
        <f>TableOMP[[#This Row],[Avg]]-$U$2*TableOMP[[#This Row],[StdDev]]</f>
        <v>5.8552037794228857</v>
      </c>
      <c r="R999">
        <f>TableOMP[[#This Row],[Avg]]+$U$2*TableOMP[[#This Row],[StdDev]]</f>
        <v>6.1925020387589322</v>
      </c>
      <c r="S999">
        <f>IF(AND(TableOMP[[#This Row],[total_time]]&gt;=TableOMP[[#This Row],[Low]], TableOMP[[#This Row],[total_time]]&lt;=TableOMP[[#This Row],[High]]),1,0)</f>
        <v>1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6.092849090909092</v>
      </c>
      <c r="P1000">
        <f>VLOOKUP(TableOMP[[#This Row],[Label]],TableAvg[],3,FALSE)</f>
        <v>0.47642793574138131</v>
      </c>
      <c r="Q1000">
        <f>TableOMP[[#This Row],[Avg]]-$U$2*TableOMP[[#This Row],[StdDev]]</f>
        <v>5.1399932194263291</v>
      </c>
      <c r="R1000">
        <f>TableOMP[[#This Row],[Avg]]+$U$2*TableOMP[[#This Row],[StdDev]]</f>
        <v>7.0457049623918548</v>
      </c>
      <c r="S1000">
        <f>IF(AND(TableOMP[[#This Row],[total_time]]&gt;=TableOMP[[#This Row],[Low]], TableOMP[[#This Row],[total_time]]&lt;=TableOMP[[#This Row],[High]]),1,0)</f>
        <v>1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7.5413132727272734</v>
      </c>
      <c r="P1001">
        <f>VLOOKUP(TableOMP[[#This Row],[Label]],TableAvg[],3,FALSE)</f>
        <v>5.2475593557452296</v>
      </c>
      <c r="Q1001">
        <f>TableOMP[[#This Row],[Avg]]-$U$2*TableOMP[[#This Row],[StdDev]]</f>
        <v>-2.9538054387631858</v>
      </c>
      <c r="R1001">
        <f>TableOMP[[#This Row],[Avg]]+$U$2*TableOMP[[#This Row],[StdDev]]</f>
        <v>18.036431984217732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5.9956950000000004</v>
      </c>
      <c r="P1002">
        <f>VLOOKUP(TableOMP[[#This Row],[Label]],TableAvg[],3,FALSE)</f>
        <v>0.67657492149341369</v>
      </c>
      <c r="Q1002">
        <f>TableOMP[[#This Row],[Avg]]-$U$2*TableOMP[[#This Row],[StdDev]]</f>
        <v>4.6425451570131733</v>
      </c>
      <c r="R1002">
        <f>TableOMP[[#This Row],[Avg]]+$U$2*TableOMP[[#This Row],[StdDev]]</f>
        <v>7.3488448429868276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5.7795460909090917</v>
      </c>
      <c r="P1003">
        <f>VLOOKUP(TableOMP[[#This Row],[Label]],TableAvg[],3,FALSE)</f>
        <v>0.2306089011324933</v>
      </c>
      <c r="Q1003">
        <f>TableOMP[[#This Row],[Avg]]-$U$2*TableOMP[[#This Row],[StdDev]]</f>
        <v>5.3183282886441052</v>
      </c>
      <c r="R1003">
        <f>TableOMP[[#This Row],[Avg]]+$U$2*TableOMP[[#This Row],[StdDev]]</f>
        <v>6.2407638931740781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5.7346158181818181</v>
      </c>
      <c r="P1004">
        <f>VLOOKUP(TableOMP[[#This Row],[Label]],TableAvg[],3,FALSE)</f>
        <v>0.12781710214478728</v>
      </c>
      <c r="Q1004">
        <f>TableOMP[[#This Row],[Avg]]-$U$2*TableOMP[[#This Row],[StdDev]]</f>
        <v>5.4789816138922438</v>
      </c>
      <c r="R1004">
        <f>TableOMP[[#This Row],[Avg]]+$U$2*TableOMP[[#This Row],[StdDev]]</f>
        <v>5.9902500224713924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5.7208847272727263</v>
      </c>
      <c r="P1005">
        <f>VLOOKUP(TableOMP[[#This Row],[Label]],TableAvg[],3,FALSE)</f>
        <v>0.18320760387014481</v>
      </c>
      <c r="Q1005">
        <f>TableOMP[[#This Row],[Avg]]-$U$2*TableOMP[[#This Row],[StdDev]]</f>
        <v>5.3544695195324365</v>
      </c>
      <c r="R1005">
        <f>TableOMP[[#This Row],[Avg]]+$U$2*TableOMP[[#This Row],[StdDev]]</f>
        <v>6.0872999350130161</v>
      </c>
      <c r="S1005">
        <f>IF(AND(TableOMP[[#This Row],[total_time]]&gt;=TableOMP[[#This Row],[Low]], TableOMP[[#This Row],[total_time]]&lt;=TableOMP[[#This Row],[High]]),1,0)</f>
        <v>1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5.5846466363636367</v>
      </c>
      <c r="P1006">
        <f>VLOOKUP(TableOMP[[#This Row],[Label]],TableAvg[],3,FALSE)</f>
        <v>0.32399542139028609</v>
      </c>
      <c r="Q1006">
        <f>TableOMP[[#This Row],[Avg]]-$U$2*TableOMP[[#This Row],[StdDev]]</f>
        <v>4.9366557935830642</v>
      </c>
      <c r="R1006">
        <f>TableOMP[[#This Row],[Avg]]+$U$2*TableOMP[[#This Row],[StdDev]]</f>
        <v>6.2326374791442092</v>
      </c>
      <c r="S1006">
        <f>IF(AND(TableOMP[[#This Row],[total_time]]&gt;=TableOMP[[#This Row],[Low]], TableOMP[[#This Row],[total_time]]&lt;=TableOMP[[#This Row],[High]]),1,0)</f>
        <v>1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5.6329710909090904</v>
      </c>
      <c r="P1007">
        <f>VLOOKUP(TableOMP[[#This Row],[Label]],TableAvg[],3,FALSE)</f>
        <v>0.18114750988953562</v>
      </c>
      <c r="Q1007">
        <f>TableOMP[[#This Row],[Avg]]-$U$2*TableOMP[[#This Row],[StdDev]]</f>
        <v>5.2706760711300191</v>
      </c>
      <c r="R1007">
        <f>TableOMP[[#This Row],[Avg]]+$U$2*TableOMP[[#This Row],[StdDev]]</f>
        <v>5.9952661106881617</v>
      </c>
      <c r="S1007">
        <f>IF(AND(TableOMP[[#This Row],[total_time]]&gt;=TableOMP[[#This Row],[Low]], TableOMP[[#This Row],[total_time]]&lt;=TableOMP[[#This Row],[High]]),1,0)</f>
        <v>1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5.6870593636363633</v>
      </c>
      <c r="P1008">
        <f>VLOOKUP(TableOMP[[#This Row],[Label]],TableAvg[],3,FALSE)</f>
        <v>0.59138283842414208</v>
      </c>
      <c r="Q1008">
        <f>TableOMP[[#This Row],[Avg]]-$U$2*TableOMP[[#This Row],[StdDev]]</f>
        <v>4.5042936867880794</v>
      </c>
      <c r="R1008">
        <f>TableOMP[[#This Row],[Avg]]+$U$2*TableOMP[[#This Row],[StdDev]]</f>
        <v>6.8698250404846473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5.4385083636363634</v>
      </c>
      <c r="P1009">
        <f>VLOOKUP(TableOMP[[#This Row],[Label]],TableAvg[],3,FALSE)</f>
        <v>0.2498553909485568</v>
      </c>
      <c r="Q1009">
        <f>TableOMP[[#This Row],[Avg]]-$U$2*TableOMP[[#This Row],[StdDev]]</f>
        <v>4.9387975817392498</v>
      </c>
      <c r="R1009">
        <f>TableOMP[[#This Row],[Avg]]+$U$2*TableOMP[[#This Row],[StdDev]]</f>
        <v>5.938219145533477</v>
      </c>
      <c r="S1009">
        <f>IF(AND(TableOMP[[#This Row],[total_time]]&gt;=TableOMP[[#This Row],[Low]], TableOMP[[#This Row],[total_time]]&lt;=TableOMP[[#This Row],[High]]),1,0)</f>
        <v>1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5.5199770909090908</v>
      </c>
      <c r="P1010">
        <f>VLOOKUP(TableOMP[[#This Row],[Label]],TableAvg[],3,FALSE)</f>
        <v>0.16762728145254069</v>
      </c>
      <c r="Q1010">
        <f>TableOMP[[#This Row],[Avg]]-$U$2*TableOMP[[#This Row],[StdDev]]</f>
        <v>5.1847225280040092</v>
      </c>
      <c r="R1010">
        <f>TableOMP[[#This Row],[Avg]]+$U$2*TableOMP[[#This Row],[StdDev]]</f>
        <v>5.8552316538141724</v>
      </c>
      <c r="S1010">
        <f>IF(AND(TableOMP[[#This Row],[total_time]]&gt;=TableOMP[[#This Row],[Low]], TableOMP[[#This Row],[total_time]]&lt;=TableOMP[[#This Row],[High]]),1,0)</f>
        <v>1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5.6550663636363634</v>
      </c>
      <c r="P1011">
        <f>VLOOKUP(TableOMP[[#This Row],[Label]],TableAvg[],3,FALSE)</f>
        <v>0.69485648166696834</v>
      </c>
      <c r="Q1011">
        <f>TableOMP[[#This Row],[Avg]]-$U$2*TableOMP[[#This Row],[StdDev]]</f>
        <v>4.2653534003024269</v>
      </c>
      <c r="R1011">
        <f>TableOMP[[#This Row],[Avg]]+$U$2*TableOMP[[#This Row],[StdDev]]</f>
        <v>7.0447793269702998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5.3610164545454548</v>
      </c>
      <c r="P1012">
        <f>VLOOKUP(TableOMP[[#This Row],[Label]],TableAvg[],3,FALSE)</f>
        <v>0.20782095664226147</v>
      </c>
      <c r="Q1012">
        <f>TableOMP[[#This Row],[Avg]]-$U$2*TableOMP[[#This Row],[StdDev]]</f>
        <v>4.9453745412609322</v>
      </c>
      <c r="R1012">
        <f>TableOMP[[#This Row],[Avg]]+$U$2*TableOMP[[#This Row],[StdDev]]</f>
        <v>5.7766583678299774</v>
      </c>
      <c r="S1012">
        <f>IF(AND(TableOMP[[#This Row],[total_time]]&gt;=TableOMP[[#This Row],[Low]], TableOMP[[#This Row],[total_time]]&lt;=TableOMP[[#This Row],[High]]),1,0)</f>
        <v>1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5.2723062727272731</v>
      </c>
      <c r="P1013">
        <f>VLOOKUP(TableOMP[[#This Row],[Label]],TableAvg[],3,FALSE)</f>
        <v>0.21470953657444952</v>
      </c>
      <c r="Q1013">
        <f>TableOMP[[#This Row],[Avg]]-$U$2*TableOMP[[#This Row],[StdDev]]</f>
        <v>4.8428871995783744</v>
      </c>
      <c r="R1013">
        <f>TableOMP[[#This Row],[Avg]]+$U$2*TableOMP[[#This Row],[StdDev]]</f>
        <v>5.7017253458761719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5.3427878181818187</v>
      </c>
      <c r="P1014">
        <f>VLOOKUP(TableOMP[[#This Row],[Label]],TableAvg[],3,FALSE)</f>
        <v>0.15408295056929669</v>
      </c>
      <c r="Q1014">
        <f>TableOMP[[#This Row],[Avg]]-$U$2*TableOMP[[#This Row],[StdDev]]</f>
        <v>5.0346219170432249</v>
      </c>
      <c r="R1014">
        <f>TableOMP[[#This Row],[Avg]]+$U$2*TableOMP[[#This Row],[StdDev]]</f>
        <v>5.6509537193204125</v>
      </c>
      <c r="S1014">
        <f>IF(AND(TableOMP[[#This Row],[total_time]]&gt;=TableOMP[[#This Row],[Low]], TableOMP[[#This Row],[total_time]]&lt;=TableOMP[[#This Row],[High]]),1,0)</f>
        <v>1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5.1333025454545442</v>
      </c>
      <c r="P1015">
        <f>VLOOKUP(TableOMP[[#This Row],[Label]],TableAvg[],3,FALSE)</f>
        <v>0.17436373847188566</v>
      </c>
      <c r="Q1015">
        <f>TableOMP[[#This Row],[Avg]]-$U$2*TableOMP[[#This Row],[StdDev]]</f>
        <v>4.7845750685107733</v>
      </c>
      <c r="R1015">
        <f>TableOMP[[#This Row],[Avg]]+$U$2*TableOMP[[#This Row],[StdDev]]</f>
        <v>5.4820300223983152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5.2343907272727286</v>
      </c>
      <c r="P1016">
        <f>VLOOKUP(TableOMP[[#This Row],[Label]],TableAvg[],3,FALSE)</f>
        <v>0.24835113678567033</v>
      </c>
      <c r="Q1016">
        <f>TableOMP[[#This Row],[Avg]]-$U$2*TableOMP[[#This Row],[StdDev]]</f>
        <v>4.7376884537013879</v>
      </c>
      <c r="R1016">
        <f>TableOMP[[#This Row],[Avg]]+$U$2*TableOMP[[#This Row],[StdDev]]</f>
        <v>5.7310930008440693</v>
      </c>
      <c r="S1016">
        <f>IF(AND(TableOMP[[#This Row],[total_time]]&gt;=TableOMP[[#This Row],[Low]], TableOMP[[#This Row],[total_time]]&lt;=TableOMP[[#This Row],[High]]),1,0)</f>
        <v>1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4.6702352727272718</v>
      </c>
      <c r="P1017">
        <f>VLOOKUP(TableOMP[[#This Row],[Label]],TableAvg[],3,FALSE)</f>
        <v>0.21025875971984795</v>
      </c>
      <c r="Q1017">
        <f>TableOMP[[#This Row],[Avg]]-$U$2*TableOMP[[#This Row],[StdDev]]</f>
        <v>4.2497177532875758</v>
      </c>
      <c r="R1017">
        <f>TableOMP[[#This Row],[Avg]]+$U$2*TableOMP[[#This Row],[StdDev]]</f>
        <v>5.0907527921669677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4.7022736363636364</v>
      </c>
      <c r="P1018">
        <f>VLOOKUP(TableOMP[[#This Row],[Label]],TableAvg[],3,FALSE)</f>
        <v>0.29171495978633882</v>
      </c>
      <c r="Q1018">
        <f>TableOMP[[#This Row],[Avg]]-$U$2*TableOMP[[#This Row],[StdDev]]</f>
        <v>4.1188437167909591</v>
      </c>
      <c r="R1018">
        <f>TableOMP[[#This Row],[Avg]]+$U$2*TableOMP[[#This Row],[StdDev]]</f>
        <v>5.2857035559363137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4.70772509090909</v>
      </c>
      <c r="P1019">
        <f>VLOOKUP(TableOMP[[#This Row],[Label]],TableAvg[],3,FALSE)</f>
        <v>0.40472096960217535</v>
      </c>
      <c r="Q1019">
        <f>TableOMP[[#This Row],[Avg]]-$U$2*TableOMP[[#This Row],[StdDev]]</f>
        <v>3.8982831517047392</v>
      </c>
      <c r="R1019">
        <f>TableOMP[[#This Row],[Avg]]+$U$2*TableOMP[[#This Row],[StdDev]]</f>
        <v>5.5171670301134403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4.5681727272727271</v>
      </c>
      <c r="P1020">
        <f>VLOOKUP(TableOMP[[#This Row],[Label]],TableAvg[],3,FALSE)</f>
        <v>0.17836832124879495</v>
      </c>
      <c r="Q1020">
        <f>TableOMP[[#This Row],[Avg]]-$U$2*TableOMP[[#This Row],[StdDev]]</f>
        <v>4.2114360847751371</v>
      </c>
      <c r="R1020">
        <f>TableOMP[[#This Row],[Avg]]+$U$2*TableOMP[[#This Row],[StdDev]]</f>
        <v>4.924909369770317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4.4690939090909092</v>
      </c>
      <c r="P1021">
        <f>VLOOKUP(TableOMP[[#This Row],[Label]],TableAvg[],3,FALSE)</f>
        <v>0.10536701504780456</v>
      </c>
      <c r="Q1021">
        <f>TableOMP[[#This Row],[Avg]]-$U$2*TableOMP[[#This Row],[StdDev]]</f>
        <v>4.2583598789953001</v>
      </c>
      <c r="R1021">
        <f>TableOMP[[#This Row],[Avg]]+$U$2*TableOMP[[#This Row],[StdDev]]</f>
        <v>4.6798279391865183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4.4574656363636356</v>
      </c>
      <c r="P1022">
        <f>VLOOKUP(TableOMP[[#This Row],[Label]],TableAvg[],3,FALSE)</f>
        <v>0.14827791792523412</v>
      </c>
      <c r="Q1022">
        <f>TableOMP[[#This Row],[Avg]]-$U$2*TableOMP[[#This Row],[StdDev]]</f>
        <v>4.1609098005131671</v>
      </c>
      <c r="R1022">
        <f>TableOMP[[#This Row],[Avg]]+$U$2*TableOMP[[#This Row],[StdDev]]</f>
        <v>4.7540214722141041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4.4713382727272721</v>
      </c>
      <c r="P1023">
        <f>VLOOKUP(TableOMP[[#This Row],[Label]],TableAvg[],3,FALSE)</f>
        <v>7.2888190263172822E-2</v>
      </c>
      <c r="Q1023">
        <f>TableOMP[[#This Row],[Avg]]-$U$2*TableOMP[[#This Row],[StdDev]]</f>
        <v>4.3255618922009269</v>
      </c>
      <c r="R1023">
        <f>TableOMP[[#This Row],[Avg]]+$U$2*TableOMP[[#This Row],[StdDev]]</f>
        <v>4.6171146532536174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186.67829725000001</v>
      </c>
      <c r="P1152">
        <f>VLOOKUP(TableOMP[[#This Row],[Label]],TableAvg[],3,FALSE)</f>
        <v>0.44355616864743275</v>
      </c>
      <c r="Q1152">
        <f>TableOMP[[#This Row],[Avg]]-$U$2*TableOMP[[#This Row],[StdDev]]</f>
        <v>185.79118491270515</v>
      </c>
      <c r="R1152">
        <f>TableOMP[[#This Row],[Avg]]+$U$2*TableOMP[[#This Row],[StdDev]]</f>
        <v>187.56540958729488</v>
      </c>
      <c r="S1152">
        <f>IF(AND(TableOMP[[#This Row],[total_time]]&gt;=TableOMP[[#This Row],[Low]], TableOMP[[#This Row],[total_time]]&lt;=TableOMP[[#This Row],[High]]),1,0)</f>
        <v>1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93.303611083333337</v>
      </c>
      <c r="P1153">
        <f>VLOOKUP(TableOMP[[#This Row],[Label]],TableAvg[],3,FALSE)</f>
        <v>1.2368638299338219</v>
      </c>
      <c r="Q1153">
        <f>TableOMP[[#This Row],[Avg]]-$U$2*TableOMP[[#This Row],[StdDev]]</f>
        <v>90.829883423465688</v>
      </c>
      <c r="R1153">
        <f>TableOMP[[#This Row],[Avg]]+$U$2*TableOMP[[#This Row],[StdDev]]</f>
        <v>95.777338743200986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61.579233166666661</v>
      </c>
      <c r="P1154">
        <f>VLOOKUP(TableOMP[[#This Row],[Label]],TableAvg[],3,FALSE)</f>
        <v>0.5661878983496299</v>
      </c>
      <c r="Q1154">
        <f>TableOMP[[#This Row],[Avg]]-$U$2*TableOMP[[#This Row],[StdDev]]</f>
        <v>60.446857369967404</v>
      </c>
      <c r="R1154">
        <f>TableOMP[[#This Row],[Avg]]+$U$2*TableOMP[[#This Row],[StdDev]]</f>
        <v>62.711608963365919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47.628697249999995</v>
      </c>
      <c r="P1155">
        <f>VLOOKUP(TableOMP[[#This Row],[Label]],TableAvg[],3,FALSE)</f>
        <v>3.2666064436021123</v>
      </c>
      <c r="Q1155">
        <f>TableOMP[[#This Row],[Avg]]-$U$2*TableOMP[[#This Row],[StdDev]]</f>
        <v>41.095484362795773</v>
      </c>
      <c r="R1155">
        <f>TableOMP[[#This Row],[Avg]]+$U$2*TableOMP[[#This Row],[StdDev]]</f>
        <v>54.161910137204217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37.212269000000006</v>
      </c>
      <c r="P1156">
        <f>VLOOKUP(TableOMP[[#This Row],[Label]],TableAvg[],3,FALSE)</f>
        <v>0.28264266775139374</v>
      </c>
      <c r="Q1156">
        <f>TableOMP[[#This Row],[Avg]]-$U$2*TableOMP[[#This Row],[StdDev]]</f>
        <v>36.64698366449722</v>
      </c>
      <c r="R1156">
        <f>TableOMP[[#This Row],[Avg]]+$U$2*TableOMP[[#This Row],[StdDev]]</f>
        <v>37.777554335502792</v>
      </c>
      <c r="S1156">
        <f>IF(AND(TableOMP[[#This Row],[total_time]]&gt;=TableOMP[[#This Row],[Low]], TableOMP[[#This Row],[total_time]]&lt;=TableOMP[[#This Row],[High]]),1,0)</f>
        <v>1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31.090438583333334</v>
      </c>
      <c r="P1157">
        <f>VLOOKUP(TableOMP[[#This Row],[Label]],TableAvg[],3,FALSE)</f>
        <v>0.30626759285841793</v>
      </c>
      <c r="Q1157">
        <f>TableOMP[[#This Row],[Avg]]-$U$2*TableOMP[[#This Row],[StdDev]]</f>
        <v>30.477903397616497</v>
      </c>
      <c r="R1157">
        <f>TableOMP[[#This Row],[Avg]]+$U$2*TableOMP[[#This Row],[StdDev]]</f>
        <v>31.702973769050171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26.963873416666669</v>
      </c>
      <c r="P1158">
        <f>VLOOKUP(TableOMP[[#This Row],[Label]],TableAvg[],3,FALSE)</f>
        <v>0.5770765416075706</v>
      </c>
      <c r="Q1158">
        <f>TableOMP[[#This Row],[Avg]]-$U$2*TableOMP[[#This Row],[StdDev]]</f>
        <v>25.809720333451526</v>
      </c>
      <c r="R1158">
        <f>TableOMP[[#This Row],[Avg]]+$U$2*TableOMP[[#This Row],[StdDev]]</f>
        <v>28.118026499881811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23.817431545454543</v>
      </c>
      <c r="P1159">
        <f>VLOOKUP(TableOMP[[#This Row],[Label]],TableAvg[],3,FALSE)</f>
        <v>0.96566651517434587</v>
      </c>
      <c r="Q1159">
        <f>TableOMP[[#This Row],[Avg]]-$U$2*TableOMP[[#This Row],[StdDev]]</f>
        <v>21.88609851510585</v>
      </c>
      <c r="R1159">
        <f>TableOMP[[#This Row],[Avg]]+$U$2*TableOMP[[#This Row],[StdDev]]</f>
        <v>25.748764575803236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21.026067454545451</v>
      </c>
      <c r="P1160">
        <f>VLOOKUP(TableOMP[[#This Row],[Label]],TableAvg[],3,FALSE)</f>
        <v>0.41178987068082501</v>
      </c>
      <c r="Q1160">
        <f>TableOMP[[#This Row],[Avg]]-$U$2*TableOMP[[#This Row],[StdDev]]</f>
        <v>20.2024877131838</v>
      </c>
      <c r="R1160">
        <f>TableOMP[[#This Row],[Avg]]+$U$2*TableOMP[[#This Row],[StdDev]]</f>
        <v>21.849647195907103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19.316521363636365</v>
      </c>
      <c r="P1161">
        <f>VLOOKUP(TableOMP[[#This Row],[Label]],TableAvg[],3,FALSE)</f>
        <v>1.343291375470177</v>
      </c>
      <c r="Q1161">
        <f>TableOMP[[#This Row],[Avg]]-$U$2*TableOMP[[#This Row],[StdDev]]</f>
        <v>16.629938612696012</v>
      </c>
      <c r="R1161">
        <f>TableOMP[[#This Row],[Avg]]+$U$2*TableOMP[[#This Row],[StdDev]]</f>
        <v>22.003104114576718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17.307351818181818</v>
      </c>
      <c r="P1162">
        <f>VLOOKUP(TableOMP[[#This Row],[Label]],TableAvg[],3,FALSE)</f>
        <v>0.19571501523160595</v>
      </c>
      <c r="Q1162">
        <f>TableOMP[[#This Row],[Avg]]-$U$2*TableOMP[[#This Row],[StdDev]]</f>
        <v>16.915921787718606</v>
      </c>
      <c r="R1162">
        <f>TableOMP[[#This Row],[Avg]]+$U$2*TableOMP[[#This Row],[StdDev]]</f>
        <v>17.69878184864503</v>
      </c>
      <c r="S1162">
        <f>IF(AND(TableOMP[[#This Row],[total_time]]&gt;=TableOMP[[#This Row],[Low]], TableOMP[[#This Row],[total_time]]&lt;=TableOMP[[#This Row],[High]]),1,0)</f>
        <v>1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16.008230090909091</v>
      </c>
      <c r="P1163">
        <f>VLOOKUP(TableOMP[[#This Row],[Label]],TableAvg[],3,FALSE)</f>
        <v>0.47612999320760951</v>
      </c>
      <c r="Q1163">
        <f>TableOMP[[#This Row],[Avg]]-$U$2*TableOMP[[#This Row],[StdDev]]</f>
        <v>15.055970104493872</v>
      </c>
      <c r="R1163">
        <f>TableOMP[[#This Row],[Avg]]+$U$2*TableOMP[[#This Row],[StdDev]]</f>
        <v>16.960490077324309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17.169885909090912</v>
      </c>
      <c r="P1164">
        <f>VLOOKUP(TableOMP[[#This Row],[Label]],TableAvg[],3,FALSE)</f>
        <v>7.6173272645759571</v>
      </c>
      <c r="Q1164">
        <f>TableOMP[[#This Row],[Avg]]-$U$2*TableOMP[[#This Row],[StdDev]]</f>
        <v>1.9352313799389975</v>
      </c>
      <c r="R1164">
        <f>TableOMP[[#This Row],[Avg]]+$U$2*TableOMP[[#This Row],[StdDev]]</f>
        <v>32.404540438242826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13.799633454545456</v>
      </c>
      <c r="P1165">
        <f>VLOOKUP(TableOMP[[#This Row],[Label]],TableAvg[],3,FALSE)</f>
        <v>0.14589992288114423</v>
      </c>
      <c r="Q1165">
        <f>TableOMP[[#This Row],[Avg]]-$U$2*TableOMP[[#This Row],[StdDev]]</f>
        <v>13.507833608783168</v>
      </c>
      <c r="R1165">
        <f>TableOMP[[#This Row],[Avg]]+$U$2*TableOMP[[#This Row],[StdDev]]</f>
        <v>14.091433300307743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13.063391181818183</v>
      </c>
      <c r="P1166">
        <f>VLOOKUP(TableOMP[[#This Row],[Label]],TableAvg[],3,FALSE)</f>
        <v>0.40755816596580036</v>
      </c>
      <c r="Q1166">
        <f>TableOMP[[#This Row],[Avg]]-$U$2*TableOMP[[#This Row],[StdDev]]</f>
        <v>12.248274849886583</v>
      </c>
      <c r="R1166">
        <f>TableOMP[[#This Row],[Avg]]+$U$2*TableOMP[[#This Row],[StdDev]]</f>
        <v>13.878507513749783</v>
      </c>
      <c r="S1166">
        <f>IF(AND(TableOMP[[#This Row],[total_time]]&gt;=TableOMP[[#This Row],[Low]], TableOMP[[#This Row],[total_time]]&lt;=TableOMP[[#This Row],[High]]),1,0)</f>
        <v>1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12.380498454545455</v>
      </c>
      <c r="P1167">
        <f>VLOOKUP(TableOMP[[#This Row],[Label]],TableAvg[],3,FALSE)</f>
        <v>0.16322006826278668</v>
      </c>
      <c r="Q1167">
        <f>TableOMP[[#This Row],[Avg]]-$U$2*TableOMP[[#This Row],[StdDev]]</f>
        <v>12.054058318019882</v>
      </c>
      <c r="R1167">
        <f>TableOMP[[#This Row],[Avg]]+$U$2*TableOMP[[#This Row],[StdDev]]</f>
        <v>12.706938591071028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11.723931</v>
      </c>
      <c r="P1168">
        <f>VLOOKUP(TableOMP[[#This Row],[Label]],TableAvg[],3,FALSE)</f>
        <v>0.16383507048518992</v>
      </c>
      <c r="Q1168">
        <f>TableOMP[[#This Row],[Avg]]-$U$2*TableOMP[[#This Row],[StdDev]]</f>
        <v>11.396260859029621</v>
      </c>
      <c r="R1168">
        <f>TableOMP[[#This Row],[Avg]]+$U$2*TableOMP[[#This Row],[StdDev]]</f>
        <v>12.05160114097038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11.154781363636364</v>
      </c>
      <c r="P1169">
        <f>VLOOKUP(TableOMP[[#This Row],[Label]],TableAvg[],3,FALSE)</f>
        <v>0.10581632613789371</v>
      </c>
      <c r="Q1169">
        <f>TableOMP[[#This Row],[Avg]]-$U$2*TableOMP[[#This Row],[StdDev]]</f>
        <v>10.943148711360577</v>
      </c>
      <c r="R1169">
        <f>TableOMP[[#This Row],[Avg]]+$U$2*TableOMP[[#This Row],[StdDev]]</f>
        <v>11.366414015912151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11.022983727272727</v>
      </c>
      <c r="P1170">
        <f>VLOOKUP(TableOMP[[#This Row],[Label]],TableAvg[],3,FALSE)</f>
        <v>1.2352060063311585</v>
      </c>
      <c r="Q1170">
        <f>TableOMP[[#This Row],[Avg]]-$U$2*TableOMP[[#This Row],[StdDev]]</f>
        <v>8.5525717146104103</v>
      </c>
      <c r="R1170">
        <f>TableOMP[[#This Row],[Avg]]+$U$2*TableOMP[[#This Row],[StdDev]]</f>
        <v>13.493395739935044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6.9926042727272737</v>
      </c>
      <c r="P1171">
        <f>VLOOKUP(TableOMP[[#This Row],[Label]],TableAvg[],3,FALSE)</f>
        <v>1.0689236559032851</v>
      </c>
      <c r="Q1171">
        <f>TableOMP[[#This Row],[Avg]]-$U$2*TableOMP[[#This Row],[StdDev]]</f>
        <v>4.8547569609207031</v>
      </c>
      <c r="R1171">
        <f>TableOMP[[#This Row],[Avg]]+$U$2*TableOMP[[#This Row],[StdDev]]</f>
        <v>9.1304515845338443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6.5333995454545457</v>
      </c>
      <c r="P1172">
        <f>VLOOKUP(TableOMP[[#This Row],[Label]],TableAvg[],3,FALSE)</f>
        <v>0.14059952283270633</v>
      </c>
      <c r="Q1172">
        <f>TableOMP[[#This Row],[Avg]]-$U$2*TableOMP[[#This Row],[StdDev]]</f>
        <v>6.2522004997891329</v>
      </c>
      <c r="R1172">
        <f>TableOMP[[#This Row],[Avg]]+$U$2*TableOMP[[#This Row],[StdDev]]</f>
        <v>6.8145985911199585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6.3677876999999992</v>
      </c>
      <c r="P1173">
        <f>VLOOKUP(TableOMP[[#This Row],[Label]],TableAvg[],3,FALSE)</f>
        <v>0.11923376289882</v>
      </c>
      <c r="Q1173">
        <f>TableOMP[[#This Row],[Avg]]-$U$2*TableOMP[[#This Row],[StdDev]]</f>
        <v>6.1293201742023591</v>
      </c>
      <c r="R1173">
        <f>TableOMP[[#This Row],[Avg]]+$U$2*TableOMP[[#This Row],[StdDev]]</f>
        <v>6.6062552257976392</v>
      </c>
      <c r="S1173">
        <f>IF(AND(TableOMP[[#This Row],[total_time]]&gt;=TableOMP[[#This Row],[Low]], TableOMP[[#This Row],[total_time]]&lt;=TableOMP[[#This Row],[High]]),1,0)</f>
        <v>1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6.3327954999999987</v>
      </c>
      <c r="P1174">
        <f>VLOOKUP(TableOMP[[#This Row],[Label]],TableAvg[],3,FALSE)</f>
        <v>0.20461952277888401</v>
      </c>
      <c r="Q1174">
        <f>TableOMP[[#This Row],[Avg]]-$U$2*TableOMP[[#This Row],[StdDev]]</f>
        <v>5.923556454442231</v>
      </c>
      <c r="R1174">
        <f>TableOMP[[#This Row],[Avg]]+$U$2*TableOMP[[#This Row],[StdDev]]</f>
        <v>6.7420345455577664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6.2601539090909082</v>
      </c>
      <c r="P1175">
        <f>VLOOKUP(TableOMP[[#This Row],[Label]],TableAvg[],3,FALSE)</f>
        <v>0.28329420139864997</v>
      </c>
      <c r="Q1175">
        <f>TableOMP[[#This Row],[Avg]]-$U$2*TableOMP[[#This Row],[StdDev]]</f>
        <v>5.6935655062936084</v>
      </c>
      <c r="R1175">
        <f>TableOMP[[#This Row],[Avg]]+$U$2*TableOMP[[#This Row],[StdDev]]</f>
        <v>6.826742311888208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6.023852909090909</v>
      </c>
      <c r="P1176">
        <f>VLOOKUP(TableOMP[[#This Row],[Label]],TableAvg[],3,FALSE)</f>
        <v>8.4324564834011517E-2</v>
      </c>
      <c r="Q1176">
        <f>TableOMP[[#This Row],[Avg]]-$U$2*TableOMP[[#This Row],[StdDev]]</f>
        <v>5.8552037794228857</v>
      </c>
      <c r="R1176">
        <f>TableOMP[[#This Row],[Avg]]+$U$2*TableOMP[[#This Row],[StdDev]]</f>
        <v>6.1925020387589322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6.092849090909092</v>
      </c>
      <c r="P1177">
        <f>VLOOKUP(TableOMP[[#This Row],[Label]],TableAvg[],3,FALSE)</f>
        <v>0.47642793574138131</v>
      </c>
      <c r="Q1177">
        <f>TableOMP[[#This Row],[Avg]]-$U$2*TableOMP[[#This Row],[StdDev]]</f>
        <v>5.1399932194263291</v>
      </c>
      <c r="R1177">
        <f>TableOMP[[#This Row],[Avg]]+$U$2*TableOMP[[#This Row],[StdDev]]</f>
        <v>7.0457049623918548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7.5413132727272734</v>
      </c>
      <c r="P1178">
        <f>VLOOKUP(TableOMP[[#This Row],[Label]],TableAvg[],3,FALSE)</f>
        <v>5.2475593557452296</v>
      </c>
      <c r="Q1178">
        <f>TableOMP[[#This Row],[Avg]]-$U$2*TableOMP[[#This Row],[StdDev]]</f>
        <v>-2.9538054387631858</v>
      </c>
      <c r="R1178">
        <f>TableOMP[[#This Row],[Avg]]+$U$2*TableOMP[[#This Row],[StdDev]]</f>
        <v>18.036431984217732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5.9956950000000004</v>
      </c>
      <c r="P1179">
        <f>VLOOKUP(TableOMP[[#This Row],[Label]],TableAvg[],3,FALSE)</f>
        <v>0.67657492149341369</v>
      </c>
      <c r="Q1179">
        <f>TableOMP[[#This Row],[Avg]]-$U$2*TableOMP[[#This Row],[StdDev]]</f>
        <v>4.6425451570131733</v>
      </c>
      <c r="R1179">
        <f>TableOMP[[#This Row],[Avg]]+$U$2*TableOMP[[#This Row],[StdDev]]</f>
        <v>7.3488448429868276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5.7795460909090917</v>
      </c>
      <c r="P1180">
        <f>VLOOKUP(TableOMP[[#This Row],[Label]],TableAvg[],3,FALSE)</f>
        <v>0.2306089011324933</v>
      </c>
      <c r="Q1180">
        <f>TableOMP[[#This Row],[Avg]]-$U$2*TableOMP[[#This Row],[StdDev]]</f>
        <v>5.3183282886441052</v>
      </c>
      <c r="R1180">
        <f>TableOMP[[#This Row],[Avg]]+$U$2*TableOMP[[#This Row],[StdDev]]</f>
        <v>6.2407638931740781</v>
      </c>
      <c r="S1180">
        <f>IF(AND(TableOMP[[#This Row],[total_time]]&gt;=TableOMP[[#This Row],[Low]], TableOMP[[#This Row],[total_time]]&lt;=TableOMP[[#This Row],[High]]),1,0)</f>
        <v>1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5.7346158181818181</v>
      </c>
      <c r="P1181">
        <f>VLOOKUP(TableOMP[[#This Row],[Label]],TableAvg[],3,FALSE)</f>
        <v>0.12781710214478728</v>
      </c>
      <c r="Q1181">
        <f>TableOMP[[#This Row],[Avg]]-$U$2*TableOMP[[#This Row],[StdDev]]</f>
        <v>5.4789816138922438</v>
      </c>
      <c r="R1181">
        <f>TableOMP[[#This Row],[Avg]]+$U$2*TableOMP[[#This Row],[StdDev]]</f>
        <v>5.9902500224713924</v>
      </c>
      <c r="S1181">
        <f>IF(AND(TableOMP[[#This Row],[total_time]]&gt;=TableOMP[[#This Row],[Low]], TableOMP[[#This Row],[total_time]]&lt;=TableOMP[[#This Row],[High]]),1,0)</f>
        <v>1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5.7208847272727263</v>
      </c>
      <c r="P1182">
        <f>VLOOKUP(TableOMP[[#This Row],[Label]],TableAvg[],3,FALSE)</f>
        <v>0.18320760387014481</v>
      </c>
      <c r="Q1182">
        <f>TableOMP[[#This Row],[Avg]]-$U$2*TableOMP[[#This Row],[StdDev]]</f>
        <v>5.3544695195324365</v>
      </c>
      <c r="R1182">
        <f>TableOMP[[#This Row],[Avg]]+$U$2*TableOMP[[#This Row],[StdDev]]</f>
        <v>6.0872999350130161</v>
      </c>
      <c r="S1182">
        <f>IF(AND(TableOMP[[#This Row],[total_time]]&gt;=TableOMP[[#This Row],[Low]], TableOMP[[#This Row],[total_time]]&lt;=TableOMP[[#This Row],[High]]),1,0)</f>
        <v>1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5.5846466363636367</v>
      </c>
      <c r="P1183">
        <f>VLOOKUP(TableOMP[[#This Row],[Label]],TableAvg[],3,FALSE)</f>
        <v>0.32399542139028609</v>
      </c>
      <c r="Q1183">
        <f>TableOMP[[#This Row],[Avg]]-$U$2*TableOMP[[#This Row],[StdDev]]</f>
        <v>4.9366557935830642</v>
      </c>
      <c r="R1183">
        <f>TableOMP[[#This Row],[Avg]]+$U$2*TableOMP[[#This Row],[StdDev]]</f>
        <v>6.2326374791442092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5.6329710909090904</v>
      </c>
      <c r="P1184">
        <f>VLOOKUP(TableOMP[[#This Row],[Label]],TableAvg[],3,FALSE)</f>
        <v>0.18114750988953562</v>
      </c>
      <c r="Q1184">
        <f>TableOMP[[#This Row],[Avg]]-$U$2*TableOMP[[#This Row],[StdDev]]</f>
        <v>5.2706760711300191</v>
      </c>
      <c r="R1184">
        <f>TableOMP[[#This Row],[Avg]]+$U$2*TableOMP[[#This Row],[StdDev]]</f>
        <v>5.9952661106881617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5.6870593636363633</v>
      </c>
      <c r="P1185">
        <f>VLOOKUP(TableOMP[[#This Row],[Label]],TableAvg[],3,FALSE)</f>
        <v>0.59138283842414208</v>
      </c>
      <c r="Q1185">
        <f>TableOMP[[#This Row],[Avg]]-$U$2*TableOMP[[#This Row],[StdDev]]</f>
        <v>4.5042936867880794</v>
      </c>
      <c r="R1185">
        <f>TableOMP[[#This Row],[Avg]]+$U$2*TableOMP[[#This Row],[StdDev]]</f>
        <v>6.8698250404846473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5.4385083636363634</v>
      </c>
      <c r="P1186">
        <f>VLOOKUP(TableOMP[[#This Row],[Label]],TableAvg[],3,FALSE)</f>
        <v>0.2498553909485568</v>
      </c>
      <c r="Q1186">
        <f>TableOMP[[#This Row],[Avg]]-$U$2*TableOMP[[#This Row],[StdDev]]</f>
        <v>4.9387975817392498</v>
      </c>
      <c r="R1186">
        <f>TableOMP[[#This Row],[Avg]]+$U$2*TableOMP[[#This Row],[StdDev]]</f>
        <v>5.938219145533477</v>
      </c>
      <c r="S1186">
        <f>IF(AND(TableOMP[[#This Row],[total_time]]&gt;=TableOMP[[#This Row],[Low]], TableOMP[[#This Row],[total_time]]&lt;=TableOMP[[#This Row],[High]]),1,0)</f>
        <v>1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5.5199770909090908</v>
      </c>
      <c r="P1187">
        <f>VLOOKUP(TableOMP[[#This Row],[Label]],TableAvg[],3,FALSE)</f>
        <v>0.16762728145254069</v>
      </c>
      <c r="Q1187">
        <f>TableOMP[[#This Row],[Avg]]-$U$2*TableOMP[[#This Row],[StdDev]]</f>
        <v>5.1847225280040092</v>
      </c>
      <c r="R1187">
        <f>TableOMP[[#This Row],[Avg]]+$U$2*TableOMP[[#This Row],[StdDev]]</f>
        <v>5.8552316538141724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5.6550663636363634</v>
      </c>
      <c r="P1188">
        <f>VLOOKUP(TableOMP[[#This Row],[Label]],TableAvg[],3,FALSE)</f>
        <v>0.69485648166696834</v>
      </c>
      <c r="Q1188">
        <f>TableOMP[[#This Row],[Avg]]-$U$2*TableOMP[[#This Row],[StdDev]]</f>
        <v>4.2653534003024269</v>
      </c>
      <c r="R1188">
        <f>TableOMP[[#This Row],[Avg]]+$U$2*TableOMP[[#This Row],[StdDev]]</f>
        <v>7.0447793269702998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5.3610164545454548</v>
      </c>
      <c r="P1189">
        <f>VLOOKUP(TableOMP[[#This Row],[Label]],TableAvg[],3,FALSE)</f>
        <v>0.20782095664226147</v>
      </c>
      <c r="Q1189">
        <f>TableOMP[[#This Row],[Avg]]-$U$2*TableOMP[[#This Row],[StdDev]]</f>
        <v>4.9453745412609322</v>
      </c>
      <c r="R1189">
        <f>TableOMP[[#This Row],[Avg]]+$U$2*TableOMP[[#This Row],[StdDev]]</f>
        <v>5.7766583678299774</v>
      </c>
      <c r="S1189">
        <f>IF(AND(TableOMP[[#This Row],[total_time]]&gt;=TableOMP[[#This Row],[Low]], TableOMP[[#This Row],[total_time]]&lt;=TableOMP[[#This Row],[High]]),1,0)</f>
        <v>1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5.2723062727272731</v>
      </c>
      <c r="P1190">
        <f>VLOOKUP(TableOMP[[#This Row],[Label]],TableAvg[],3,FALSE)</f>
        <v>0.21470953657444952</v>
      </c>
      <c r="Q1190">
        <f>TableOMP[[#This Row],[Avg]]-$U$2*TableOMP[[#This Row],[StdDev]]</f>
        <v>4.8428871995783744</v>
      </c>
      <c r="R1190">
        <f>TableOMP[[#This Row],[Avg]]+$U$2*TableOMP[[#This Row],[StdDev]]</f>
        <v>5.7017253458761719</v>
      </c>
      <c r="S1190">
        <f>IF(AND(TableOMP[[#This Row],[total_time]]&gt;=TableOMP[[#This Row],[Low]], TableOMP[[#This Row],[total_time]]&lt;=TableOMP[[#This Row],[High]]),1,0)</f>
        <v>1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5.3427878181818187</v>
      </c>
      <c r="P1191">
        <f>VLOOKUP(TableOMP[[#This Row],[Label]],TableAvg[],3,FALSE)</f>
        <v>0.15408295056929669</v>
      </c>
      <c r="Q1191">
        <f>TableOMP[[#This Row],[Avg]]-$U$2*TableOMP[[#This Row],[StdDev]]</f>
        <v>5.0346219170432249</v>
      </c>
      <c r="R1191">
        <f>TableOMP[[#This Row],[Avg]]+$U$2*TableOMP[[#This Row],[StdDev]]</f>
        <v>5.6509537193204125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5.1333025454545442</v>
      </c>
      <c r="P1192">
        <f>VLOOKUP(TableOMP[[#This Row],[Label]],TableAvg[],3,FALSE)</f>
        <v>0.17436373847188566</v>
      </c>
      <c r="Q1192">
        <f>TableOMP[[#This Row],[Avg]]-$U$2*TableOMP[[#This Row],[StdDev]]</f>
        <v>4.7845750685107733</v>
      </c>
      <c r="R1192">
        <f>TableOMP[[#This Row],[Avg]]+$U$2*TableOMP[[#This Row],[StdDev]]</f>
        <v>5.4820300223983152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5.2343907272727286</v>
      </c>
      <c r="P1193">
        <f>VLOOKUP(TableOMP[[#This Row],[Label]],TableAvg[],3,FALSE)</f>
        <v>0.24835113678567033</v>
      </c>
      <c r="Q1193">
        <f>TableOMP[[#This Row],[Avg]]-$U$2*TableOMP[[#This Row],[StdDev]]</f>
        <v>4.7376884537013879</v>
      </c>
      <c r="R1193">
        <f>TableOMP[[#This Row],[Avg]]+$U$2*TableOMP[[#This Row],[StdDev]]</f>
        <v>5.7310930008440693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4.6702352727272718</v>
      </c>
      <c r="P1194">
        <f>VLOOKUP(TableOMP[[#This Row],[Label]],TableAvg[],3,FALSE)</f>
        <v>0.21025875971984795</v>
      </c>
      <c r="Q1194">
        <f>TableOMP[[#This Row],[Avg]]-$U$2*TableOMP[[#This Row],[StdDev]]</f>
        <v>4.2497177532875758</v>
      </c>
      <c r="R1194">
        <f>TableOMP[[#This Row],[Avg]]+$U$2*TableOMP[[#This Row],[StdDev]]</f>
        <v>5.0907527921669677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4.7022736363636364</v>
      </c>
      <c r="P1195">
        <f>VLOOKUP(TableOMP[[#This Row],[Label]],TableAvg[],3,FALSE)</f>
        <v>0.29171495978633882</v>
      </c>
      <c r="Q1195">
        <f>TableOMP[[#This Row],[Avg]]-$U$2*TableOMP[[#This Row],[StdDev]]</f>
        <v>4.1188437167909591</v>
      </c>
      <c r="R1195">
        <f>TableOMP[[#This Row],[Avg]]+$U$2*TableOMP[[#This Row],[StdDev]]</f>
        <v>5.2857035559363137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4.70772509090909</v>
      </c>
      <c r="P1196">
        <f>VLOOKUP(TableOMP[[#This Row],[Label]],TableAvg[],3,FALSE)</f>
        <v>0.40472096960217535</v>
      </c>
      <c r="Q1196">
        <f>TableOMP[[#This Row],[Avg]]-$U$2*TableOMP[[#This Row],[StdDev]]</f>
        <v>3.8982831517047392</v>
      </c>
      <c r="R1196">
        <f>TableOMP[[#This Row],[Avg]]+$U$2*TableOMP[[#This Row],[StdDev]]</f>
        <v>5.5171670301134403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4.5681727272727271</v>
      </c>
      <c r="P1197">
        <f>VLOOKUP(TableOMP[[#This Row],[Label]],TableAvg[],3,FALSE)</f>
        <v>0.17836832124879495</v>
      </c>
      <c r="Q1197">
        <f>TableOMP[[#This Row],[Avg]]-$U$2*TableOMP[[#This Row],[StdDev]]</f>
        <v>4.2114360847751371</v>
      </c>
      <c r="R1197">
        <f>TableOMP[[#This Row],[Avg]]+$U$2*TableOMP[[#This Row],[StdDev]]</f>
        <v>4.924909369770317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4.4690939090909092</v>
      </c>
      <c r="P1198">
        <f>VLOOKUP(TableOMP[[#This Row],[Label]],TableAvg[],3,FALSE)</f>
        <v>0.10536701504780456</v>
      </c>
      <c r="Q1198">
        <f>TableOMP[[#This Row],[Avg]]-$U$2*TableOMP[[#This Row],[StdDev]]</f>
        <v>4.2583598789953001</v>
      </c>
      <c r="R1198">
        <f>TableOMP[[#This Row],[Avg]]+$U$2*TableOMP[[#This Row],[StdDev]]</f>
        <v>4.6798279391865183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4.4574656363636356</v>
      </c>
      <c r="P1199">
        <f>VLOOKUP(TableOMP[[#This Row],[Label]],TableAvg[],3,FALSE)</f>
        <v>0.14827791792523412</v>
      </c>
      <c r="Q1199">
        <f>TableOMP[[#This Row],[Avg]]-$U$2*TableOMP[[#This Row],[StdDev]]</f>
        <v>4.1609098005131671</v>
      </c>
      <c r="R1199">
        <f>TableOMP[[#This Row],[Avg]]+$U$2*TableOMP[[#This Row],[StdDev]]</f>
        <v>4.7540214722141041</v>
      </c>
      <c r="S1199">
        <f>IF(AND(TableOMP[[#This Row],[total_time]]&gt;=TableOMP[[#This Row],[Low]], TableOMP[[#This Row],[total_time]]&lt;=TableOMP[[#This Row],[High]]),1,0)</f>
        <v>1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4.4713382727272721</v>
      </c>
      <c r="P1200">
        <f>VLOOKUP(TableOMP[[#This Row],[Label]],TableAvg[],3,FALSE)</f>
        <v>7.2888190263172822E-2</v>
      </c>
      <c r="Q1200">
        <f>TableOMP[[#This Row],[Avg]]-$U$2*TableOMP[[#This Row],[StdDev]]</f>
        <v>4.3255618922009269</v>
      </c>
      <c r="R1200">
        <f>TableOMP[[#This Row],[Avg]]+$U$2*TableOMP[[#This Row],[StdDev]]</f>
        <v>4.6171146532536174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186.67829725000001</v>
      </c>
      <c r="P1329">
        <f>VLOOKUP(TableOMP[[#This Row],[Label]],TableAvg[],3,FALSE)</f>
        <v>0.44355616864743275</v>
      </c>
      <c r="Q1329">
        <f>TableOMP[[#This Row],[Avg]]-$U$2*TableOMP[[#This Row],[StdDev]]</f>
        <v>185.79118491270515</v>
      </c>
      <c r="R1329">
        <f>TableOMP[[#This Row],[Avg]]+$U$2*TableOMP[[#This Row],[StdDev]]</f>
        <v>187.56540958729488</v>
      </c>
      <c r="S1329">
        <f>IF(AND(TableOMP[[#This Row],[total_time]]&gt;=TableOMP[[#This Row],[Low]], TableOMP[[#This Row],[total_time]]&lt;=TableOMP[[#This Row],[High]]),1,0)</f>
        <v>1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93.303611083333337</v>
      </c>
      <c r="P1330">
        <f>VLOOKUP(TableOMP[[#This Row],[Label]],TableAvg[],3,FALSE)</f>
        <v>1.2368638299338219</v>
      </c>
      <c r="Q1330">
        <f>TableOMP[[#This Row],[Avg]]-$U$2*TableOMP[[#This Row],[StdDev]]</f>
        <v>90.829883423465688</v>
      </c>
      <c r="R1330">
        <f>TableOMP[[#This Row],[Avg]]+$U$2*TableOMP[[#This Row],[StdDev]]</f>
        <v>95.777338743200986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61.579233166666661</v>
      </c>
      <c r="P1331">
        <f>VLOOKUP(TableOMP[[#This Row],[Label]],TableAvg[],3,FALSE)</f>
        <v>0.5661878983496299</v>
      </c>
      <c r="Q1331">
        <f>TableOMP[[#This Row],[Avg]]-$U$2*TableOMP[[#This Row],[StdDev]]</f>
        <v>60.446857369967404</v>
      </c>
      <c r="R1331">
        <f>TableOMP[[#This Row],[Avg]]+$U$2*TableOMP[[#This Row],[StdDev]]</f>
        <v>62.711608963365919</v>
      </c>
      <c r="S1331">
        <f>IF(AND(TableOMP[[#This Row],[total_time]]&gt;=TableOMP[[#This Row],[Low]], TableOMP[[#This Row],[total_time]]&lt;=TableOMP[[#This Row],[High]]),1,0)</f>
        <v>1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47.628697249999995</v>
      </c>
      <c r="P1332">
        <f>VLOOKUP(TableOMP[[#This Row],[Label]],TableAvg[],3,FALSE)</f>
        <v>3.2666064436021123</v>
      </c>
      <c r="Q1332">
        <f>TableOMP[[#This Row],[Avg]]-$U$2*TableOMP[[#This Row],[StdDev]]</f>
        <v>41.095484362795773</v>
      </c>
      <c r="R1332">
        <f>TableOMP[[#This Row],[Avg]]+$U$2*TableOMP[[#This Row],[StdDev]]</f>
        <v>54.161910137204217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37.212269000000006</v>
      </c>
      <c r="P1333">
        <f>VLOOKUP(TableOMP[[#This Row],[Label]],TableAvg[],3,FALSE)</f>
        <v>0.28264266775139374</v>
      </c>
      <c r="Q1333">
        <f>TableOMP[[#This Row],[Avg]]-$U$2*TableOMP[[#This Row],[StdDev]]</f>
        <v>36.64698366449722</v>
      </c>
      <c r="R1333">
        <f>TableOMP[[#This Row],[Avg]]+$U$2*TableOMP[[#This Row],[StdDev]]</f>
        <v>37.777554335502792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31.090438583333334</v>
      </c>
      <c r="P1334">
        <f>VLOOKUP(TableOMP[[#This Row],[Label]],TableAvg[],3,FALSE)</f>
        <v>0.30626759285841793</v>
      </c>
      <c r="Q1334">
        <f>TableOMP[[#This Row],[Avg]]-$U$2*TableOMP[[#This Row],[StdDev]]</f>
        <v>30.477903397616497</v>
      </c>
      <c r="R1334">
        <f>TableOMP[[#This Row],[Avg]]+$U$2*TableOMP[[#This Row],[StdDev]]</f>
        <v>31.702973769050171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26.963873416666669</v>
      </c>
      <c r="P1335">
        <f>VLOOKUP(TableOMP[[#This Row],[Label]],TableAvg[],3,FALSE)</f>
        <v>0.5770765416075706</v>
      </c>
      <c r="Q1335">
        <f>TableOMP[[#This Row],[Avg]]-$U$2*TableOMP[[#This Row],[StdDev]]</f>
        <v>25.809720333451526</v>
      </c>
      <c r="R1335">
        <f>TableOMP[[#This Row],[Avg]]+$U$2*TableOMP[[#This Row],[StdDev]]</f>
        <v>28.118026499881811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23.817431545454543</v>
      </c>
      <c r="P1336">
        <f>VLOOKUP(TableOMP[[#This Row],[Label]],TableAvg[],3,FALSE)</f>
        <v>0.96566651517434587</v>
      </c>
      <c r="Q1336">
        <f>TableOMP[[#This Row],[Avg]]-$U$2*TableOMP[[#This Row],[StdDev]]</f>
        <v>21.88609851510585</v>
      </c>
      <c r="R1336">
        <f>TableOMP[[#This Row],[Avg]]+$U$2*TableOMP[[#This Row],[StdDev]]</f>
        <v>25.748764575803236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21.026067454545451</v>
      </c>
      <c r="P1337">
        <f>VLOOKUP(TableOMP[[#This Row],[Label]],TableAvg[],3,FALSE)</f>
        <v>0.41178987068082501</v>
      </c>
      <c r="Q1337">
        <f>TableOMP[[#This Row],[Avg]]-$U$2*TableOMP[[#This Row],[StdDev]]</f>
        <v>20.2024877131838</v>
      </c>
      <c r="R1337">
        <f>TableOMP[[#This Row],[Avg]]+$U$2*TableOMP[[#This Row],[StdDev]]</f>
        <v>21.849647195907103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19.316521363636365</v>
      </c>
      <c r="P1338">
        <f>VLOOKUP(TableOMP[[#This Row],[Label]],TableAvg[],3,FALSE)</f>
        <v>1.343291375470177</v>
      </c>
      <c r="Q1338">
        <f>TableOMP[[#This Row],[Avg]]-$U$2*TableOMP[[#This Row],[StdDev]]</f>
        <v>16.629938612696012</v>
      </c>
      <c r="R1338">
        <f>TableOMP[[#This Row],[Avg]]+$U$2*TableOMP[[#This Row],[StdDev]]</f>
        <v>22.003104114576718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17.307351818181818</v>
      </c>
      <c r="P1339">
        <f>VLOOKUP(TableOMP[[#This Row],[Label]],TableAvg[],3,FALSE)</f>
        <v>0.19571501523160595</v>
      </c>
      <c r="Q1339">
        <f>TableOMP[[#This Row],[Avg]]-$U$2*TableOMP[[#This Row],[StdDev]]</f>
        <v>16.915921787718606</v>
      </c>
      <c r="R1339">
        <f>TableOMP[[#This Row],[Avg]]+$U$2*TableOMP[[#This Row],[StdDev]]</f>
        <v>17.69878184864503</v>
      </c>
      <c r="S1339">
        <f>IF(AND(TableOMP[[#This Row],[total_time]]&gt;=TableOMP[[#This Row],[Low]], TableOMP[[#This Row],[total_time]]&lt;=TableOMP[[#This Row],[High]]),1,0)</f>
        <v>1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16.008230090909091</v>
      </c>
      <c r="P1340">
        <f>VLOOKUP(TableOMP[[#This Row],[Label]],TableAvg[],3,FALSE)</f>
        <v>0.47612999320760951</v>
      </c>
      <c r="Q1340">
        <f>TableOMP[[#This Row],[Avg]]-$U$2*TableOMP[[#This Row],[StdDev]]</f>
        <v>15.055970104493872</v>
      </c>
      <c r="R1340">
        <f>TableOMP[[#This Row],[Avg]]+$U$2*TableOMP[[#This Row],[StdDev]]</f>
        <v>16.960490077324309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17.169885909090912</v>
      </c>
      <c r="P1341">
        <f>VLOOKUP(TableOMP[[#This Row],[Label]],TableAvg[],3,FALSE)</f>
        <v>7.6173272645759571</v>
      </c>
      <c r="Q1341">
        <f>TableOMP[[#This Row],[Avg]]-$U$2*TableOMP[[#This Row],[StdDev]]</f>
        <v>1.9352313799389975</v>
      </c>
      <c r="R1341">
        <f>TableOMP[[#This Row],[Avg]]+$U$2*TableOMP[[#This Row],[StdDev]]</f>
        <v>32.404540438242826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13.799633454545456</v>
      </c>
      <c r="P1342">
        <f>VLOOKUP(TableOMP[[#This Row],[Label]],TableAvg[],3,FALSE)</f>
        <v>0.14589992288114423</v>
      </c>
      <c r="Q1342">
        <f>TableOMP[[#This Row],[Avg]]-$U$2*TableOMP[[#This Row],[StdDev]]</f>
        <v>13.507833608783168</v>
      </c>
      <c r="R1342">
        <f>TableOMP[[#This Row],[Avg]]+$U$2*TableOMP[[#This Row],[StdDev]]</f>
        <v>14.091433300307743</v>
      </c>
      <c r="S1342">
        <f>IF(AND(TableOMP[[#This Row],[total_time]]&gt;=TableOMP[[#This Row],[Low]], TableOMP[[#This Row],[total_time]]&lt;=TableOMP[[#This Row],[High]]),1,0)</f>
        <v>1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13.063391181818183</v>
      </c>
      <c r="P1343">
        <f>VLOOKUP(TableOMP[[#This Row],[Label]],TableAvg[],3,FALSE)</f>
        <v>0.40755816596580036</v>
      </c>
      <c r="Q1343">
        <f>TableOMP[[#This Row],[Avg]]-$U$2*TableOMP[[#This Row],[StdDev]]</f>
        <v>12.248274849886583</v>
      </c>
      <c r="R1343">
        <f>TableOMP[[#This Row],[Avg]]+$U$2*TableOMP[[#This Row],[StdDev]]</f>
        <v>13.878507513749783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12.380498454545455</v>
      </c>
      <c r="P1344">
        <f>VLOOKUP(TableOMP[[#This Row],[Label]],TableAvg[],3,FALSE)</f>
        <v>0.16322006826278668</v>
      </c>
      <c r="Q1344">
        <f>TableOMP[[#This Row],[Avg]]-$U$2*TableOMP[[#This Row],[StdDev]]</f>
        <v>12.054058318019882</v>
      </c>
      <c r="R1344">
        <f>TableOMP[[#This Row],[Avg]]+$U$2*TableOMP[[#This Row],[StdDev]]</f>
        <v>12.706938591071028</v>
      </c>
      <c r="S1344">
        <f>IF(AND(TableOMP[[#This Row],[total_time]]&gt;=TableOMP[[#This Row],[Low]], TableOMP[[#This Row],[total_time]]&lt;=TableOMP[[#This Row],[High]]),1,0)</f>
        <v>1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11.723931</v>
      </c>
      <c r="P1345">
        <f>VLOOKUP(TableOMP[[#This Row],[Label]],TableAvg[],3,FALSE)</f>
        <v>0.16383507048518992</v>
      </c>
      <c r="Q1345">
        <f>TableOMP[[#This Row],[Avg]]-$U$2*TableOMP[[#This Row],[StdDev]]</f>
        <v>11.396260859029621</v>
      </c>
      <c r="R1345">
        <f>TableOMP[[#This Row],[Avg]]+$U$2*TableOMP[[#This Row],[StdDev]]</f>
        <v>12.05160114097038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11.154781363636364</v>
      </c>
      <c r="P1346">
        <f>VLOOKUP(TableOMP[[#This Row],[Label]],TableAvg[],3,FALSE)</f>
        <v>0.10581632613789371</v>
      </c>
      <c r="Q1346">
        <f>TableOMP[[#This Row],[Avg]]-$U$2*TableOMP[[#This Row],[StdDev]]</f>
        <v>10.943148711360577</v>
      </c>
      <c r="R1346">
        <f>TableOMP[[#This Row],[Avg]]+$U$2*TableOMP[[#This Row],[StdDev]]</f>
        <v>11.366414015912151</v>
      </c>
      <c r="S1346">
        <f>IF(AND(TableOMP[[#This Row],[total_time]]&gt;=TableOMP[[#This Row],[Low]], TableOMP[[#This Row],[total_time]]&lt;=TableOMP[[#This Row],[High]]),1,0)</f>
        <v>1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11.022983727272727</v>
      </c>
      <c r="P1347">
        <f>VLOOKUP(TableOMP[[#This Row],[Label]],TableAvg[],3,FALSE)</f>
        <v>1.2352060063311585</v>
      </c>
      <c r="Q1347">
        <f>TableOMP[[#This Row],[Avg]]-$U$2*TableOMP[[#This Row],[StdDev]]</f>
        <v>8.5525717146104103</v>
      </c>
      <c r="R1347">
        <f>TableOMP[[#This Row],[Avg]]+$U$2*TableOMP[[#This Row],[StdDev]]</f>
        <v>13.493395739935044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10.747714500000001</v>
      </c>
      <c r="P1348">
        <f>VLOOKUP(TableOMP[[#This Row],[Label]],TableAvg[],3,FALSE)</f>
        <v>1.9395644239900387</v>
      </c>
      <c r="Q1348">
        <f>TableOMP[[#This Row],[Avg]]-$U$2*TableOMP[[#This Row],[StdDev]]</f>
        <v>6.8685856520199238</v>
      </c>
      <c r="R1348">
        <f>TableOMP[[#This Row],[Avg]]+$U$2*TableOMP[[#This Row],[StdDev]]</f>
        <v>14.626843347980078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10.648620500000002</v>
      </c>
      <c r="P1349">
        <f>VLOOKUP(TableOMP[[#This Row],[Label]],TableAvg[],3,FALSE)</f>
        <v>2.8274796379448301</v>
      </c>
      <c r="Q1349">
        <f>TableOMP[[#This Row],[Avg]]-$U$2*TableOMP[[#This Row],[StdDev]]</f>
        <v>4.9936612241103413</v>
      </c>
      <c r="R1349">
        <f>TableOMP[[#This Row],[Avg]]+$U$2*TableOMP[[#This Row],[StdDev]]</f>
        <v>16.303579775889663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9.3586053000000007</v>
      </c>
      <c r="P1350">
        <f>VLOOKUP(TableOMP[[#This Row],[Label]],TableAvg[],3,FALSE)</f>
        <v>0.15389696386736901</v>
      </c>
      <c r="Q1350">
        <f>TableOMP[[#This Row],[Avg]]-$U$2*TableOMP[[#This Row],[StdDev]]</f>
        <v>9.0508113722652634</v>
      </c>
      <c r="R1350">
        <f>TableOMP[[#This Row],[Avg]]+$U$2*TableOMP[[#This Row],[StdDev]]</f>
        <v>9.6663992277347379</v>
      </c>
      <c r="S1350">
        <f>IF(AND(TableOMP[[#This Row],[total_time]]&gt;=TableOMP[[#This Row],[Low]], TableOMP[[#This Row],[total_time]]&lt;=TableOMP[[#This Row],[High]]),1,0)</f>
        <v>0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9.1318669000000003</v>
      </c>
      <c r="P1351">
        <f>VLOOKUP(TableOMP[[#This Row],[Label]],TableAvg[],3,FALSE)</f>
        <v>0.30416599030511782</v>
      </c>
      <c r="Q1351">
        <f>TableOMP[[#This Row],[Avg]]-$U$2*TableOMP[[#This Row],[StdDev]]</f>
        <v>8.523534919389764</v>
      </c>
      <c r="R1351">
        <f>TableOMP[[#This Row],[Avg]]+$U$2*TableOMP[[#This Row],[StdDev]]</f>
        <v>9.7401988806102366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8.892703899999999</v>
      </c>
      <c r="P1352">
        <f>VLOOKUP(TableOMP[[#This Row],[Label]],TableAvg[],3,FALSE)</f>
        <v>0.534901731527472</v>
      </c>
      <c r="Q1352">
        <f>TableOMP[[#This Row],[Avg]]-$U$2*TableOMP[[#This Row],[StdDev]]</f>
        <v>7.822900436945055</v>
      </c>
      <c r="R1352">
        <f>TableOMP[[#This Row],[Avg]]+$U$2*TableOMP[[#This Row],[StdDev]]</f>
        <v>9.962507363054943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8.4704200000000007</v>
      </c>
      <c r="P1353">
        <f>VLOOKUP(TableOMP[[#This Row],[Label]],TableAvg[],3,FALSE)</f>
        <v>0.20084556967677647</v>
      </c>
      <c r="Q1353">
        <f>TableOMP[[#This Row],[Avg]]-$U$2*TableOMP[[#This Row],[StdDev]]</f>
        <v>8.0687288606464485</v>
      </c>
      <c r="R1353">
        <f>TableOMP[[#This Row],[Avg]]+$U$2*TableOMP[[#This Row],[StdDev]]</f>
        <v>8.872111139353553</v>
      </c>
      <c r="S1353">
        <f>IF(AND(TableOMP[[#This Row],[total_time]]&gt;=TableOMP[[#This Row],[Low]], TableOMP[[#This Row],[total_time]]&lt;=TableOMP[[#This Row],[High]]),1,0)</f>
        <v>1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8.2913302000000009</v>
      </c>
      <c r="P1354">
        <f>VLOOKUP(TableOMP[[#This Row],[Label]],TableAvg[],3,FALSE)</f>
        <v>0.32201415993237109</v>
      </c>
      <c r="Q1354">
        <f>TableOMP[[#This Row],[Avg]]-$U$2*TableOMP[[#This Row],[StdDev]]</f>
        <v>7.6473018801352586</v>
      </c>
      <c r="R1354">
        <f>TableOMP[[#This Row],[Avg]]+$U$2*TableOMP[[#This Row],[StdDev]]</f>
        <v>8.9353585198647423</v>
      </c>
      <c r="S1354">
        <f>IF(AND(TableOMP[[#This Row],[total_time]]&gt;=TableOMP[[#This Row],[Low]], TableOMP[[#This Row],[total_time]]&lt;=TableOMP[[#This Row],[High]]),1,0)</f>
        <v>1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7.9839612999999998</v>
      </c>
      <c r="P1355">
        <f>VLOOKUP(TableOMP[[#This Row],[Label]],TableAvg[],3,FALSE)</f>
        <v>0.15693552908125918</v>
      </c>
      <c r="Q1355">
        <f>TableOMP[[#This Row],[Avg]]-$U$2*TableOMP[[#This Row],[StdDev]]</f>
        <v>7.6700902418374817</v>
      </c>
      <c r="R1355">
        <f>TableOMP[[#This Row],[Avg]]+$U$2*TableOMP[[#This Row],[StdDev]]</f>
        <v>8.297832358162518</v>
      </c>
      <c r="S1355">
        <f>IF(AND(TableOMP[[#This Row],[total_time]]&gt;=TableOMP[[#This Row],[Low]], TableOMP[[#This Row],[total_time]]&lt;=TableOMP[[#This Row],[High]]),1,0)</f>
        <v>1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7.6759567000000004</v>
      </c>
      <c r="P1356">
        <f>VLOOKUP(TableOMP[[#This Row],[Label]],TableAvg[],3,FALSE)</f>
        <v>0.1164845792669839</v>
      </c>
      <c r="Q1356">
        <f>TableOMP[[#This Row],[Avg]]-$U$2*TableOMP[[#This Row],[StdDev]]</f>
        <v>7.4429875414660325</v>
      </c>
      <c r="R1356">
        <f>TableOMP[[#This Row],[Avg]]+$U$2*TableOMP[[#This Row],[StdDev]]</f>
        <v>7.9089258585339683</v>
      </c>
      <c r="S1356">
        <f>IF(AND(TableOMP[[#This Row],[total_time]]&gt;=TableOMP[[#This Row],[Low]], TableOMP[[#This Row],[total_time]]&lt;=TableOMP[[#This Row],[High]]),1,0)</f>
        <v>1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8.5018843999999998</v>
      </c>
      <c r="P1357">
        <f>VLOOKUP(TableOMP[[#This Row],[Label]],TableAvg[],3,FALSE)</f>
        <v>3.0730206864784755</v>
      </c>
      <c r="Q1357">
        <f>TableOMP[[#This Row],[Avg]]-$U$2*TableOMP[[#This Row],[StdDev]]</f>
        <v>2.3558430270430488</v>
      </c>
      <c r="R1357">
        <f>TableOMP[[#This Row],[Avg]]+$U$2*TableOMP[[#This Row],[StdDev]]</f>
        <v>14.647925772956951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7.275929500000001</v>
      </c>
      <c r="P1358">
        <f>VLOOKUP(TableOMP[[#This Row],[Label]],TableAvg[],3,FALSE)</f>
        <v>0.20223188104558482</v>
      </c>
      <c r="Q1358">
        <f>TableOMP[[#This Row],[Avg]]-$U$2*TableOMP[[#This Row],[StdDev]]</f>
        <v>6.8714657379088315</v>
      </c>
      <c r="R1358">
        <f>TableOMP[[#This Row],[Avg]]+$U$2*TableOMP[[#This Row],[StdDev]]</f>
        <v>7.6803932620911706</v>
      </c>
      <c r="S1358">
        <f>IF(AND(TableOMP[[#This Row],[total_time]]&gt;=TableOMP[[#This Row],[Low]], TableOMP[[#This Row],[total_time]]&lt;=TableOMP[[#This Row],[High]]),1,0)</f>
        <v>1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7.2081937999999992</v>
      </c>
      <c r="P1359">
        <f>VLOOKUP(TableOMP[[#This Row],[Label]],TableAvg[],3,FALSE)</f>
        <v>0.16272163249727176</v>
      </c>
      <c r="Q1359">
        <f>TableOMP[[#This Row],[Avg]]-$U$2*TableOMP[[#This Row],[StdDev]]</f>
        <v>6.8827505350054556</v>
      </c>
      <c r="R1359">
        <f>TableOMP[[#This Row],[Avg]]+$U$2*TableOMP[[#This Row],[StdDev]]</f>
        <v>7.5336370649945428</v>
      </c>
      <c r="S1359">
        <f>IF(AND(TableOMP[[#This Row],[total_time]]&gt;=TableOMP[[#This Row],[Low]], TableOMP[[#This Row],[total_time]]&lt;=TableOMP[[#This Row],[High]]),1,0)</f>
        <v>0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7.0896220999999997</v>
      </c>
      <c r="P1360">
        <f>VLOOKUP(TableOMP[[#This Row],[Label]],TableAvg[],3,FALSE)</f>
        <v>0.18424949460039089</v>
      </c>
      <c r="Q1360">
        <f>TableOMP[[#This Row],[Avg]]-$U$2*TableOMP[[#This Row],[StdDev]]</f>
        <v>6.7211231107992182</v>
      </c>
      <c r="R1360">
        <f>TableOMP[[#This Row],[Avg]]+$U$2*TableOMP[[#This Row],[StdDev]]</f>
        <v>7.4581210892007812</v>
      </c>
      <c r="S1360">
        <f>IF(AND(TableOMP[[#This Row],[total_time]]&gt;=TableOMP[[#This Row],[Low]], TableOMP[[#This Row],[total_time]]&lt;=TableOMP[[#This Row],[High]]),1,0)</f>
        <v>1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6.8982405</v>
      </c>
      <c r="P1361">
        <f>VLOOKUP(TableOMP[[#This Row],[Label]],TableAvg[],3,FALSE)</f>
        <v>0.15876631909583852</v>
      </c>
      <c r="Q1361">
        <f>TableOMP[[#This Row],[Avg]]-$U$2*TableOMP[[#This Row],[StdDev]]</f>
        <v>6.5807078618083228</v>
      </c>
      <c r="R1361">
        <f>TableOMP[[#This Row],[Avg]]+$U$2*TableOMP[[#This Row],[StdDev]]</f>
        <v>7.2157731381916772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7.6367034</v>
      </c>
      <c r="P1362">
        <f>VLOOKUP(TableOMP[[#This Row],[Label]],TableAvg[],3,FALSE)</f>
        <v>2.9091448625213996</v>
      </c>
      <c r="Q1362">
        <f>TableOMP[[#This Row],[Avg]]-$U$2*TableOMP[[#This Row],[StdDev]]</f>
        <v>1.8184136749572009</v>
      </c>
      <c r="R1362">
        <f>TableOMP[[#This Row],[Avg]]+$U$2*TableOMP[[#This Row],[StdDev]]</f>
        <v>13.454993125042799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6.9926042727272737</v>
      </c>
      <c r="P1363">
        <f>VLOOKUP(TableOMP[[#This Row],[Label]],TableAvg[],3,FALSE)</f>
        <v>1.0689236559032851</v>
      </c>
      <c r="Q1363">
        <f>TableOMP[[#This Row],[Avg]]-$U$2*TableOMP[[#This Row],[StdDev]]</f>
        <v>4.8547569609207031</v>
      </c>
      <c r="R1363">
        <f>TableOMP[[#This Row],[Avg]]+$U$2*TableOMP[[#This Row],[StdDev]]</f>
        <v>9.1304515845338443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6.5333995454545457</v>
      </c>
      <c r="P1364">
        <f>VLOOKUP(TableOMP[[#This Row],[Label]],TableAvg[],3,FALSE)</f>
        <v>0.14059952283270633</v>
      </c>
      <c r="Q1364">
        <f>TableOMP[[#This Row],[Avg]]-$U$2*TableOMP[[#This Row],[StdDev]]</f>
        <v>6.2522004997891329</v>
      </c>
      <c r="R1364">
        <f>TableOMP[[#This Row],[Avg]]+$U$2*TableOMP[[#This Row],[StdDev]]</f>
        <v>6.8145985911199585</v>
      </c>
      <c r="S1364">
        <f>IF(AND(TableOMP[[#This Row],[total_time]]&gt;=TableOMP[[#This Row],[Low]], TableOMP[[#This Row],[total_time]]&lt;=TableOMP[[#This Row],[High]]),1,0)</f>
        <v>1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6.3677876999999992</v>
      </c>
      <c r="P1365">
        <f>VLOOKUP(TableOMP[[#This Row],[Label]],TableAvg[],3,FALSE)</f>
        <v>0.11923376289882</v>
      </c>
      <c r="Q1365">
        <f>TableOMP[[#This Row],[Avg]]-$U$2*TableOMP[[#This Row],[StdDev]]</f>
        <v>6.1293201742023591</v>
      </c>
      <c r="R1365">
        <f>TableOMP[[#This Row],[Avg]]+$U$2*TableOMP[[#This Row],[StdDev]]</f>
        <v>6.6062552257976392</v>
      </c>
      <c r="S1365">
        <f>IF(AND(TableOMP[[#This Row],[total_time]]&gt;=TableOMP[[#This Row],[Low]], TableOMP[[#This Row],[total_time]]&lt;=TableOMP[[#This Row],[High]]),1,0)</f>
        <v>1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6.3327954999999987</v>
      </c>
      <c r="P1366">
        <f>VLOOKUP(TableOMP[[#This Row],[Label]],TableAvg[],3,FALSE)</f>
        <v>0.20461952277888401</v>
      </c>
      <c r="Q1366">
        <f>TableOMP[[#This Row],[Avg]]-$U$2*TableOMP[[#This Row],[StdDev]]</f>
        <v>5.923556454442231</v>
      </c>
      <c r="R1366">
        <f>TableOMP[[#This Row],[Avg]]+$U$2*TableOMP[[#This Row],[StdDev]]</f>
        <v>6.7420345455577664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6.2601539090909082</v>
      </c>
      <c r="P1367">
        <f>VLOOKUP(TableOMP[[#This Row],[Label]],TableAvg[],3,FALSE)</f>
        <v>0.28329420139864997</v>
      </c>
      <c r="Q1367">
        <f>TableOMP[[#This Row],[Avg]]-$U$2*TableOMP[[#This Row],[StdDev]]</f>
        <v>5.6935655062936084</v>
      </c>
      <c r="R1367">
        <f>TableOMP[[#This Row],[Avg]]+$U$2*TableOMP[[#This Row],[StdDev]]</f>
        <v>6.826742311888208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6.023852909090909</v>
      </c>
      <c r="P1368">
        <f>VLOOKUP(TableOMP[[#This Row],[Label]],TableAvg[],3,FALSE)</f>
        <v>8.4324564834011517E-2</v>
      </c>
      <c r="Q1368">
        <f>TableOMP[[#This Row],[Avg]]-$U$2*TableOMP[[#This Row],[StdDev]]</f>
        <v>5.8552037794228857</v>
      </c>
      <c r="R1368">
        <f>TableOMP[[#This Row],[Avg]]+$U$2*TableOMP[[#This Row],[StdDev]]</f>
        <v>6.1925020387589322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6.092849090909092</v>
      </c>
      <c r="P1369">
        <f>VLOOKUP(TableOMP[[#This Row],[Label]],TableAvg[],3,FALSE)</f>
        <v>0.47642793574138131</v>
      </c>
      <c r="Q1369">
        <f>TableOMP[[#This Row],[Avg]]-$U$2*TableOMP[[#This Row],[StdDev]]</f>
        <v>5.1399932194263291</v>
      </c>
      <c r="R1369">
        <f>TableOMP[[#This Row],[Avg]]+$U$2*TableOMP[[#This Row],[StdDev]]</f>
        <v>7.0457049623918548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7.5413132727272734</v>
      </c>
      <c r="P1370">
        <f>VLOOKUP(TableOMP[[#This Row],[Label]],TableAvg[],3,FALSE)</f>
        <v>5.2475593557452296</v>
      </c>
      <c r="Q1370">
        <f>TableOMP[[#This Row],[Avg]]-$U$2*TableOMP[[#This Row],[StdDev]]</f>
        <v>-2.9538054387631858</v>
      </c>
      <c r="R1370">
        <f>TableOMP[[#This Row],[Avg]]+$U$2*TableOMP[[#This Row],[StdDev]]</f>
        <v>18.036431984217732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5.9956950000000004</v>
      </c>
      <c r="P1371">
        <f>VLOOKUP(TableOMP[[#This Row],[Label]],TableAvg[],3,FALSE)</f>
        <v>0.67657492149341369</v>
      </c>
      <c r="Q1371">
        <f>TableOMP[[#This Row],[Avg]]-$U$2*TableOMP[[#This Row],[StdDev]]</f>
        <v>4.6425451570131733</v>
      </c>
      <c r="R1371">
        <f>TableOMP[[#This Row],[Avg]]+$U$2*TableOMP[[#This Row],[StdDev]]</f>
        <v>7.3488448429868276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5.7795460909090917</v>
      </c>
      <c r="P1372">
        <f>VLOOKUP(TableOMP[[#This Row],[Label]],TableAvg[],3,FALSE)</f>
        <v>0.2306089011324933</v>
      </c>
      <c r="Q1372">
        <f>TableOMP[[#This Row],[Avg]]-$U$2*TableOMP[[#This Row],[StdDev]]</f>
        <v>5.3183282886441052</v>
      </c>
      <c r="R1372">
        <f>TableOMP[[#This Row],[Avg]]+$U$2*TableOMP[[#This Row],[StdDev]]</f>
        <v>6.2407638931740781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5.7346158181818181</v>
      </c>
      <c r="P1373">
        <f>VLOOKUP(TableOMP[[#This Row],[Label]],TableAvg[],3,FALSE)</f>
        <v>0.12781710214478728</v>
      </c>
      <c r="Q1373">
        <f>TableOMP[[#This Row],[Avg]]-$U$2*TableOMP[[#This Row],[StdDev]]</f>
        <v>5.4789816138922438</v>
      </c>
      <c r="R1373">
        <f>TableOMP[[#This Row],[Avg]]+$U$2*TableOMP[[#This Row],[StdDev]]</f>
        <v>5.9902500224713924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5.7208847272727263</v>
      </c>
      <c r="P1374">
        <f>VLOOKUP(TableOMP[[#This Row],[Label]],TableAvg[],3,FALSE)</f>
        <v>0.18320760387014481</v>
      </c>
      <c r="Q1374">
        <f>TableOMP[[#This Row],[Avg]]-$U$2*TableOMP[[#This Row],[StdDev]]</f>
        <v>5.3544695195324365</v>
      </c>
      <c r="R1374">
        <f>TableOMP[[#This Row],[Avg]]+$U$2*TableOMP[[#This Row],[StdDev]]</f>
        <v>6.0872999350130161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5.5846466363636367</v>
      </c>
      <c r="P1375">
        <f>VLOOKUP(TableOMP[[#This Row],[Label]],TableAvg[],3,FALSE)</f>
        <v>0.32399542139028609</v>
      </c>
      <c r="Q1375">
        <f>TableOMP[[#This Row],[Avg]]-$U$2*TableOMP[[#This Row],[StdDev]]</f>
        <v>4.9366557935830642</v>
      </c>
      <c r="R1375">
        <f>TableOMP[[#This Row],[Avg]]+$U$2*TableOMP[[#This Row],[StdDev]]</f>
        <v>6.2326374791442092</v>
      </c>
      <c r="S1375">
        <f>IF(AND(TableOMP[[#This Row],[total_time]]&gt;=TableOMP[[#This Row],[Low]], TableOMP[[#This Row],[total_time]]&lt;=TableOMP[[#This Row],[High]]),1,0)</f>
        <v>1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5.6329710909090904</v>
      </c>
      <c r="P1376">
        <f>VLOOKUP(TableOMP[[#This Row],[Label]],TableAvg[],3,FALSE)</f>
        <v>0.18114750988953562</v>
      </c>
      <c r="Q1376">
        <f>TableOMP[[#This Row],[Avg]]-$U$2*TableOMP[[#This Row],[StdDev]]</f>
        <v>5.2706760711300191</v>
      </c>
      <c r="R1376">
        <f>TableOMP[[#This Row],[Avg]]+$U$2*TableOMP[[#This Row],[StdDev]]</f>
        <v>5.9952661106881617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5.6870593636363633</v>
      </c>
      <c r="P1377">
        <f>VLOOKUP(TableOMP[[#This Row],[Label]],TableAvg[],3,FALSE)</f>
        <v>0.59138283842414208</v>
      </c>
      <c r="Q1377">
        <f>TableOMP[[#This Row],[Avg]]-$U$2*TableOMP[[#This Row],[StdDev]]</f>
        <v>4.5042936867880794</v>
      </c>
      <c r="R1377">
        <f>TableOMP[[#This Row],[Avg]]+$U$2*TableOMP[[#This Row],[StdDev]]</f>
        <v>6.8698250404846473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5.4385083636363634</v>
      </c>
      <c r="P1378">
        <f>VLOOKUP(TableOMP[[#This Row],[Label]],TableAvg[],3,FALSE)</f>
        <v>0.2498553909485568</v>
      </c>
      <c r="Q1378">
        <f>TableOMP[[#This Row],[Avg]]-$U$2*TableOMP[[#This Row],[StdDev]]</f>
        <v>4.9387975817392498</v>
      </c>
      <c r="R1378">
        <f>TableOMP[[#This Row],[Avg]]+$U$2*TableOMP[[#This Row],[StdDev]]</f>
        <v>5.938219145533477</v>
      </c>
      <c r="S1378">
        <f>IF(AND(TableOMP[[#This Row],[total_time]]&gt;=TableOMP[[#This Row],[Low]], TableOMP[[#This Row],[total_time]]&lt;=TableOMP[[#This Row],[High]]),1,0)</f>
        <v>1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5.5199770909090908</v>
      </c>
      <c r="P1379">
        <f>VLOOKUP(TableOMP[[#This Row],[Label]],TableAvg[],3,FALSE)</f>
        <v>0.16762728145254069</v>
      </c>
      <c r="Q1379">
        <f>TableOMP[[#This Row],[Avg]]-$U$2*TableOMP[[#This Row],[StdDev]]</f>
        <v>5.1847225280040092</v>
      </c>
      <c r="R1379">
        <f>TableOMP[[#This Row],[Avg]]+$U$2*TableOMP[[#This Row],[StdDev]]</f>
        <v>5.8552316538141724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5.6550663636363634</v>
      </c>
      <c r="P1380">
        <f>VLOOKUP(TableOMP[[#This Row],[Label]],TableAvg[],3,FALSE)</f>
        <v>0.69485648166696834</v>
      </c>
      <c r="Q1380">
        <f>TableOMP[[#This Row],[Avg]]-$U$2*TableOMP[[#This Row],[StdDev]]</f>
        <v>4.2653534003024269</v>
      </c>
      <c r="R1380">
        <f>TableOMP[[#This Row],[Avg]]+$U$2*TableOMP[[#This Row],[StdDev]]</f>
        <v>7.0447793269702998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5.3610164545454548</v>
      </c>
      <c r="P1381">
        <f>VLOOKUP(TableOMP[[#This Row],[Label]],TableAvg[],3,FALSE)</f>
        <v>0.20782095664226147</v>
      </c>
      <c r="Q1381">
        <f>TableOMP[[#This Row],[Avg]]-$U$2*TableOMP[[#This Row],[StdDev]]</f>
        <v>4.9453745412609322</v>
      </c>
      <c r="R1381">
        <f>TableOMP[[#This Row],[Avg]]+$U$2*TableOMP[[#This Row],[StdDev]]</f>
        <v>5.7766583678299774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5.2723062727272731</v>
      </c>
      <c r="P1382">
        <f>VLOOKUP(TableOMP[[#This Row],[Label]],TableAvg[],3,FALSE)</f>
        <v>0.21470953657444952</v>
      </c>
      <c r="Q1382">
        <f>TableOMP[[#This Row],[Avg]]-$U$2*TableOMP[[#This Row],[StdDev]]</f>
        <v>4.8428871995783744</v>
      </c>
      <c r="R1382">
        <f>TableOMP[[#This Row],[Avg]]+$U$2*TableOMP[[#This Row],[StdDev]]</f>
        <v>5.7017253458761719</v>
      </c>
      <c r="S1382">
        <f>IF(AND(TableOMP[[#This Row],[total_time]]&gt;=TableOMP[[#This Row],[Low]], TableOMP[[#This Row],[total_time]]&lt;=TableOMP[[#This Row],[High]]),1,0)</f>
        <v>1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5.3427878181818187</v>
      </c>
      <c r="P1383">
        <f>VLOOKUP(TableOMP[[#This Row],[Label]],TableAvg[],3,FALSE)</f>
        <v>0.15408295056929669</v>
      </c>
      <c r="Q1383">
        <f>TableOMP[[#This Row],[Avg]]-$U$2*TableOMP[[#This Row],[StdDev]]</f>
        <v>5.0346219170432249</v>
      </c>
      <c r="R1383">
        <f>TableOMP[[#This Row],[Avg]]+$U$2*TableOMP[[#This Row],[StdDev]]</f>
        <v>5.6509537193204125</v>
      </c>
      <c r="S1383">
        <f>IF(AND(TableOMP[[#This Row],[total_time]]&gt;=TableOMP[[#This Row],[Low]], TableOMP[[#This Row],[total_time]]&lt;=TableOMP[[#This Row],[High]]),1,0)</f>
        <v>1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5.1333025454545442</v>
      </c>
      <c r="P1384">
        <f>VLOOKUP(TableOMP[[#This Row],[Label]],TableAvg[],3,FALSE)</f>
        <v>0.17436373847188566</v>
      </c>
      <c r="Q1384">
        <f>TableOMP[[#This Row],[Avg]]-$U$2*TableOMP[[#This Row],[StdDev]]</f>
        <v>4.7845750685107733</v>
      </c>
      <c r="R1384">
        <f>TableOMP[[#This Row],[Avg]]+$U$2*TableOMP[[#This Row],[StdDev]]</f>
        <v>5.4820300223983152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5.2343907272727286</v>
      </c>
      <c r="P1385">
        <f>VLOOKUP(TableOMP[[#This Row],[Label]],TableAvg[],3,FALSE)</f>
        <v>0.24835113678567033</v>
      </c>
      <c r="Q1385">
        <f>TableOMP[[#This Row],[Avg]]-$U$2*TableOMP[[#This Row],[StdDev]]</f>
        <v>4.7376884537013879</v>
      </c>
      <c r="R1385">
        <f>TableOMP[[#This Row],[Avg]]+$U$2*TableOMP[[#This Row],[StdDev]]</f>
        <v>5.7310930008440693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4.6702352727272718</v>
      </c>
      <c r="P1386">
        <f>VLOOKUP(TableOMP[[#This Row],[Label]],TableAvg[],3,FALSE)</f>
        <v>0.21025875971984795</v>
      </c>
      <c r="Q1386">
        <f>TableOMP[[#This Row],[Avg]]-$U$2*TableOMP[[#This Row],[StdDev]]</f>
        <v>4.2497177532875758</v>
      </c>
      <c r="R1386">
        <f>TableOMP[[#This Row],[Avg]]+$U$2*TableOMP[[#This Row],[StdDev]]</f>
        <v>5.0907527921669677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4.7022736363636364</v>
      </c>
      <c r="P1387">
        <f>VLOOKUP(TableOMP[[#This Row],[Label]],TableAvg[],3,FALSE)</f>
        <v>0.29171495978633882</v>
      </c>
      <c r="Q1387">
        <f>TableOMP[[#This Row],[Avg]]-$U$2*TableOMP[[#This Row],[StdDev]]</f>
        <v>4.1188437167909591</v>
      </c>
      <c r="R1387">
        <f>TableOMP[[#This Row],[Avg]]+$U$2*TableOMP[[#This Row],[StdDev]]</f>
        <v>5.2857035559363137</v>
      </c>
      <c r="S1387">
        <f>IF(AND(TableOMP[[#This Row],[total_time]]&gt;=TableOMP[[#This Row],[Low]], TableOMP[[#This Row],[total_time]]&lt;=TableOMP[[#This Row],[High]]),1,0)</f>
        <v>1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4.70772509090909</v>
      </c>
      <c r="P1388">
        <f>VLOOKUP(TableOMP[[#This Row],[Label]],TableAvg[],3,FALSE)</f>
        <v>0.40472096960217535</v>
      </c>
      <c r="Q1388">
        <f>TableOMP[[#This Row],[Avg]]-$U$2*TableOMP[[#This Row],[StdDev]]</f>
        <v>3.8982831517047392</v>
      </c>
      <c r="R1388">
        <f>TableOMP[[#This Row],[Avg]]+$U$2*TableOMP[[#This Row],[StdDev]]</f>
        <v>5.5171670301134403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4.5681727272727271</v>
      </c>
      <c r="P1389">
        <f>VLOOKUP(TableOMP[[#This Row],[Label]],TableAvg[],3,FALSE)</f>
        <v>0.17836832124879495</v>
      </c>
      <c r="Q1389">
        <f>TableOMP[[#This Row],[Avg]]-$U$2*TableOMP[[#This Row],[StdDev]]</f>
        <v>4.2114360847751371</v>
      </c>
      <c r="R1389">
        <f>TableOMP[[#This Row],[Avg]]+$U$2*TableOMP[[#This Row],[StdDev]]</f>
        <v>4.924909369770317</v>
      </c>
      <c r="S1389">
        <f>IF(AND(TableOMP[[#This Row],[total_time]]&gt;=TableOMP[[#This Row],[Low]], TableOMP[[#This Row],[total_time]]&lt;=TableOMP[[#This Row],[High]]),1,0)</f>
        <v>1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4.4690939090909092</v>
      </c>
      <c r="P1390">
        <f>VLOOKUP(TableOMP[[#This Row],[Label]],TableAvg[],3,FALSE)</f>
        <v>0.10536701504780456</v>
      </c>
      <c r="Q1390">
        <f>TableOMP[[#This Row],[Avg]]-$U$2*TableOMP[[#This Row],[StdDev]]</f>
        <v>4.2583598789953001</v>
      </c>
      <c r="R1390">
        <f>TableOMP[[#This Row],[Avg]]+$U$2*TableOMP[[#This Row],[StdDev]]</f>
        <v>4.6798279391865183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4.4574656363636356</v>
      </c>
      <c r="P1391">
        <f>VLOOKUP(TableOMP[[#This Row],[Label]],TableAvg[],3,FALSE)</f>
        <v>0.14827791792523412</v>
      </c>
      <c r="Q1391">
        <f>TableOMP[[#This Row],[Avg]]-$U$2*TableOMP[[#This Row],[StdDev]]</f>
        <v>4.1609098005131671</v>
      </c>
      <c r="R1391">
        <f>TableOMP[[#This Row],[Avg]]+$U$2*TableOMP[[#This Row],[StdDev]]</f>
        <v>4.7540214722141041</v>
      </c>
      <c r="S1391">
        <f>IF(AND(TableOMP[[#This Row],[total_time]]&gt;=TableOMP[[#This Row],[Low]], TableOMP[[#This Row],[total_time]]&lt;=TableOMP[[#This Row],[High]]),1,0)</f>
        <v>1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4.4713382727272721</v>
      </c>
      <c r="P1392">
        <f>VLOOKUP(TableOMP[[#This Row],[Label]],TableAvg[],3,FALSE)</f>
        <v>7.2888190263172822E-2</v>
      </c>
      <c r="Q1392">
        <f>TableOMP[[#This Row],[Avg]]-$U$2*TableOMP[[#This Row],[StdDev]]</f>
        <v>4.3255618922009269</v>
      </c>
      <c r="R1392">
        <f>TableOMP[[#This Row],[Avg]]+$U$2*TableOMP[[#This Row],[StdDev]]</f>
        <v>4.6171146532536174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186.67829725000001</v>
      </c>
      <c r="P1521">
        <f>VLOOKUP(TableOMP[[#This Row],[Label]],TableAvg[],3,FALSE)</f>
        <v>0.44355616864743275</v>
      </c>
      <c r="Q1521">
        <f>TableOMP[[#This Row],[Avg]]-$U$2*TableOMP[[#This Row],[StdDev]]</f>
        <v>185.79118491270515</v>
      </c>
      <c r="R1521">
        <f>TableOMP[[#This Row],[Avg]]+$U$2*TableOMP[[#This Row],[StdDev]]</f>
        <v>187.56540958729488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93.303611083333337</v>
      </c>
      <c r="P1522">
        <f>VLOOKUP(TableOMP[[#This Row],[Label]],TableAvg[],3,FALSE)</f>
        <v>1.2368638299338219</v>
      </c>
      <c r="Q1522">
        <f>TableOMP[[#This Row],[Avg]]-$U$2*TableOMP[[#This Row],[StdDev]]</f>
        <v>90.829883423465688</v>
      </c>
      <c r="R1522">
        <f>TableOMP[[#This Row],[Avg]]+$U$2*TableOMP[[#This Row],[StdDev]]</f>
        <v>95.777338743200986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61.579233166666661</v>
      </c>
      <c r="P1523">
        <f>VLOOKUP(TableOMP[[#This Row],[Label]],TableAvg[],3,FALSE)</f>
        <v>0.5661878983496299</v>
      </c>
      <c r="Q1523">
        <f>TableOMP[[#This Row],[Avg]]-$U$2*TableOMP[[#This Row],[StdDev]]</f>
        <v>60.446857369967404</v>
      </c>
      <c r="R1523">
        <f>TableOMP[[#This Row],[Avg]]+$U$2*TableOMP[[#This Row],[StdDev]]</f>
        <v>62.711608963365919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47.628697249999995</v>
      </c>
      <c r="P1524">
        <f>VLOOKUP(TableOMP[[#This Row],[Label]],TableAvg[],3,FALSE)</f>
        <v>3.2666064436021123</v>
      </c>
      <c r="Q1524">
        <f>TableOMP[[#This Row],[Avg]]-$U$2*TableOMP[[#This Row],[StdDev]]</f>
        <v>41.095484362795773</v>
      </c>
      <c r="R1524">
        <f>TableOMP[[#This Row],[Avg]]+$U$2*TableOMP[[#This Row],[StdDev]]</f>
        <v>54.161910137204217</v>
      </c>
      <c r="S1524">
        <f>IF(AND(TableOMP[[#This Row],[total_time]]&gt;=TableOMP[[#This Row],[Low]], TableOMP[[#This Row],[total_time]]&lt;=TableOMP[[#This Row],[High]]),1,0)</f>
        <v>1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37.212269000000006</v>
      </c>
      <c r="P1525">
        <f>VLOOKUP(TableOMP[[#This Row],[Label]],TableAvg[],3,FALSE)</f>
        <v>0.28264266775139374</v>
      </c>
      <c r="Q1525">
        <f>TableOMP[[#This Row],[Avg]]-$U$2*TableOMP[[#This Row],[StdDev]]</f>
        <v>36.64698366449722</v>
      </c>
      <c r="R1525">
        <f>TableOMP[[#This Row],[Avg]]+$U$2*TableOMP[[#This Row],[StdDev]]</f>
        <v>37.777554335502792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31.090438583333334</v>
      </c>
      <c r="P1526">
        <f>VLOOKUP(TableOMP[[#This Row],[Label]],TableAvg[],3,FALSE)</f>
        <v>0.30626759285841793</v>
      </c>
      <c r="Q1526">
        <f>TableOMP[[#This Row],[Avg]]-$U$2*TableOMP[[#This Row],[StdDev]]</f>
        <v>30.477903397616497</v>
      </c>
      <c r="R1526">
        <f>TableOMP[[#This Row],[Avg]]+$U$2*TableOMP[[#This Row],[StdDev]]</f>
        <v>31.702973769050171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26.963873416666669</v>
      </c>
      <c r="P1527">
        <f>VLOOKUP(TableOMP[[#This Row],[Label]],TableAvg[],3,FALSE)</f>
        <v>0.5770765416075706</v>
      </c>
      <c r="Q1527">
        <f>TableOMP[[#This Row],[Avg]]-$U$2*TableOMP[[#This Row],[StdDev]]</f>
        <v>25.809720333451526</v>
      </c>
      <c r="R1527">
        <f>TableOMP[[#This Row],[Avg]]+$U$2*TableOMP[[#This Row],[StdDev]]</f>
        <v>28.118026499881811</v>
      </c>
      <c r="S1527">
        <f>IF(AND(TableOMP[[#This Row],[total_time]]&gt;=TableOMP[[#This Row],[Low]], TableOMP[[#This Row],[total_time]]&lt;=TableOMP[[#This Row],[High]]),1,0)</f>
        <v>1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23.817431545454543</v>
      </c>
      <c r="P1528">
        <f>VLOOKUP(TableOMP[[#This Row],[Label]],TableAvg[],3,FALSE)</f>
        <v>0.96566651517434587</v>
      </c>
      <c r="Q1528">
        <f>TableOMP[[#This Row],[Avg]]-$U$2*TableOMP[[#This Row],[StdDev]]</f>
        <v>21.88609851510585</v>
      </c>
      <c r="R1528">
        <f>TableOMP[[#This Row],[Avg]]+$U$2*TableOMP[[#This Row],[StdDev]]</f>
        <v>25.748764575803236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21.026067454545451</v>
      </c>
      <c r="P1529">
        <f>VLOOKUP(TableOMP[[#This Row],[Label]],TableAvg[],3,FALSE)</f>
        <v>0.41178987068082501</v>
      </c>
      <c r="Q1529">
        <f>TableOMP[[#This Row],[Avg]]-$U$2*TableOMP[[#This Row],[StdDev]]</f>
        <v>20.2024877131838</v>
      </c>
      <c r="R1529">
        <f>TableOMP[[#This Row],[Avg]]+$U$2*TableOMP[[#This Row],[StdDev]]</f>
        <v>21.849647195907103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19.316521363636365</v>
      </c>
      <c r="P1530">
        <f>VLOOKUP(TableOMP[[#This Row],[Label]],TableAvg[],3,FALSE)</f>
        <v>1.343291375470177</v>
      </c>
      <c r="Q1530">
        <f>TableOMP[[#This Row],[Avg]]-$U$2*TableOMP[[#This Row],[StdDev]]</f>
        <v>16.629938612696012</v>
      </c>
      <c r="R1530">
        <f>TableOMP[[#This Row],[Avg]]+$U$2*TableOMP[[#This Row],[StdDev]]</f>
        <v>22.003104114576718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17.307351818181818</v>
      </c>
      <c r="P1531">
        <f>VLOOKUP(TableOMP[[#This Row],[Label]],TableAvg[],3,FALSE)</f>
        <v>0.19571501523160595</v>
      </c>
      <c r="Q1531">
        <f>TableOMP[[#This Row],[Avg]]-$U$2*TableOMP[[#This Row],[StdDev]]</f>
        <v>16.915921787718606</v>
      </c>
      <c r="R1531">
        <f>TableOMP[[#This Row],[Avg]]+$U$2*TableOMP[[#This Row],[StdDev]]</f>
        <v>17.69878184864503</v>
      </c>
      <c r="S1531">
        <f>IF(AND(TableOMP[[#This Row],[total_time]]&gt;=TableOMP[[#This Row],[Low]], TableOMP[[#This Row],[total_time]]&lt;=TableOMP[[#This Row],[High]]),1,0)</f>
        <v>1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16.008230090909091</v>
      </c>
      <c r="P1532">
        <f>VLOOKUP(TableOMP[[#This Row],[Label]],TableAvg[],3,FALSE)</f>
        <v>0.47612999320760951</v>
      </c>
      <c r="Q1532">
        <f>TableOMP[[#This Row],[Avg]]-$U$2*TableOMP[[#This Row],[StdDev]]</f>
        <v>15.055970104493872</v>
      </c>
      <c r="R1532">
        <f>TableOMP[[#This Row],[Avg]]+$U$2*TableOMP[[#This Row],[StdDev]]</f>
        <v>16.960490077324309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17.169885909090912</v>
      </c>
      <c r="P1533">
        <f>VLOOKUP(TableOMP[[#This Row],[Label]],TableAvg[],3,FALSE)</f>
        <v>7.6173272645759571</v>
      </c>
      <c r="Q1533">
        <f>TableOMP[[#This Row],[Avg]]-$U$2*TableOMP[[#This Row],[StdDev]]</f>
        <v>1.9352313799389975</v>
      </c>
      <c r="R1533">
        <f>TableOMP[[#This Row],[Avg]]+$U$2*TableOMP[[#This Row],[StdDev]]</f>
        <v>32.404540438242826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13.799633454545456</v>
      </c>
      <c r="P1534">
        <f>VLOOKUP(TableOMP[[#This Row],[Label]],TableAvg[],3,FALSE)</f>
        <v>0.14589992288114423</v>
      </c>
      <c r="Q1534">
        <f>TableOMP[[#This Row],[Avg]]-$U$2*TableOMP[[#This Row],[StdDev]]</f>
        <v>13.507833608783168</v>
      </c>
      <c r="R1534">
        <f>TableOMP[[#This Row],[Avg]]+$U$2*TableOMP[[#This Row],[StdDev]]</f>
        <v>14.091433300307743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13.063391181818183</v>
      </c>
      <c r="P1535">
        <f>VLOOKUP(TableOMP[[#This Row],[Label]],TableAvg[],3,FALSE)</f>
        <v>0.40755816596580036</v>
      </c>
      <c r="Q1535">
        <f>TableOMP[[#This Row],[Avg]]-$U$2*TableOMP[[#This Row],[StdDev]]</f>
        <v>12.248274849886583</v>
      </c>
      <c r="R1535">
        <f>TableOMP[[#This Row],[Avg]]+$U$2*TableOMP[[#This Row],[StdDev]]</f>
        <v>13.878507513749783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12.380498454545455</v>
      </c>
      <c r="P1536">
        <f>VLOOKUP(TableOMP[[#This Row],[Label]],TableAvg[],3,FALSE)</f>
        <v>0.16322006826278668</v>
      </c>
      <c r="Q1536">
        <f>TableOMP[[#This Row],[Avg]]-$U$2*TableOMP[[#This Row],[StdDev]]</f>
        <v>12.054058318019882</v>
      </c>
      <c r="R1536">
        <f>TableOMP[[#This Row],[Avg]]+$U$2*TableOMP[[#This Row],[StdDev]]</f>
        <v>12.706938591071028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11.723931</v>
      </c>
      <c r="P1537">
        <f>VLOOKUP(TableOMP[[#This Row],[Label]],TableAvg[],3,FALSE)</f>
        <v>0.16383507048518992</v>
      </c>
      <c r="Q1537">
        <f>TableOMP[[#This Row],[Avg]]-$U$2*TableOMP[[#This Row],[StdDev]]</f>
        <v>11.396260859029621</v>
      </c>
      <c r="R1537">
        <f>TableOMP[[#This Row],[Avg]]+$U$2*TableOMP[[#This Row],[StdDev]]</f>
        <v>12.05160114097038</v>
      </c>
      <c r="S1537">
        <f>IF(AND(TableOMP[[#This Row],[total_time]]&gt;=TableOMP[[#This Row],[Low]], TableOMP[[#This Row],[total_time]]&lt;=TableOMP[[#This Row],[High]]),1,0)</f>
        <v>1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11.154781363636364</v>
      </c>
      <c r="P1538">
        <f>VLOOKUP(TableOMP[[#This Row],[Label]],TableAvg[],3,FALSE)</f>
        <v>0.10581632613789371</v>
      </c>
      <c r="Q1538">
        <f>TableOMP[[#This Row],[Avg]]-$U$2*TableOMP[[#This Row],[StdDev]]</f>
        <v>10.943148711360577</v>
      </c>
      <c r="R1538">
        <f>TableOMP[[#This Row],[Avg]]+$U$2*TableOMP[[#This Row],[StdDev]]</f>
        <v>11.366414015912151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11.022983727272727</v>
      </c>
      <c r="P1539">
        <f>VLOOKUP(TableOMP[[#This Row],[Label]],TableAvg[],3,FALSE)</f>
        <v>1.2352060063311585</v>
      </c>
      <c r="Q1539">
        <f>TableOMP[[#This Row],[Avg]]-$U$2*TableOMP[[#This Row],[StdDev]]</f>
        <v>8.5525717146104103</v>
      </c>
      <c r="R1539">
        <f>TableOMP[[#This Row],[Avg]]+$U$2*TableOMP[[#This Row],[StdDev]]</f>
        <v>13.493395739935044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10.747714500000001</v>
      </c>
      <c r="P1540">
        <f>VLOOKUP(TableOMP[[#This Row],[Label]],TableAvg[],3,FALSE)</f>
        <v>1.9395644239900387</v>
      </c>
      <c r="Q1540">
        <f>TableOMP[[#This Row],[Avg]]-$U$2*TableOMP[[#This Row],[StdDev]]</f>
        <v>6.8685856520199238</v>
      </c>
      <c r="R1540">
        <f>TableOMP[[#This Row],[Avg]]+$U$2*TableOMP[[#This Row],[StdDev]]</f>
        <v>14.626843347980078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10.648620500000002</v>
      </c>
      <c r="P1541">
        <f>VLOOKUP(TableOMP[[#This Row],[Label]],TableAvg[],3,FALSE)</f>
        <v>2.8274796379448301</v>
      </c>
      <c r="Q1541">
        <f>TableOMP[[#This Row],[Avg]]-$U$2*TableOMP[[#This Row],[StdDev]]</f>
        <v>4.9936612241103413</v>
      </c>
      <c r="R1541">
        <f>TableOMP[[#This Row],[Avg]]+$U$2*TableOMP[[#This Row],[StdDev]]</f>
        <v>16.303579775889663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9.3586053000000007</v>
      </c>
      <c r="P1542">
        <f>VLOOKUP(TableOMP[[#This Row],[Label]],TableAvg[],3,FALSE)</f>
        <v>0.15389696386736901</v>
      </c>
      <c r="Q1542">
        <f>TableOMP[[#This Row],[Avg]]-$U$2*TableOMP[[#This Row],[StdDev]]</f>
        <v>9.0508113722652634</v>
      </c>
      <c r="R1542">
        <f>TableOMP[[#This Row],[Avg]]+$U$2*TableOMP[[#This Row],[StdDev]]</f>
        <v>9.6663992277347379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9.1318669000000003</v>
      </c>
      <c r="P1543">
        <f>VLOOKUP(TableOMP[[#This Row],[Label]],TableAvg[],3,FALSE)</f>
        <v>0.30416599030511782</v>
      </c>
      <c r="Q1543">
        <f>TableOMP[[#This Row],[Avg]]-$U$2*TableOMP[[#This Row],[StdDev]]</f>
        <v>8.523534919389764</v>
      </c>
      <c r="R1543">
        <f>TableOMP[[#This Row],[Avg]]+$U$2*TableOMP[[#This Row],[StdDev]]</f>
        <v>9.7401988806102366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8.892703899999999</v>
      </c>
      <c r="P1544">
        <f>VLOOKUP(TableOMP[[#This Row],[Label]],TableAvg[],3,FALSE)</f>
        <v>0.534901731527472</v>
      </c>
      <c r="Q1544">
        <f>TableOMP[[#This Row],[Avg]]-$U$2*TableOMP[[#This Row],[StdDev]]</f>
        <v>7.822900436945055</v>
      </c>
      <c r="R1544">
        <f>TableOMP[[#This Row],[Avg]]+$U$2*TableOMP[[#This Row],[StdDev]]</f>
        <v>9.962507363054943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8.4704200000000007</v>
      </c>
      <c r="P1545">
        <f>VLOOKUP(TableOMP[[#This Row],[Label]],TableAvg[],3,FALSE)</f>
        <v>0.20084556967677647</v>
      </c>
      <c r="Q1545">
        <f>TableOMP[[#This Row],[Avg]]-$U$2*TableOMP[[#This Row],[StdDev]]</f>
        <v>8.0687288606464485</v>
      </c>
      <c r="R1545">
        <f>TableOMP[[#This Row],[Avg]]+$U$2*TableOMP[[#This Row],[StdDev]]</f>
        <v>8.872111139353553</v>
      </c>
      <c r="S1545">
        <f>IF(AND(TableOMP[[#This Row],[total_time]]&gt;=TableOMP[[#This Row],[Low]], TableOMP[[#This Row],[total_time]]&lt;=TableOMP[[#This Row],[High]]),1,0)</f>
        <v>1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8.2913302000000009</v>
      </c>
      <c r="P1546">
        <f>VLOOKUP(TableOMP[[#This Row],[Label]],TableAvg[],3,FALSE)</f>
        <v>0.32201415993237109</v>
      </c>
      <c r="Q1546">
        <f>TableOMP[[#This Row],[Avg]]-$U$2*TableOMP[[#This Row],[StdDev]]</f>
        <v>7.6473018801352586</v>
      </c>
      <c r="R1546">
        <f>TableOMP[[#This Row],[Avg]]+$U$2*TableOMP[[#This Row],[StdDev]]</f>
        <v>8.9353585198647423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7.9839612999999998</v>
      </c>
      <c r="P1547">
        <f>VLOOKUP(TableOMP[[#This Row],[Label]],TableAvg[],3,FALSE)</f>
        <v>0.15693552908125918</v>
      </c>
      <c r="Q1547">
        <f>TableOMP[[#This Row],[Avg]]-$U$2*TableOMP[[#This Row],[StdDev]]</f>
        <v>7.6700902418374817</v>
      </c>
      <c r="R1547">
        <f>TableOMP[[#This Row],[Avg]]+$U$2*TableOMP[[#This Row],[StdDev]]</f>
        <v>8.297832358162518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7.6759567000000004</v>
      </c>
      <c r="P1548">
        <f>VLOOKUP(TableOMP[[#This Row],[Label]],TableAvg[],3,FALSE)</f>
        <v>0.1164845792669839</v>
      </c>
      <c r="Q1548">
        <f>TableOMP[[#This Row],[Avg]]-$U$2*TableOMP[[#This Row],[StdDev]]</f>
        <v>7.4429875414660325</v>
      </c>
      <c r="R1548">
        <f>TableOMP[[#This Row],[Avg]]+$U$2*TableOMP[[#This Row],[StdDev]]</f>
        <v>7.9089258585339683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8.5018843999999998</v>
      </c>
      <c r="P1549">
        <f>VLOOKUP(TableOMP[[#This Row],[Label]],TableAvg[],3,FALSE)</f>
        <v>3.0730206864784755</v>
      </c>
      <c r="Q1549">
        <f>TableOMP[[#This Row],[Avg]]-$U$2*TableOMP[[#This Row],[StdDev]]</f>
        <v>2.3558430270430488</v>
      </c>
      <c r="R1549">
        <f>TableOMP[[#This Row],[Avg]]+$U$2*TableOMP[[#This Row],[StdDev]]</f>
        <v>14.647925772956951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7.275929500000001</v>
      </c>
      <c r="P1550">
        <f>VLOOKUP(TableOMP[[#This Row],[Label]],TableAvg[],3,FALSE)</f>
        <v>0.20223188104558482</v>
      </c>
      <c r="Q1550">
        <f>TableOMP[[#This Row],[Avg]]-$U$2*TableOMP[[#This Row],[StdDev]]</f>
        <v>6.8714657379088315</v>
      </c>
      <c r="R1550">
        <f>TableOMP[[#This Row],[Avg]]+$U$2*TableOMP[[#This Row],[StdDev]]</f>
        <v>7.6803932620911706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7.2081937999999992</v>
      </c>
      <c r="P1551">
        <f>VLOOKUP(TableOMP[[#This Row],[Label]],TableAvg[],3,FALSE)</f>
        <v>0.16272163249727176</v>
      </c>
      <c r="Q1551">
        <f>TableOMP[[#This Row],[Avg]]-$U$2*TableOMP[[#This Row],[StdDev]]</f>
        <v>6.8827505350054556</v>
      </c>
      <c r="R1551">
        <f>TableOMP[[#This Row],[Avg]]+$U$2*TableOMP[[#This Row],[StdDev]]</f>
        <v>7.5336370649945428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7.0896220999999997</v>
      </c>
      <c r="P1552">
        <f>VLOOKUP(TableOMP[[#This Row],[Label]],TableAvg[],3,FALSE)</f>
        <v>0.18424949460039089</v>
      </c>
      <c r="Q1552">
        <f>TableOMP[[#This Row],[Avg]]-$U$2*TableOMP[[#This Row],[StdDev]]</f>
        <v>6.7211231107992182</v>
      </c>
      <c r="R1552">
        <f>TableOMP[[#This Row],[Avg]]+$U$2*TableOMP[[#This Row],[StdDev]]</f>
        <v>7.4581210892007812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6.8982405</v>
      </c>
      <c r="P1553">
        <f>VLOOKUP(TableOMP[[#This Row],[Label]],TableAvg[],3,FALSE)</f>
        <v>0.15876631909583852</v>
      </c>
      <c r="Q1553">
        <f>TableOMP[[#This Row],[Avg]]-$U$2*TableOMP[[#This Row],[StdDev]]</f>
        <v>6.5807078618083228</v>
      </c>
      <c r="R1553">
        <f>TableOMP[[#This Row],[Avg]]+$U$2*TableOMP[[#This Row],[StdDev]]</f>
        <v>7.2157731381916772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7.6367034</v>
      </c>
      <c r="P1554">
        <f>VLOOKUP(TableOMP[[#This Row],[Label]],TableAvg[],3,FALSE)</f>
        <v>2.9091448625213996</v>
      </c>
      <c r="Q1554">
        <f>TableOMP[[#This Row],[Avg]]-$U$2*TableOMP[[#This Row],[StdDev]]</f>
        <v>1.8184136749572009</v>
      </c>
      <c r="R1554">
        <f>TableOMP[[#This Row],[Avg]]+$U$2*TableOMP[[#This Row],[StdDev]]</f>
        <v>13.454993125042799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6.9926042727272737</v>
      </c>
      <c r="P1555">
        <f>VLOOKUP(TableOMP[[#This Row],[Label]],TableAvg[],3,FALSE)</f>
        <v>1.0689236559032851</v>
      </c>
      <c r="Q1555">
        <f>TableOMP[[#This Row],[Avg]]-$U$2*TableOMP[[#This Row],[StdDev]]</f>
        <v>4.8547569609207031</v>
      </c>
      <c r="R1555">
        <f>TableOMP[[#This Row],[Avg]]+$U$2*TableOMP[[#This Row],[StdDev]]</f>
        <v>9.1304515845338443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6.5333995454545457</v>
      </c>
      <c r="P1556">
        <f>VLOOKUP(TableOMP[[#This Row],[Label]],TableAvg[],3,FALSE)</f>
        <v>0.14059952283270633</v>
      </c>
      <c r="Q1556">
        <f>TableOMP[[#This Row],[Avg]]-$U$2*TableOMP[[#This Row],[StdDev]]</f>
        <v>6.2522004997891329</v>
      </c>
      <c r="R1556">
        <f>TableOMP[[#This Row],[Avg]]+$U$2*TableOMP[[#This Row],[StdDev]]</f>
        <v>6.8145985911199585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6.3677876999999992</v>
      </c>
      <c r="P1557">
        <f>VLOOKUP(TableOMP[[#This Row],[Label]],TableAvg[],3,FALSE)</f>
        <v>0.11923376289882</v>
      </c>
      <c r="Q1557">
        <f>TableOMP[[#This Row],[Avg]]-$U$2*TableOMP[[#This Row],[StdDev]]</f>
        <v>6.1293201742023591</v>
      </c>
      <c r="R1557">
        <f>TableOMP[[#This Row],[Avg]]+$U$2*TableOMP[[#This Row],[StdDev]]</f>
        <v>6.6062552257976392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6.3327954999999987</v>
      </c>
      <c r="P1558">
        <f>VLOOKUP(TableOMP[[#This Row],[Label]],TableAvg[],3,FALSE)</f>
        <v>0.20461952277888401</v>
      </c>
      <c r="Q1558">
        <f>TableOMP[[#This Row],[Avg]]-$U$2*TableOMP[[#This Row],[StdDev]]</f>
        <v>5.923556454442231</v>
      </c>
      <c r="R1558">
        <f>TableOMP[[#This Row],[Avg]]+$U$2*TableOMP[[#This Row],[StdDev]]</f>
        <v>6.7420345455577664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6.2601539090909082</v>
      </c>
      <c r="P1559">
        <f>VLOOKUP(TableOMP[[#This Row],[Label]],TableAvg[],3,FALSE)</f>
        <v>0.28329420139864997</v>
      </c>
      <c r="Q1559">
        <f>TableOMP[[#This Row],[Avg]]-$U$2*TableOMP[[#This Row],[StdDev]]</f>
        <v>5.6935655062936084</v>
      </c>
      <c r="R1559">
        <f>TableOMP[[#This Row],[Avg]]+$U$2*TableOMP[[#This Row],[StdDev]]</f>
        <v>6.826742311888208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6.023852909090909</v>
      </c>
      <c r="P1560">
        <f>VLOOKUP(TableOMP[[#This Row],[Label]],TableAvg[],3,FALSE)</f>
        <v>8.4324564834011517E-2</v>
      </c>
      <c r="Q1560">
        <f>TableOMP[[#This Row],[Avg]]-$U$2*TableOMP[[#This Row],[StdDev]]</f>
        <v>5.8552037794228857</v>
      </c>
      <c r="R1560">
        <f>TableOMP[[#This Row],[Avg]]+$U$2*TableOMP[[#This Row],[StdDev]]</f>
        <v>6.1925020387589322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6.092849090909092</v>
      </c>
      <c r="P1561">
        <f>VLOOKUP(TableOMP[[#This Row],[Label]],TableAvg[],3,FALSE)</f>
        <v>0.47642793574138131</v>
      </c>
      <c r="Q1561">
        <f>TableOMP[[#This Row],[Avg]]-$U$2*TableOMP[[#This Row],[StdDev]]</f>
        <v>5.1399932194263291</v>
      </c>
      <c r="R1561">
        <f>TableOMP[[#This Row],[Avg]]+$U$2*TableOMP[[#This Row],[StdDev]]</f>
        <v>7.0457049623918548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7.5413132727272734</v>
      </c>
      <c r="P1562">
        <f>VLOOKUP(TableOMP[[#This Row],[Label]],TableAvg[],3,FALSE)</f>
        <v>5.2475593557452296</v>
      </c>
      <c r="Q1562">
        <f>TableOMP[[#This Row],[Avg]]-$U$2*TableOMP[[#This Row],[StdDev]]</f>
        <v>-2.9538054387631858</v>
      </c>
      <c r="R1562">
        <f>TableOMP[[#This Row],[Avg]]+$U$2*TableOMP[[#This Row],[StdDev]]</f>
        <v>18.036431984217732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5.9956950000000004</v>
      </c>
      <c r="P1563">
        <f>VLOOKUP(TableOMP[[#This Row],[Label]],TableAvg[],3,FALSE)</f>
        <v>0.67657492149341369</v>
      </c>
      <c r="Q1563">
        <f>TableOMP[[#This Row],[Avg]]-$U$2*TableOMP[[#This Row],[StdDev]]</f>
        <v>4.6425451570131733</v>
      </c>
      <c r="R1563">
        <f>TableOMP[[#This Row],[Avg]]+$U$2*TableOMP[[#This Row],[StdDev]]</f>
        <v>7.3488448429868276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5.7795460909090917</v>
      </c>
      <c r="P1564">
        <f>VLOOKUP(TableOMP[[#This Row],[Label]],TableAvg[],3,FALSE)</f>
        <v>0.2306089011324933</v>
      </c>
      <c r="Q1564">
        <f>TableOMP[[#This Row],[Avg]]-$U$2*TableOMP[[#This Row],[StdDev]]</f>
        <v>5.3183282886441052</v>
      </c>
      <c r="R1564">
        <f>TableOMP[[#This Row],[Avg]]+$U$2*TableOMP[[#This Row],[StdDev]]</f>
        <v>6.2407638931740781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5.7346158181818181</v>
      </c>
      <c r="P1565">
        <f>VLOOKUP(TableOMP[[#This Row],[Label]],TableAvg[],3,FALSE)</f>
        <v>0.12781710214478728</v>
      </c>
      <c r="Q1565">
        <f>TableOMP[[#This Row],[Avg]]-$U$2*TableOMP[[#This Row],[StdDev]]</f>
        <v>5.4789816138922438</v>
      </c>
      <c r="R1565">
        <f>TableOMP[[#This Row],[Avg]]+$U$2*TableOMP[[#This Row],[StdDev]]</f>
        <v>5.9902500224713924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5.7208847272727263</v>
      </c>
      <c r="P1566">
        <f>VLOOKUP(TableOMP[[#This Row],[Label]],TableAvg[],3,FALSE)</f>
        <v>0.18320760387014481</v>
      </c>
      <c r="Q1566">
        <f>TableOMP[[#This Row],[Avg]]-$U$2*TableOMP[[#This Row],[StdDev]]</f>
        <v>5.3544695195324365</v>
      </c>
      <c r="R1566">
        <f>TableOMP[[#This Row],[Avg]]+$U$2*TableOMP[[#This Row],[StdDev]]</f>
        <v>6.0872999350130161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5.5846466363636367</v>
      </c>
      <c r="P1567">
        <f>VLOOKUP(TableOMP[[#This Row],[Label]],TableAvg[],3,FALSE)</f>
        <v>0.32399542139028609</v>
      </c>
      <c r="Q1567">
        <f>TableOMP[[#This Row],[Avg]]-$U$2*TableOMP[[#This Row],[StdDev]]</f>
        <v>4.9366557935830642</v>
      </c>
      <c r="R1567">
        <f>TableOMP[[#This Row],[Avg]]+$U$2*TableOMP[[#This Row],[StdDev]]</f>
        <v>6.2326374791442092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5.6329710909090904</v>
      </c>
      <c r="P1568">
        <f>VLOOKUP(TableOMP[[#This Row],[Label]],TableAvg[],3,FALSE)</f>
        <v>0.18114750988953562</v>
      </c>
      <c r="Q1568">
        <f>TableOMP[[#This Row],[Avg]]-$U$2*TableOMP[[#This Row],[StdDev]]</f>
        <v>5.2706760711300191</v>
      </c>
      <c r="R1568">
        <f>TableOMP[[#This Row],[Avg]]+$U$2*TableOMP[[#This Row],[StdDev]]</f>
        <v>5.9952661106881617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5.6870593636363633</v>
      </c>
      <c r="P1569">
        <f>VLOOKUP(TableOMP[[#This Row],[Label]],TableAvg[],3,FALSE)</f>
        <v>0.59138283842414208</v>
      </c>
      <c r="Q1569">
        <f>TableOMP[[#This Row],[Avg]]-$U$2*TableOMP[[#This Row],[StdDev]]</f>
        <v>4.5042936867880794</v>
      </c>
      <c r="R1569">
        <f>TableOMP[[#This Row],[Avg]]+$U$2*TableOMP[[#This Row],[StdDev]]</f>
        <v>6.8698250404846473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5.4385083636363634</v>
      </c>
      <c r="P1570">
        <f>VLOOKUP(TableOMP[[#This Row],[Label]],TableAvg[],3,FALSE)</f>
        <v>0.2498553909485568</v>
      </c>
      <c r="Q1570">
        <f>TableOMP[[#This Row],[Avg]]-$U$2*TableOMP[[#This Row],[StdDev]]</f>
        <v>4.9387975817392498</v>
      </c>
      <c r="R1570">
        <f>TableOMP[[#This Row],[Avg]]+$U$2*TableOMP[[#This Row],[StdDev]]</f>
        <v>5.938219145533477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5.5199770909090908</v>
      </c>
      <c r="P1571">
        <f>VLOOKUP(TableOMP[[#This Row],[Label]],TableAvg[],3,FALSE)</f>
        <v>0.16762728145254069</v>
      </c>
      <c r="Q1571">
        <f>TableOMP[[#This Row],[Avg]]-$U$2*TableOMP[[#This Row],[StdDev]]</f>
        <v>5.1847225280040092</v>
      </c>
      <c r="R1571">
        <f>TableOMP[[#This Row],[Avg]]+$U$2*TableOMP[[#This Row],[StdDev]]</f>
        <v>5.8552316538141724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5.6550663636363634</v>
      </c>
      <c r="P1572">
        <f>VLOOKUP(TableOMP[[#This Row],[Label]],TableAvg[],3,FALSE)</f>
        <v>0.69485648166696834</v>
      </c>
      <c r="Q1572">
        <f>TableOMP[[#This Row],[Avg]]-$U$2*TableOMP[[#This Row],[StdDev]]</f>
        <v>4.2653534003024269</v>
      </c>
      <c r="R1572">
        <f>TableOMP[[#This Row],[Avg]]+$U$2*TableOMP[[#This Row],[StdDev]]</f>
        <v>7.0447793269702998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5.3610164545454548</v>
      </c>
      <c r="P1573">
        <f>VLOOKUP(TableOMP[[#This Row],[Label]],TableAvg[],3,FALSE)</f>
        <v>0.20782095664226147</v>
      </c>
      <c r="Q1573">
        <f>TableOMP[[#This Row],[Avg]]-$U$2*TableOMP[[#This Row],[StdDev]]</f>
        <v>4.9453745412609322</v>
      </c>
      <c r="R1573">
        <f>TableOMP[[#This Row],[Avg]]+$U$2*TableOMP[[#This Row],[StdDev]]</f>
        <v>5.7766583678299774</v>
      </c>
      <c r="S1573">
        <f>IF(AND(TableOMP[[#This Row],[total_time]]&gt;=TableOMP[[#This Row],[Low]], TableOMP[[#This Row],[total_time]]&lt;=TableOMP[[#This Row],[High]]),1,0)</f>
        <v>1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5.2723062727272731</v>
      </c>
      <c r="P1574">
        <f>VLOOKUP(TableOMP[[#This Row],[Label]],TableAvg[],3,FALSE)</f>
        <v>0.21470953657444952</v>
      </c>
      <c r="Q1574">
        <f>TableOMP[[#This Row],[Avg]]-$U$2*TableOMP[[#This Row],[StdDev]]</f>
        <v>4.8428871995783744</v>
      </c>
      <c r="R1574">
        <f>TableOMP[[#This Row],[Avg]]+$U$2*TableOMP[[#This Row],[StdDev]]</f>
        <v>5.7017253458761719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5.3427878181818187</v>
      </c>
      <c r="P1575">
        <f>VLOOKUP(TableOMP[[#This Row],[Label]],TableAvg[],3,FALSE)</f>
        <v>0.15408295056929669</v>
      </c>
      <c r="Q1575">
        <f>TableOMP[[#This Row],[Avg]]-$U$2*TableOMP[[#This Row],[StdDev]]</f>
        <v>5.0346219170432249</v>
      </c>
      <c r="R1575">
        <f>TableOMP[[#This Row],[Avg]]+$U$2*TableOMP[[#This Row],[StdDev]]</f>
        <v>5.6509537193204125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5.1333025454545442</v>
      </c>
      <c r="P1576">
        <f>VLOOKUP(TableOMP[[#This Row],[Label]],TableAvg[],3,FALSE)</f>
        <v>0.17436373847188566</v>
      </c>
      <c r="Q1576">
        <f>TableOMP[[#This Row],[Avg]]-$U$2*TableOMP[[#This Row],[StdDev]]</f>
        <v>4.7845750685107733</v>
      </c>
      <c r="R1576">
        <f>TableOMP[[#This Row],[Avg]]+$U$2*TableOMP[[#This Row],[StdDev]]</f>
        <v>5.4820300223983152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5.2343907272727286</v>
      </c>
      <c r="P1577">
        <f>VLOOKUP(TableOMP[[#This Row],[Label]],TableAvg[],3,FALSE)</f>
        <v>0.24835113678567033</v>
      </c>
      <c r="Q1577">
        <f>TableOMP[[#This Row],[Avg]]-$U$2*TableOMP[[#This Row],[StdDev]]</f>
        <v>4.7376884537013879</v>
      </c>
      <c r="R1577">
        <f>TableOMP[[#This Row],[Avg]]+$U$2*TableOMP[[#This Row],[StdDev]]</f>
        <v>5.7310930008440693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4.6702352727272718</v>
      </c>
      <c r="P1578">
        <f>VLOOKUP(TableOMP[[#This Row],[Label]],TableAvg[],3,FALSE)</f>
        <v>0.21025875971984795</v>
      </c>
      <c r="Q1578">
        <f>TableOMP[[#This Row],[Avg]]-$U$2*TableOMP[[#This Row],[StdDev]]</f>
        <v>4.2497177532875758</v>
      </c>
      <c r="R1578">
        <f>TableOMP[[#This Row],[Avg]]+$U$2*TableOMP[[#This Row],[StdDev]]</f>
        <v>5.0907527921669677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4.7022736363636364</v>
      </c>
      <c r="P1579">
        <f>VLOOKUP(TableOMP[[#This Row],[Label]],TableAvg[],3,FALSE)</f>
        <v>0.29171495978633882</v>
      </c>
      <c r="Q1579">
        <f>TableOMP[[#This Row],[Avg]]-$U$2*TableOMP[[#This Row],[StdDev]]</f>
        <v>4.1188437167909591</v>
      </c>
      <c r="R1579">
        <f>TableOMP[[#This Row],[Avg]]+$U$2*TableOMP[[#This Row],[StdDev]]</f>
        <v>5.2857035559363137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4.70772509090909</v>
      </c>
      <c r="P1580">
        <f>VLOOKUP(TableOMP[[#This Row],[Label]],TableAvg[],3,FALSE)</f>
        <v>0.40472096960217535</v>
      </c>
      <c r="Q1580">
        <f>TableOMP[[#This Row],[Avg]]-$U$2*TableOMP[[#This Row],[StdDev]]</f>
        <v>3.8982831517047392</v>
      </c>
      <c r="R1580">
        <f>TableOMP[[#This Row],[Avg]]+$U$2*TableOMP[[#This Row],[StdDev]]</f>
        <v>5.5171670301134403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4.5681727272727271</v>
      </c>
      <c r="P1581">
        <f>VLOOKUP(TableOMP[[#This Row],[Label]],TableAvg[],3,FALSE)</f>
        <v>0.17836832124879495</v>
      </c>
      <c r="Q1581">
        <f>TableOMP[[#This Row],[Avg]]-$U$2*TableOMP[[#This Row],[StdDev]]</f>
        <v>4.2114360847751371</v>
      </c>
      <c r="R1581">
        <f>TableOMP[[#This Row],[Avg]]+$U$2*TableOMP[[#This Row],[StdDev]]</f>
        <v>4.924909369770317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4.4690939090909092</v>
      </c>
      <c r="P1582">
        <f>VLOOKUP(TableOMP[[#This Row],[Label]],TableAvg[],3,FALSE)</f>
        <v>0.10536701504780456</v>
      </c>
      <c r="Q1582">
        <f>TableOMP[[#This Row],[Avg]]-$U$2*TableOMP[[#This Row],[StdDev]]</f>
        <v>4.2583598789953001</v>
      </c>
      <c r="R1582">
        <f>TableOMP[[#This Row],[Avg]]+$U$2*TableOMP[[#This Row],[StdDev]]</f>
        <v>4.6798279391865183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4.4574656363636356</v>
      </c>
      <c r="P1583">
        <f>VLOOKUP(TableOMP[[#This Row],[Label]],TableAvg[],3,FALSE)</f>
        <v>0.14827791792523412</v>
      </c>
      <c r="Q1583">
        <f>TableOMP[[#This Row],[Avg]]-$U$2*TableOMP[[#This Row],[StdDev]]</f>
        <v>4.1609098005131671</v>
      </c>
      <c r="R1583">
        <f>TableOMP[[#This Row],[Avg]]+$U$2*TableOMP[[#This Row],[StdDev]]</f>
        <v>4.7540214722141041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4.4713382727272721</v>
      </c>
      <c r="P1584">
        <f>VLOOKUP(TableOMP[[#This Row],[Label]],TableAvg[],3,FALSE)</f>
        <v>7.2888190263172822E-2</v>
      </c>
      <c r="Q1584">
        <f>TableOMP[[#This Row],[Avg]]-$U$2*TableOMP[[#This Row],[StdDev]]</f>
        <v>4.3255618922009269</v>
      </c>
      <c r="R1584">
        <f>TableOMP[[#This Row],[Avg]]+$U$2*TableOMP[[#This Row],[StdDev]]</f>
        <v>4.6171146532536174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186.67829725000001</v>
      </c>
      <c r="P1713">
        <f>VLOOKUP(TableOMP[[#This Row],[Label]],TableAvg[],3,FALSE)</f>
        <v>0.44355616864743275</v>
      </c>
      <c r="Q1713">
        <f>TableOMP[[#This Row],[Avg]]-$U$2*TableOMP[[#This Row],[StdDev]]</f>
        <v>185.79118491270515</v>
      </c>
      <c r="R1713">
        <f>TableOMP[[#This Row],[Avg]]+$U$2*TableOMP[[#This Row],[StdDev]]</f>
        <v>187.56540958729488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93.303611083333337</v>
      </c>
      <c r="P1714">
        <f>VLOOKUP(TableOMP[[#This Row],[Label]],TableAvg[],3,FALSE)</f>
        <v>1.2368638299338219</v>
      </c>
      <c r="Q1714">
        <f>TableOMP[[#This Row],[Avg]]-$U$2*TableOMP[[#This Row],[StdDev]]</f>
        <v>90.829883423465688</v>
      </c>
      <c r="R1714">
        <f>TableOMP[[#This Row],[Avg]]+$U$2*TableOMP[[#This Row],[StdDev]]</f>
        <v>95.777338743200986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61.579233166666661</v>
      </c>
      <c r="P1715">
        <f>VLOOKUP(TableOMP[[#This Row],[Label]],TableAvg[],3,FALSE)</f>
        <v>0.5661878983496299</v>
      </c>
      <c r="Q1715">
        <f>TableOMP[[#This Row],[Avg]]-$U$2*TableOMP[[#This Row],[StdDev]]</f>
        <v>60.446857369967404</v>
      </c>
      <c r="R1715">
        <f>TableOMP[[#This Row],[Avg]]+$U$2*TableOMP[[#This Row],[StdDev]]</f>
        <v>62.711608963365919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47.628697249999995</v>
      </c>
      <c r="P1716">
        <f>VLOOKUP(TableOMP[[#This Row],[Label]],TableAvg[],3,FALSE)</f>
        <v>3.2666064436021123</v>
      </c>
      <c r="Q1716">
        <f>TableOMP[[#This Row],[Avg]]-$U$2*TableOMP[[#This Row],[StdDev]]</f>
        <v>41.095484362795773</v>
      </c>
      <c r="R1716">
        <f>TableOMP[[#This Row],[Avg]]+$U$2*TableOMP[[#This Row],[StdDev]]</f>
        <v>54.161910137204217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37.212269000000006</v>
      </c>
      <c r="P1717">
        <f>VLOOKUP(TableOMP[[#This Row],[Label]],TableAvg[],3,FALSE)</f>
        <v>0.28264266775139374</v>
      </c>
      <c r="Q1717">
        <f>TableOMP[[#This Row],[Avg]]-$U$2*TableOMP[[#This Row],[StdDev]]</f>
        <v>36.64698366449722</v>
      </c>
      <c r="R1717">
        <f>TableOMP[[#This Row],[Avg]]+$U$2*TableOMP[[#This Row],[StdDev]]</f>
        <v>37.777554335502792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31.090438583333334</v>
      </c>
      <c r="P1718">
        <f>VLOOKUP(TableOMP[[#This Row],[Label]],TableAvg[],3,FALSE)</f>
        <v>0.30626759285841793</v>
      </c>
      <c r="Q1718">
        <f>TableOMP[[#This Row],[Avg]]-$U$2*TableOMP[[#This Row],[StdDev]]</f>
        <v>30.477903397616497</v>
      </c>
      <c r="R1718">
        <f>TableOMP[[#This Row],[Avg]]+$U$2*TableOMP[[#This Row],[StdDev]]</f>
        <v>31.702973769050171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26.963873416666669</v>
      </c>
      <c r="P1719">
        <f>VLOOKUP(TableOMP[[#This Row],[Label]],TableAvg[],3,FALSE)</f>
        <v>0.5770765416075706</v>
      </c>
      <c r="Q1719">
        <f>TableOMP[[#This Row],[Avg]]-$U$2*TableOMP[[#This Row],[StdDev]]</f>
        <v>25.809720333451526</v>
      </c>
      <c r="R1719">
        <f>TableOMP[[#This Row],[Avg]]+$U$2*TableOMP[[#This Row],[StdDev]]</f>
        <v>28.118026499881811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191.61015275000003</v>
      </c>
      <c r="P1720">
        <f>VLOOKUP(TableOMP[[#This Row],[Label]],TableAvg[],3,FALSE)</f>
        <v>0.34678361169916677</v>
      </c>
      <c r="Q1720">
        <f>TableOMP[[#This Row],[Avg]]-$U$2*TableOMP[[#This Row],[StdDev]]</f>
        <v>190.91658552660169</v>
      </c>
      <c r="R1720">
        <f>TableOMP[[#This Row],[Avg]]+$U$2*TableOMP[[#This Row],[StdDev]]</f>
        <v>192.30371997339836</v>
      </c>
      <c r="S1720">
        <f>IF(AND(TableOMP[[#This Row],[total_time]]&gt;=TableOMP[[#This Row],[Low]], TableOMP[[#This Row],[total_time]]&lt;=TableOMP[[#This Row],[High]]),1,0)</f>
        <v>1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108.178254</v>
      </c>
      <c r="P1721">
        <f>VLOOKUP(TableOMP[[#This Row],[Label]],TableAvg[],3,FALSE)</f>
        <v>3.0043477383121386</v>
      </c>
      <c r="Q1721">
        <f>TableOMP[[#This Row],[Avg]]-$U$2*TableOMP[[#This Row],[StdDev]]</f>
        <v>102.16955852337571</v>
      </c>
      <c r="R1721">
        <f>TableOMP[[#This Row],[Avg]]+$U$2*TableOMP[[#This Row],[StdDev]]</f>
        <v>114.18694947662428</v>
      </c>
      <c r="S1721">
        <f>IF(AND(TableOMP[[#This Row],[total_time]]&gt;=TableOMP[[#This Row],[Low]], TableOMP[[#This Row],[total_time]]&lt;=TableOMP[[#This Row],[High]]),1,0)</f>
        <v>1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74.15145425</v>
      </c>
      <c r="P1722">
        <f>VLOOKUP(TableOMP[[#This Row],[Label]],TableAvg[],3,FALSE)</f>
        <v>1.3285559050946167</v>
      </c>
      <c r="Q1722">
        <f>TableOMP[[#This Row],[Avg]]-$U$2*TableOMP[[#This Row],[StdDev]]</f>
        <v>71.494342439810765</v>
      </c>
      <c r="R1722">
        <f>TableOMP[[#This Row],[Avg]]+$U$2*TableOMP[[#This Row],[StdDev]]</f>
        <v>76.808566060189236</v>
      </c>
      <c r="S1722">
        <f>IF(AND(TableOMP[[#This Row],[total_time]]&gt;=TableOMP[[#This Row],[Low]], TableOMP[[#This Row],[total_time]]&lt;=TableOMP[[#This Row],[High]]),1,0)</f>
        <v>1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58.743132000000003</v>
      </c>
      <c r="P1723">
        <f>VLOOKUP(TableOMP[[#This Row],[Label]],TableAvg[],3,FALSE)</f>
        <v>1.137201081253834</v>
      </c>
      <c r="Q1723">
        <f>TableOMP[[#This Row],[Avg]]-$U$2*TableOMP[[#This Row],[StdDev]]</f>
        <v>56.468729837492333</v>
      </c>
      <c r="R1723">
        <f>TableOMP[[#This Row],[Avg]]+$U$2*TableOMP[[#This Row],[StdDev]]</f>
        <v>61.017534162507673</v>
      </c>
      <c r="S1723">
        <f>IF(AND(TableOMP[[#This Row],[total_time]]&gt;=TableOMP[[#This Row],[Low]], TableOMP[[#This Row],[total_time]]&lt;=TableOMP[[#This Row],[High]]),1,0)</f>
        <v>1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49.623636999999995</v>
      </c>
      <c r="P1724">
        <f>VLOOKUP(TableOMP[[#This Row],[Label]],TableAvg[],3,FALSE)</f>
        <v>1.0482370855920442</v>
      </c>
      <c r="Q1724">
        <f>TableOMP[[#This Row],[Avg]]-$U$2*TableOMP[[#This Row],[StdDev]]</f>
        <v>47.527162828815904</v>
      </c>
      <c r="R1724">
        <f>TableOMP[[#This Row],[Avg]]+$U$2*TableOMP[[#This Row],[StdDev]]</f>
        <v>51.720111171184087</v>
      </c>
      <c r="S1724">
        <f>IF(AND(TableOMP[[#This Row],[total_time]]&gt;=TableOMP[[#This Row],[Low]], TableOMP[[#This Row],[total_time]]&lt;=TableOMP[[#This Row],[High]]),1,0)</f>
        <v>1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43.718955000000001</v>
      </c>
      <c r="P1725">
        <f>VLOOKUP(TableOMP[[#This Row],[Label]],TableAvg[],3,FALSE)</f>
        <v>0.46942523400271569</v>
      </c>
      <c r="Q1725">
        <f>TableOMP[[#This Row],[Avg]]-$U$2*TableOMP[[#This Row],[StdDev]]</f>
        <v>42.780104531994567</v>
      </c>
      <c r="R1725">
        <f>TableOMP[[#This Row],[Avg]]+$U$2*TableOMP[[#This Row],[StdDev]]</f>
        <v>44.657805468005435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39.016997750000002</v>
      </c>
      <c r="P1726">
        <f>VLOOKUP(TableOMP[[#This Row],[Label]],TableAvg[],3,FALSE)</f>
        <v>0.53956320153758797</v>
      </c>
      <c r="Q1726">
        <f>TableOMP[[#This Row],[Avg]]-$U$2*TableOMP[[#This Row],[StdDev]]</f>
        <v>37.937871346924823</v>
      </c>
      <c r="R1726">
        <f>TableOMP[[#This Row],[Avg]]+$U$2*TableOMP[[#This Row],[StdDev]]</f>
        <v>40.096124153075181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35.114868250000001</v>
      </c>
      <c r="P1727">
        <f>VLOOKUP(TableOMP[[#This Row],[Label]],TableAvg[],3,FALSE)</f>
        <v>0.60928293170985959</v>
      </c>
      <c r="Q1727">
        <f>TableOMP[[#This Row],[Avg]]-$U$2*TableOMP[[#This Row],[StdDev]]</f>
        <v>33.896302386580281</v>
      </c>
      <c r="R1727">
        <f>TableOMP[[#This Row],[Avg]]+$U$2*TableOMP[[#This Row],[StdDev]]</f>
        <v>36.33343411341972</v>
      </c>
      <c r="S1727">
        <f>IF(AND(TableOMP[[#This Row],[total_time]]&gt;=TableOMP[[#This Row],[Low]], TableOMP[[#This Row],[total_time]]&lt;=TableOMP[[#This Row],[High]]),1,0)</f>
        <v>1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32.775332749999997</v>
      </c>
      <c r="P1728">
        <f>VLOOKUP(TableOMP[[#This Row],[Label]],TableAvg[],3,FALSE)</f>
        <v>0.77060485655398558</v>
      </c>
      <c r="Q1728">
        <f>TableOMP[[#This Row],[Avg]]-$U$2*TableOMP[[#This Row],[StdDev]]</f>
        <v>31.234123036892026</v>
      </c>
      <c r="R1728">
        <f>TableOMP[[#This Row],[Avg]]+$U$2*TableOMP[[#This Row],[StdDev]]</f>
        <v>34.316542463107965</v>
      </c>
      <c r="S1728">
        <f>IF(AND(TableOMP[[#This Row],[total_time]]&gt;=TableOMP[[#This Row],[Low]], TableOMP[[#This Row],[total_time]]&lt;=TableOMP[[#This Row],[High]]),1,0)</f>
        <v>1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30.425636749999999</v>
      </c>
      <c r="P1729">
        <f>VLOOKUP(TableOMP[[#This Row],[Label]],TableAvg[],3,FALSE)</f>
        <v>0.91178451179170594</v>
      </c>
      <c r="Q1729">
        <f>TableOMP[[#This Row],[Avg]]-$U$2*TableOMP[[#This Row],[StdDev]]</f>
        <v>28.602067726416585</v>
      </c>
      <c r="R1729">
        <f>TableOMP[[#This Row],[Avg]]+$U$2*TableOMP[[#This Row],[StdDev]]</f>
        <v>32.249205773583412</v>
      </c>
      <c r="S1729">
        <f>IF(AND(TableOMP[[#This Row],[total_time]]&gt;=TableOMP[[#This Row],[Low]], TableOMP[[#This Row],[total_time]]&lt;=TableOMP[[#This Row],[High]]),1,0)</f>
        <v>1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29.069019000000001</v>
      </c>
      <c r="P1730">
        <f>VLOOKUP(TableOMP[[#This Row],[Label]],TableAvg[],3,FALSE)</f>
        <v>0.7667365046771567</v>
      </c>
      <c r="Q1730">
        <f>TableOMP[[#This Row],[Avg]]-$U$2*TableOMP[[#This Row],[StdDev]]</f>
        <v>27.535545990645687</v>
      </c>
      <c r="R1730">
        <f>TableOMP[[#This Row],[Avg]]+$U$2*TableOMP[[#This Row],[StdDev]]</f>
        <v>30.602492009354314</v>
      </c>
      <c r="S1730">
        <f>IF(AND(TableOMP[[#This Row],[total_time]]&gt;=TableOMP[[#This Row],[Low]], TableOMP[[#This Row],[total_time]]&lt;=TableOMP[[#This Row],[High]]),1,0)</f>
        <v>1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27.760467749999997</v>
      </c>
      <c r="P1731">
        <f>VLOOKUP(TableOMP[[#This Row],[Label]],TableAvg[],3,FALSE)</f>
        <v>0.64720440892801112</v>
      </c>
      <c r="Q1731">
        <f>TableOMP[[#This Row],[Avg]]-$U$2*TableOMP[[#This Row],[StdDev]]</f>
        <v>26.466058932143973</v>
      </c>
      <c r="R1731">
        <f>TableOMP[[#This Row],[Avg]]+$U$2*TableOMP[[#This Row],[StdDev]]</f>
        <v>29.05487656785602</v>
      </c>
      <c r="S1731">
        <f>IF(AND(TableOMP[[#This Row],[total_time]]&gt;=TableOMP[[#This Row],[Low]], TableOMP[[#This Row],[total_time]]&lt;=TableOMP[[#This Row],[High]]),1,0)</f>
        <v>1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27.252474749999998</v>
      </c>
      <c r="P1732">
        <f>VLOOKUP(TableOMP[[#This Row],[Label]],TableAvg[],3,FALSE)</f>
        <v>0.98052949961433022</v>
      </c>
      <c r="Q1732">
        <f>TableOMP[[#This Row],[Avg]]-$U$2*TableOMP[[#This Row],[StdDev]]</f>
        <v>25.291415750771336</v>
      </c>
      <c r="R1732">
        <f>TableOMP[[#This Row],[Avg]]+$U$2*TableOMP[[#This Row],[StdDev]]</f>
        <v>29.21353374922866</v>
      </c>
      <c r="S1732">
        <f>IF(AND(TableOMP[[#This Row],[total_time]]&gt;=TableOMP[[#This Row],[Low]], TableOMP[[#This Row],[total_time]]&lt;=TableOMP[[#This Row],[High]]),1,0)</f>
        <v>1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26.059171750000001</v>
      </c>
      <c r="P1733">
        <f>VLOOKUP(TableOMP[[#This Row],[Label]],TableAvg[],3,FALSE)</f>
        <v>0.90943019010789017</v>
      </c>
      <c r="Q1733">
        <f>TableOMP[[#This Row],[Avg]]-$U$2*TableOMP[[#This Row],[StdDev]]</f>
        <v>24.240311369784219</v>
      </c>
      <c r="R1733">
        <f>TableOMP[[#This Row],[Avg]]+$U$2*TableOMP[[#This Row],[StdDev]]</f>
        <v>27.878032130215782</v>
      </c>
      <c r="S1733">
        <f>IF(AND(TableOMP[[#This Row],[total_time]]&gt;=TableOMP[[#This Row],[Low]], TableOMP[[#This Row],[total_time]]&lt;=TableOMP[[#This Row],[High]]),1,0)</f>
        <v>1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28.520024250000002</v>
      </c>
      <c r="P1734">
        <f>VLOOKUP(TableOMP[[#This Row],[Label]],TableAvg[],3,FALSE)</f>
        <v>0.95108657335392344</v>
      </c>
      <c r="Q1734">
        <f>TableOMP[[#This Row],[Avg]]-$U$2*TableOMP[[#This Row],[StdDev]]</f>
        <v>26.617851103292157</v>
      </c>
      <c r="R1734">
        <f>TableOMP[[#This Row],[Avg]]+$U$2*TableOMP[[#This Row],[StdDev]]</f>
        <v>30.422197396707848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31.194058250000001</v>
      </c>
      <c r="P1735">
        <f>VLOOKUP(TableOMP[[#This Row],[Label]],TableAvg[],3,FALSE)</f>
        <v>1.1959400415719685</v>
      </c>
      <c r="Q1735">
        <f>TableOMP[[#This Row],[Avg]]-$U$2*TableOMP[[#This Row],[StdDev]]</f>
        <v>28.802178166856063</v>
      </c>
      <c r="R1735">
        <f>TableOMP[[#This Row],[Avg]]+$U$2*TableOMP[[#This Row],[StdDev]]</f>
        <v>33.585938333143936</v>
      </c>
      <c r="S1735">
        <f>IF(AND(TableOMP[[#This Row],[total_time]]&gt;=TableOMP[[#This Row],[Low]], TableOMP[[#This Row],[total_time]]&lt;=TableOMP[[#This Row],[High]]),1,0)</f>
        <v>1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29.918827</v>
      </c>
      <c r="P1736">
        <f>VLOOKUP(TableOMP[[#This Row],[Label]],TableAvg[],3,FALSE)</f>
        <v>0.81708959358654731</v>
      </c>
      <c r="Q1736">
        <f>TableOMP[[#This Row],[Avg]]-$U$2*TableOMP[[#This Row],[StdDev]]</f>
        <v>28.284647812826904</v>
      </c>
      <c r="R1736">
        <f>TableOMP[[#This Row],[Avg]]+$U$2*TableOMP[[#This Row],[StdDev]]</f>
        <v>31.553006187173096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30.10055925</v>
      </c>
      <c r="P1737">
        <f>VLOOKUP(TableOMP[[#This Row],[Label]],TableAvg[],3,FALSE)</f>
        <v>0.46735051660310734</v>
      </c>
      <c r="Q1737">
        <f>TableOMP[[#This Row],[Avg]]-$U$2*TableOMP[[#This Row],[StdDev]]</f>
        <v>29.165858216793787</v>
      </c>
      <c r="R1737">
        <f>TableOMP[[#This Row],[Avg]]+$U$2*TableOMP[[#This Row],[StdDev]]</f>
        <v>31.035260283206213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28.8901115</v>
      </c>
      <c r="P1738">
        <f>VLOOKUP(TableOMP[[#This Row],[Label]],TableAvg[],3,FALSE)</f>
        <v>0.98282559066204478</v>
      </c>
      <c r="Q1738">
        <f>TableOMP[[#This Row],[Avg]]-$U$2*TableOMP[[#This Row],[StdDev]]</f>
        <v>26.924460318675909</v>
      </c>
      <c r="R1738">
        <f>TableOMP[[#This Row],[Avg]]+$U$2*TableOMP[[#This Row],[StdDev]]</f>
        <v>30.855762681324091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27.9756365</v>
      </c>
      <c r="P1739">
        <f>VLOOKUP(TableOMP[[#This Row],[Label]],TableAvg[],3,FALSE)</f>
        <v>0.51008624807493697</v>
      </c>
      <c r="Q1739">
        <f>TableOMP[[#This Row],[Avg]]-$U$2*TableOMP[[#This Row],[StdDev]]</f>
        <v>26.955464003850125</v>
      </c>
      <c r="R1739">
        <f>TableOMP[[#This Row],[Avg]]+$U$2*TableOMP[[#This Row],[StdDev]]</f>
        <v>28.995808996149876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27.516242999999999</v>
      </c>
      <c r="P1740">
        <f>VLOOKUP(TableOMP[[#This Row],[Label]],TableAvg[],3,FALSE)</f>
        <v>1.381299760234751</v>
      </c>
      <c r="Q1740">
        <f>TableOMP[[#This Row],[Avg]]-$U$2*TableOMP[[#This Row],[StdDev]]</f>
        <v>24.753643479530496</v>
      </c>
      <c r="R1740">
        <f>TableOMP[[#This Row],[Avg]]+$U$2*TableOMP[[#This Row],[StdDev]]</f>
        <v>30.278842520469503</v>
      </c>
      <c r="S1740">
        <f>IF(AND(TableOMP[[#This Row],[total_time]]&gt;=TableOMP[[#This Row],[Low]], TableOMP[[#This Row],[total_time]]&lt;=TableOMP[[#This Row],[High]]),1,0)</f>
        <v>1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27.037354750000002</v>
      </c>
      <c r="P1741">
        <f>VLOOKUP(TableOMP[[#This Row],[Label]],TableAvg[],3,FALSE)</f>
        <v>0.76990045083052105</v>
      </c>
      <c r="Q1741">
        <f>TableOMP[[#This Row],[Avg]]-$U$2*TableOMP[[#This Row],[StdDev]]</f>
        <v>25.49755384833896</v>
      </c>
      <c r="R1741">
        <f>TableOMP[[#This Row],[Avg]]+$U$2*TableOMP[[#This Row],[StdDev]]</f>
        <v>28.577155651661045</v>
      </c>
      <c r="S1741">
        <f>IF(AND(TableOMP[[#This Row],[total_time]]&gt;=TableOMP[[#This Row],[Low]], TableOMP[[#This Row],[total_time]]&lt;=TableOMP[[#This Row],[High]]),1,0)</f>
        <v>1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26.803310499999998</v>
      </c>
      <c r="P1742">
        <f>VLOOKUP(TableOMP[[#This Row],[Label]],TableAvg[],3,FALSE)</f>
        <v>1.0671222602674781</v>
      </c>
      <c r="Q1742">
        <f>TableOMP[[#This Row],[Avg]]-$U$2*TableOMP[[#This Row],[StdDev]]</f>
        <v>24.669065979465042</v>
      </c>
      <c r="R1742">
        <f>TableOMP[[#This Row],[Avg]]+$U$2*TableOMP[[#This Row],[StdDev]]</f>
        <v>28.937555020534955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26.874958749999998</v>
      </c>
      <c r="P1743">
        <f>VLOOKUP(TableOMP[[#This Row],[Label]],TableAvg[],3,FALSE)</f>
        <v>0.81581874831384471</v>
      </c>
      <c r="Q1743">
        <f>TableOMP[[#This Row],[Avg]]-$U$2*TableOMP[[#This Row],[StdDev]]</f>
        <v>25.243321253372308</v>
      </c>
      <c r="R1743">
        <f>TableOMP[[#This Row],[Avg]]+$U$2*TableOMP[[#This Row],[StdDev]]</f>
        <v>28.506596246627687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26.522680249999997</v>
      </c>
      <c r="P1744">
        <f>VLOOKUP(TableOMP[[#This Row],[Label]],TableAvg[],3,FALSE)</f>
        <v>0.62058464150527037</v>
      </c>
      <c r="Q1744">
        <f>TableOMP[[#This Row],[Avg]]-$U$2*TableOMP[[#This Row],[StdDev]]</f>
        <v>25.281510966989455</v>
      </c>
      <c r="R1744">
        <f>TableOMP[[#This Row],[Avg]]+$U$2*TableOMP[[#This Row],[StdDev]]</f>
        <v>27.763849533010539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26.037045249999998</v>
      </c>
      <c r="P1745">
        <f>VLOOKUP(TableOMP[[#This Row],[Label]],TableAvg[],3,FALSE)</f>
        <v>0.80320427068329869</v>
      </c>
      <c r="Q1745">
        <f>TableOMP[[#This Row],[Avg]]-$U$2*TableOMP[[#This Row],[StdDev]]</f>
        <v>24.430636708633401</v>
      </c>
      <c r="R1745">
        <f>TableOMP[[#This Row],[Avg]]+$U$2*TableOMP[[#This Row],[StdDev]]</f>
        <v>27.643453791366596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27.381820749999999</v>
      </c>
      <c r="P1746">
        <f>VLOOKUP(TableOMP[[#This Row],[Label]],TableAvg[],3,FALSE)</f>
        <v>0.57917101800828608</v>
      </c>
      <c r="Q1746">
        <f>TableOMP[[#This Row],[Avg]]-$U$2*TableOMP[[#This Row],[StdDev]]</f>
        <v>26.223478713983425</v>
      </c>
      <c r="R1746">
        <f>TableOMP[[#This Row],[Avg]]+$U$2*TableOMP[[#This Row],[StdDev]]</f>
        <v>28.540162786016573</v>
      </c>
      <c r="S1746">
        <f>IF(AND(TableOMP[[#This Row],[total_time]]&gt;=TableOMP[[#This Row],[Low]], TableOMP[[#This Row],[total_time]]&lt;=TableOMP[[#This Row],[High]]),1,0)</f>
        <v>1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26.416101999999999</v>
      </c>
      <c r="P1747">
        <f>VLOOKUP(TableOMP[[#This Row],[Label]],TableAvg[],3,FALSE)</f>
        <v>0.27746219085134655</v>
      </c>
      <c r="Q1747">
        <f>TableOMP[[#This Row],[Avg]]-$U$2*TableOMP[[#This Row],[StdDev]]</f>
        <v>25.861177618297305</v>
      </c>
      <c r="R1747">
        <f>TableOMP[[#This Row],[Avg]]+$U$2*TableOMP[[#This Row],[StdDev]]</f>
        <v>26.971026381702693</v>
      </c>
      <c r="S1747">
        <f>IF(AND(TableOMP[[#This Row],[total_time]]&gt;=TableOMP[[#This Row],[Low]], TableOMP[[#This Row],[total_time]]&lt;=TableOMP[[#This Row],[High]]),1,0)</f>
        <v>1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26.258194</v>
      </c>
      <c r="P1748">
        <f>VLOOKUP(TableOMP[[#This Row],[Label]],TableAvg[],3,FALSE)</f>
        <v>0.43901806931019843</v>
      </c>
      <c r="Q1748">
        <f>TableOMP[[#This Row],[Avg]]-$U$2*TableOMP[[#This Row],[StdDev]]</f>
        <v>25.380157861379601</v>
      </c>
      <c r="R1748">
        <f>TableOMP[[#This Row],[Avg]]+$U$2*TableOMP[[#This Row],[StdDev]]</f>
        <v>27.136230138620398</v>
      </c>
      <c r="S1748">
        <f>IF(AND(TableOMP[[#This Row],[total_time]]&gt;=TableOMP[[#This Row],[Low]], TableOMP[[#This Row],[total_time]]&lt;=TableOMP[[#This Row],[High]]),1,0)</f>
        <v>1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25.181835000000003</v>
      </c>
      <c r="P1749">
        <f>VLOOKUP(TableOMP[[#This Row],[Label]],TableAvg[],3,FALSE)</f>
        <v>0.57628040225104249</v>
      </c>
      <c r="Q1749">
        <f>TableOMP[[#This Row],[Avg]]-$U$2*TableOMP[[#This Row],[StdDev]]</f>
        <v>24.029274195497919</v>
      </c>
      <c r="R1749">
        <f>TableOMP[[#This Row],[Avg]]+$U$2*TableOMP[[#This Row],[StdDev]]</f>
        <v>26.334395804502087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26.751130666666668</v>
      </c>
      <c r="P1750">
        <f>VLOOKUP(TableOMP[[#This Row],[Label]],TableAvg[],3,FALSE)</f>
        <v>0.24555490018055492</v>
      </c>
      <c r="Q1750">
        <f>TableOMP[[#This Row],[Avg]]-$U$2*TableOMP[[#This Row],[StdDev]]</f>
        <v>26.26002086630556</v>
      </c>
      <c r="R1750">
        <f>TableOMP[[#This Row],[Avg]]+$U$2*TableOMP[[#This Row],[StdDev]]</f>
        <v>27.242240467027777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27.161304333333334</v>
      </c>
      <c r="P1751">
        <f>VLOOKUP(TableOMP[[#This Row],[Label]],TableAvg[],3,FALSE)</f>
        <v>0.26977687386220506</v>
      </c>
      <c r="Q1751">
        <f>TableOMP[[#This Row],[Avg]]-$U$2*TableOMP[[#This Row],[StdDev]]</f>
        <v>26.621750585608922</v>
      </c>
      <c r="R1751">
        <f>TableOMP[[#This Row],[Avg]]+$U$2*TableOMP[[#This Row],[StdDev]]</f>
        <v>27.700858081057746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26.410931000000001</v>
      </c>
      <c r="P1752">
        <f>VLOOKUP(TableOMP[[#This Row],[Label]],TableAvg[],3,FALSE)</f>
        <v>1.0284087943041231</v>
      </c>
      <c r="Q1752">
        <f>TableOMP[[#This Row],[Avg]]-$U$2*TableOMP[[#This Row],[StdDev]]</f>
        <v>24.354113411391754</v>
      </c>
      <c r="R1752">
        <f>TableOMP[[#This Row],[Avg]]+$U$2*TableOMP[[#This Row],[StdDev]]</f>
        <v>28.467748588608249</v>
      </c>
      <c r="S1752">
        <f>IF(AND(TableOMP[[#This Row],[total_time]]&gt;=TableOMP[[#This Row],[Low]], TableOMP[[#This Row],[total_time]]&lt;=TableOMP[[#This Row],[High]]),1,0)</f>
        <v>1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27.172235000000001</v>
      </c>
      <c r="P1753">
        <f>VLOOKUP(TableOMP[[#This Row],[Label]],TableAvg[],3,FALSE)</f>
        <v>0.24702875163157142</v>
      </c>
      <c r="Q1753">
        <f>TableOMP[[#This Row],[Avg]]-$U$2*TableOMP[[#This Row],[StdDev]]</f>
        <v>26.678177496736858</v>
      </c>
      <c r="R1753">
        <f>TableOMP[[#This Row],[Avg]]+$U$2*TableOMP[[#This Row],[StdDev]]</f>
        <v>27.666292503263143</v>
      </c>
      <c r="S1753">
        <f>IF(AND(TableOMP[[#This Row],[total_time]]&gt;=TableOMP[[#This Row],[Low]], TableOMP[[#This Row],[total_time]]&lt;=TableOMP[[#This Row],[High]]),1,0)</f>
        <v>1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26.379531</v>
      </c>
      <c r="P1754">
        <f>VLOOKUP(TableOMP[[#This Row],[Label]],TableAvg[],3,FALSE)</f>
        <v>0.23987382324485243</v>
      </c>
      <c r="Q1754">
        <f>TableOMP[[#This Row],[Avg]]-$U$2*TableOMP[[#This Row],[StdDev]]</f>
        <v>25.899783353510294</v>
      </c>
      <c r="R1754">
        <f>TableOMP[[#This Row],[Avg]]+$U$2*TableOMP[[#This Row],[StdDev]]</f>
        <v>26.859278646489706</v>
      </c>
      <c r="S1754">
        <f>IF(AND(TableOMP[[#This Row],[total_time]]&gt;=TableOMP[[#This Row],[Low]], TableOMP[[#This Row],[total_time]]&lt;=TableOMP[[#This Row],[High]]),1,0)</f>
        <v>1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26.343206666666664</v>
      </c>
      <c r="P1755">
        <f>VLOOKUP(TableOMP[[#This Row],[Label]],TableAvg[],3,FALSE)</f>
        <v>0.74872601937798378</v>
      </c>
      <c r="Q1755">
        <f>TableOMP[[#This Row],[Avg]]-$U$2*TableOMP[[#This Row],[StdDev]]</f>
        <v>24.845754627910697</v>
      </c>
      <c r="R1755">
        <f>TableOMP[[#This Row],[Avg]]+$U$2*TableOMP[[#This Row],[StdDev]]</f>
        <v>27.84065870542263</v>
      </c>
      <c r="S1755">
        <f>IF(AND(TableOMP[[#This Row],[total_time]]&gt;=TableOMP[[#This Row],[Low]], TableOMP[[#This Row],[total_time]]&lt;=TableOMP[[#This Row],[High]]),1,0)</f>
        <v>1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26.970348333333334</v>
      </c>
      <c r="P1756">
        <f>VLOOKUP(TableOMP[[#This Row],[Label]],TableAvg[],3,FALSE)</f>
        <v>0.67769942166725894</v>
      </c>
      <c r="Q1756">
        <f>TableOMP[[#This Row],[Avg]]-$U$2*TableOMP[[#This Row],[StdDev]]</f>
        <v>25.614949489998814</v>
      </c>
      <c r="R1756">
        <f>TableOMP[[#This Row],[Avg]]+$U$2*TableOMP[[#This Row],[StdDev]]</f>
        <v>28.325747176667853</v>
      </c>
      <c r="S1756">
        <f>IF(AND(TableOMP[[#This Row],[total_time]]&gt;=TableOMP[[#This Row],[Low]], TableOMP[[#This Row],[total_time]]&lt;=TableOMP[[#This Row],[High]]),1,0)</f>
        <v>1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25.704401000000001</v>
      </c>
      <c r="P1757">
        <f>VLOOKUP(TableOMP[[#This Row],[Label]],TableAvg[],3,FALSE)</f>
        <v>0.2854951416794792</v>
      </c>
      <c r="Q1757">
        <f>TableOMP[[#This Row],[Avg]]-$U$2*TableOMP[[#This Row],[StdDev]]</f>
        <v>25.133410716641041</v>
      </c>
      <c r="R1757">
        <f>TableOMP[[#This Row],[Avg]]+$U$2*TableOMP[[#This Row],[StdDev]]</f>
        <v>26.27539128335896</v>
      </c>
      <c r="S1757">
        <f>IF(AND(TableOMP[[#This Row],[total_time]]&gt;=TableOMP[[#This Row],[Low]], TableOMP[[#This Row],[total_time]]&lt;=TableOMP[[#This Row],[High]]),1,0)</f>
        <v>1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25.779960333333332</v>
      </c>
      <c r="P1758">
        <f>VLOOKUP(TableOMP[[#This Row],[Label]],TableAvg[],3,FALSE)</f>
        <v>0.71966174763643331</v>
      </c>
      <c r="Q1758">
        <f>TableOMP[[#This Row],[Avg]]-$U$2*TableOMP[[#This Row],[StdDev]]</f>
        <v>24.340636838060465</v>
      </c>
      <c r="R1758">
        <f>TableOMP[[#This Row],[Avg]]+$U$2*TableOMP[[#This Row],[StdDev]]</f>
        <v>27.219283828606198</v>
      </c>
      <c r="S1758">
        <f>IF(AND(TableOMP[[#This Row],[total_time]]&gt;=TableOMP[[#This Row],[Low]], TableOMP[[#This Row],[total_time]]&lt;=TableOMP[[#This Row],[High]]),1,0)</f>
        <v>1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25.082809666666666</v>
      </c>
      <c r="P1759">
        <f>VLOOKUP(TableOMP[[#This Row],[Label]],TableAvg[],3,FALSE)</f>
        <v>1.0214063791369055</v>
      </c>
      <c r="Q1759">
        <f>TableOMP[[#This Row],[Avg]]-$U$2*TableOMP[[#This Row],[StdDev]]</f>
        <v>23.039996908392855</v>
      </c>
      <c r="R1759">
        <f>TableOMP[[#This Row],[Avg]]+$U$2*TableOMP[[#This Row],[StdDev]]</f>
        <v>27.125622424940477</v>
      </c>
      <c r="S1759">
        <f>IF(AND(TableOMP[[#This Row],[total_time]]&gt;=TableOMP[[#This Row],[Low]], TableOMP[[#This Row],[total_time]]&lt;=TableOMP[[#This Row],[High]]),1,0)</f>
        <v>1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25.509156999999998</v>
      </c>
      <c r="P1760">
        <f>VLOOKUP(TableOMP[[#This Row],[Label]],TableAvg[],3,FALSE)</f>
        <v>0.98824403434478203</v>
      </c>
      <c r="Q1760">
        <f>TableOMP[[#This Row],[Avg]]-$U$2*TableOMP[[#This Row],[StdDev]]</f>
        <v>23.532668931310432</v>
      </c>
      <c r="R1760">
        <f>TableOMP[[#This Row],[Avg]]+$U$2*TableOMP[[#This Row],[StdDev]]</f>
        <v>27.485645068689564</v>
      </c>
      <c r="S1760">
        <f>IF(AND(TableOMP[[#This Row],[total_time]]&gt;=TableOMP[[#This Row],[Low]], TableOMP[[#This Row],[total_time]]&lt;=TableOMP[[#This Row],[High]]),1,0)</f>
        <v>1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25.819136666666665</v>
      </c>
      <c r="P1761">
        <f>VLOOKUP(TableOMP[[#This Row],[Label]],TableAvg[],3,FALSE)</f>
        <v>0.96443977282893023</v>
      </c>
      <c r="Q1761">
        <f>TableOMP[[#This Row],[Avg]]-$U$2*TableOMP[[#This Row],[StdDev]]</f>
        <v>23.890257121008805</v>
      </c>
      <c r="R1761">
        <f>TableOMP[[#This Row],[Avg]]+$U$2*TableOMP[[#This Row],[StdDev]]</f>
        <v>27.748016212324526</v>
      </c>
      <c r="S1761">
        <f>IF(AND(TableOMP[[#This Row],[total_time]]&gt;=TableOMP[[#This Row],[Low]], TableOMP[[#This Row],[total_time]]&lt;=TableOMP[[#This Row],[High]]),1,0)</f>
        <v>1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24.832328</v>
      </c>
      <c r="P1762">
        <f>VLOOKUP(TableOMP[[#This Row],[Label]],TableAvg[],3,FALSE)</f>
        <v>1.2848420069583315</v>
      </c>
      <c r="Q1762">
        <f>TableOMP[[#This Row],[Avg]]-$U$2*TableOMP[[#This Row],[StdDev]]</f>
        <v>22.262643986083337</v>
      </c>
      <c r="R1762">
        <f>TableOMP[[#This Row],[Avg]]+$U$2*TableOMP[[#This Row],[StdDev]]</f>
        <v>27.402012013916664</v>
      </c>
      <c r="S1762">
        <f>IF(AND(TableOMP[[#This Row],[total_time]]&gt;=TableOMP[[#This Row],[Low]], TableOMP[[#This Row],[total_time]]&lt;=TableOMP[[#This Row],[High]]),1,0)</f>
        <v>1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25.146681666666666</v>
      </c>
      <c r="P1763">
        <f>VLOOKUP(TableOMP[[#This Row],[Label]],TableAvg[],3,FALSE)</f>
        <v>1.0875562001362333</v>
      </c>
      <c r="Q1763">
        <f>TableOMP[[#This Row],[Avg]]-$U$2*TableOMP[[#This Row],[StdDev]]</f>
        <v>22.971569266394198</v>
      </c>
      <c r="R1763">
        <f>TableOMP[[#This Row],[Avg]]+$U$2*TableOMP[[#This Row],[StdDev]]</f>
        <v>27.321794066939134</v>
      </c>
      <c r="S1763">
        <f>IF(AND(TableOMP[[#This Row],[total_time]]&gt;=TableOMP[[#This Row],[Low]], TableOMP[[#This Row],[total_time]]&lt;=TableOMP[[#This Row],[High]]),1,0)</f>
        <v>1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25.254002333333332</v>
      </c>
      <c r="P1764">
        <f>VLOOKUP(TableOMP[[#This Row],[Label]],TableAvg[],3,FALSE)</f>
        <v>0.92190047262863217</v>
      </c>
      <c r="Q1764">
        <f>TableOMP[[#This Row],[Avg]]-$U$2*TableOMP[[#This Row],[StdDev]]</f>
        <v>23.410201388076068</v>
      </c>
      <c r="R1764">
        <f>TableOMP[[#This Row],[Avg]]+$U$2*TableOMP[[#This Row],[StdDev]]</f>
        <v>27.097803278590597</v>
      </c>
      <c r="S1764">
        <f>IF(AND(TableOMP[[#This Row],[total_time]]&gt;=TableOMP[[#This Row],[Low]], TableOMP[[#This Row],[total_time]]&lt;=TableOMP[[#This Row],[High]]),1,0)</f>
        <v>1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25.105016666666668</v>
      </c>
      <c r="P1765">
        <f>VLOOKUP(TableOMP[[#This Row],[Label]],TableAvg[],3,FALSE)</f>
        <v>0.96783194625286728</v>
      </c>
      <c r="Q1765">
        <f>TableOMP[[#This Row],[Avg]]-$U$2*TableOMP[[#This Row],[StdDev]]</f>
        <v>23.169352774160934</v>
      </c>
      <c r="R1765">
        <f>TableOMP[[#This Row],[Avg]]+$U$2*TableOMP[[#This Row],[StdDev]]</f>
        <v>27.040680559172401</v>
      </c>
      <c r="S1765">
        <f>IF(AND(TableOMP[[#This Row],[total_time]]&gt;=TableOMP[[#This Row],[Low]], TableOMP[[#This Row],[total_time]]&lt;=TableOMP[[#This Row],[High]]),1,0)</f>
        <v>1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25.578340999999998</v>
      </c>
      <c r="P1766">
        <f>VLOOKUP(TableOMP[[#This Row],[Label]],TableAvg[],3,FALSE)</f>
        <v>0.98045741141675369</v>
      </c>
      <c r="Q1766">
        <f>TableOMP[[#This Row],[Avg]]-$U$2*TableOMP[[#This Row],[StdDev]]</f>
        <v>23.61742617716649</v>
      </c>
      <c r="R1766">
        <f>TableOMP[[#This Row],[Avg]]+$U$2*TableOMP[[#This Row],[StdDev]]</f>
        <v>27.539255822833507</v>
      </c>
      <c r="S1766">
        <f>IF(AND(TableOMP[[#This Row],[total_time]]&gt;=TableOMP[[#This Row],[Low]], TableOMP[[#This Row],[total_time]]&lt;=TableOMP[[#This Row],[High]]),1,0)</f>
        <v>1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25.698375999999996</v>
      </c>
      <c r="P1767">
        <f>VLOOKUP(TableOMP[[#This Row],[Label]],TableAvg[],3,FALSE)</f>
        <v>0.656682861572359</v>
      </c>
      <c r="Q1767">
        <f>TableOMP[[#This Row],[Avg]]-$U$2*TableOMP[[#This Row],[StdDev]]</f>
        <v>24.385010276855279</v>
      </c>
      <c r="R1767">
        <f>TableOMP[[#This Row],[Avg]]+$U$2*TableOMP[[#This Row],[StdDev]]</f>
        <v>27.011741723144713</v>
      </c>
      <c r="S1767">
        <f>IF(AND(TableOMP[[#This Row],[total_time]]&gt;=TableOMP[[#This Row],[Low]], TableOMP[[#This Row],[total_time]]&lt;=TableOMP[[#This Row],[High]]),1,0)</f>
        <v>1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25.497405666666666</v>
      </c>
      <c r="P1768">
        <f>VLOOKUP(TableOMP[[#This Row],[Label]],TableAvg[],3,FALSE)</f>
        <v>1.0181394385820903</v>
      </c>
      <c r="Q1768">
        <f>TableOMP[[#This Row],[Avg]]-$U$2*TableOMP[[#This Row],[StdDev]]</f>
        <v>23.461126789502487</v>
      </c>
      <c r="R1768">
        <f>TableOMP[[#This Row],[Avg]]+$U$2*TableOMP[[#This Row],[StdDev]]</f>
        <v>27.533684543830844</v>
      </c>
      <c r="S1768">
        <f>IF(AND(TableOMP[[#This Row],[total_time]]&gt;=TableOMP[[#This Row],[Low]], TableOMP[[#This Row],[total_time]]&lt;=TableOMP[[#This Row],[High]]),1,0)</f>
        <v>1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24.905305333333331</v>
      </c>
      <c r="P1769">
        <f>VLOOKUP(TableOMP[[#This Row],[Label]],TableAvg[],3,FALSE)</f>
        <v>0.67773903707279415</v>
      </c>
      <c r="Q1769">
        <f>TableOMP[[#This Row],[Avg]]-$U$2*TableOMP[[#This Row],[StdDev]]</f>
        <v>23.549827259187744</v>
      </c>
      <c r="R1769">
        <f>TableOMP[[#This Row],[Avg]]+$U$2*TableOMP[[#This Row],[StdDev]]</f>
        <v>26.260783407478918</v>
      </c>
      <c r="S1769">
        <f>IF(AND(TableOMP[[#This Row],[total_time]]&gt;=TableOMP[[#This Row],[Low]], TableOMP[[#This Row],[total_time]]&lt;=TableOMP[[#This Row],[High]]),1,0)</f>
        <v>1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25.840850333333332</v>
      </c>
      <c r="P1770">
        <f>VLOOKUP(TableOMP[[#This Row],[Label]],TableAvg[],3,FALSE)</f>
        <v>1.4243345507535057</v>
      </c>
      <c r="Q1770">
        <f>TableOMP[[#This Row],[Avg]]-$U$2*TableOMP[[#This Row],[StdDev]]</f>
        <v>22.992181231826322</v>
      </c>
      <c r="R1770">
        <f>TableOMP[[#This Row],[Avg]]+$U$2*TableOMP[[#This Row],[StdDev]]</f>
        <v>28.689519434840342</v>
      </c>
      <c r="S1770">
        <f>IF(AND(TableOMP[[#This Row],[total_time]]&gt;=TableOMP[[#This Row],[Low]], TableOMP[[#This Row],[total_time]]&lt;=TableOMP[[#This Row],[High]]),1,0)</f>
        <v>1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25.390547666666667</v>
      </c>
      <c r="P1771">
        <f>VLOOKUP(TableOMP[[#This Row],[Label]],TableAvg[],3,FALSE)</f>
        <v>1.1714658179339055</v>
      </c>
      <c r="Q1771">
        <f>TableOMP[[#This Row],[Avg]]-$U$2*TableOMP[[#This Row],[StdDev]]</f>
        <v>23.047616030798856</v>
      </c>
      <c r="R1771">
        <f>TableOMP[[#This Row],[Avg]]+$U$2*TableOMP[[#This Row],[StdDev]]</f>
        <v>27.733479302534477</v>
      </c>
      <c r="S1771">
        <f>IF(AND(TableOMP[[#This Row],[total_time]]&gt;=TableOMP[[#This Row],[Low]], TableOMP[[#This Row],[total_time]]&lt;=TableOMP[[#This Row],[High]]),1,0)</f>
        <v>1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26.49198766666667</v>
      </c>
      <c r="P1772">
        <f>VLOOKUP(TableOMP[[#This Row],[Label]],TableAvg[],3,FALSE)</f>
        <v>2.2017086177670251</v>
      </c>
      <c r="Q1772">
        <f>TableOMP[[#This Row],[Avg]]-$U$2*TableOMP[[#This Row],[StdDev]]</f>
        <v>22.08857043113262</v>
      </c>
      <c r="R1772">
        <f>TableOMP[[#This Row],[Avg]]+$U$2*TableOMP[[#This Row],[StdDev]]</f>
        <v>30.89540490220072</v>
      </c>
      <c r="S1772">
        <f>IF(AND(TableOMP[[#This Row],[total_time]]&gt;=TableOMP[[#This Row],[Low]], TableOMP[[#This Row],[total_time]]&lt;=TableOMP[[#This Row],[High]]),1,0)</f>
        <v>1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25.667505000000002</v>
      </c>
      <c r="P1773">
        <f>VLOOKUP(TableOMP[[#This Row],[Label]],TableAvg[],3,FALSE)</f>
        <v>0.57645094674913777</v>
      </c>
      <c r="Q1773">
        <f>TableOMP[[#This Row],[Avg]]-$U$2*TableOMP[[#This Row],[StdDev]]</f>
        <v>24.514603106501728</v>
      </c>
      <c r="R1773">
        <f>TableOMP[[#This Row],[Avg]]+$U$2*TableOMP[[#This Row],[StdDev]]</f>
        <v>26.820406893498276</v>
      </c>
      <c r="S1773">
        <f>IF(AND(TableOMP[[#This Row],[total_time]]&gt;=TableOMP[[#This Row],[Low]], TableOMP[[#This Row],[total_time]]&lt;=TableOMP[[#This Row],[High]]),1,0)</f>
        <v>1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25.360660333333332</v>
      </c>
      <c r="P1774">
        <f>VLOOKUP(TableOMP[[#This Row],[Label]],TableAvg[],3,FALSE)</f>
        <v>1.2700928355765138</v>
      </c>
      <c r="Q1774">
        <f>TableOMP[[#This Row],[Avg]]-$U$2*TableOMP[[#This Row],[StdDev]]</f>
        <v>22.820474662180303</v>
      </c>
      <c r="R1774">
        <f>TableOMP[[#This Row],[Avg]]+$U$2*TableOMP[[#This Row],[StdDev]]</f>
        <v>27.900846004486361</v>
      </c>
      <c r="S1774">
        <f>IF(AND(TableOMP[[#This Row],[total_time]]&gt;=TableOMP[[#This Row],[Low]], TableOMP[[#This Row],[total_time]]&lt;=TableOMP[[#This Row],[High]]),1,0)</f>
        <v>1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25.688562333333333</v>
      </c>
      <c r="P1775">
        <f>VLOOKUP(TableOMP[[#This Row],[Label]],TableAvg[],3,FALSE)</f>
        <v>1.2302853049382383</v>
      </c>
      <c r="Q1775">
        <f>TableOMP[[#This Row],[Avg]]-$U$2*TableOMP[[#This Row],[StdDev]]</f>
        <v>23.227991723456856</v>
      </c>
      <c r="R1775">
        <f>TableOMP[[#This Row],[Avg]]+$U$2*TableOMP[[#This Row],[StdDev]]</f>
        <v>28.149132943209811</v>
      </c>
      <c r="S1775">
        <f>IF(AND(TableOMP[[#This Row],[total_time]]&gt;=TableOMP[[#This Row],[Low]], TableOMP[[#This Row],[total_time]]&lt;=TableOMP[[#This Row],[High]]),1,0)</f>
        <v>1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25.40756433333333</v>
      </c>
      <c r="P1776">
        <f>VLOOKUP(TableOMP[[#This Row],[Label]],TableAvg[],3,FALSE)</f>
        <v>1.5181510594286629</v>
      </c>
      <c r="Q1776">
        <f>TableOMP[[#This Row],[Avg]]-$U$2*TableOMP[[#This Row],[StdDev]]</f>
        <v>22.371262214476005</v>
      </c>
      <c r="R1776">
        <f>TableOMP[[#This Row],[Avg]]+$U$2*TableOMP[[#This Row],[StdDev]]</f>
        <v>28.443866452190655</v>
      </c>
      <c r="S1776">
        <f>IF(AND(TableOMP[[#This Row],[total_time]]&gt;=TableOMP[[#This Row],[Low]], TableOMP[[#This Row],[total_time]]&lt;=TableOMP[[#This Row],[High]]),1,0)</f>
        <v>1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24.684348666666665</v>
      </c>
      <c r="P1777">
        <f>VLOOKUP(TableOMP[[#This Row],[Label]],TableAvg[],3,FALSE)</f>
        <v>1.8456104403030507</v>
      </c>
      <c r="Q1777">
        <f>TableOMP[[#This Row],[Avg]]-$U$2*TableOMP[[#This Row],[StdDev]]</f>
        <v>20.993127786060562</v>
      </c>
      <c r="R1777">
        <f>TableOMP[[#This Row],[Avg]]+$U$2*TableOMP[[#This Row],[StdDev]]</f>
        <v>28.375569547272768</v>
      </c>
      <c r="S1777">
        <f>IF(AND(TableOMP[[#This Row],[total_time]]&gt;=TableOMP[[#This Row],[Low]], TableOMP[[#This Row],[total_time]]&lt;=TableOMP[[#This Row],[High]]),1,0)</f>
        <v>1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25.076984666666664</v>
      </c>
      <c r="P1778">
        <f>VLOOKUP(TableOMP[[#This Row],[Label]],TableAvg[],3,FALSE)</f>
        <v>1.5127787003199316</v>
      </c>
      <c r="Q1778">
        <f>TableOMP[[#This Row],[Avg]]-$U$2*TableOMP[[#This Row],[StdDev]]</f>
        <v>22.051427266026803</v>
      </c>
      <c r="R1778">
        <f>TableOMP[[#This Row],[Avg]]+$U$2*TableOMP[[#This Row],[StdDev]]</f>
        <v>28.102542067306526</v>
      </c>
      <c r="S1778">
        <f>IF(AND(TableOMP[[#This Row],[total_time]]&gt;=TableOMP[[#This Row],[Low]], TableOMP[[#This Row],[total_time]]&lt;=TableOMP[[#This Row],[High]]),1,0)</f>
        <v>1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24.091633000000002</v>
      </c>
      <c r="P1779">
        <f>VLOOKUP(TableOMP[[#This Row],[Label]],TableAvg[],3,FALSE)</f>
        <v>0.1089137175681136</v>
      </c>
      <c r="Q1779">
        <f>TableOMP[[#This Row],[Avg]]-$U$2*TableOMP[[#This Row],[StdDev]]</f>
        <v>23.873805564863776</v>
      </c>
      <c r="R1779">
        <f>TableOMP[[#This Row],[Avg]]+$U$2*TableOMP[[#This Row],[StdDev]]</f>
        <v>24.309460435136227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24.641043</v>
      </c>
      <c r="P1780">
        <f>VLOOKUP(TableOMP[[#This Row],[Label]],TableAvg[],3,FALSE)</f>
        <v>0.69741106444665923</v>
      </c>
      <c r="Q1780">
        <f>TableOMP[[#This Row],[Avg]]-$U$2*TableOMP[[#This Row],[StdDev]]</f>
        <v>23.246220871106683</v>
      </c>
      <c r="R1780">
        <f>TableOMP[[#This Row],[Avg]]+$U$2*TableOMP[[#This Row],[StdDev]]</f>
        <v>26.035865128893317</v>
      </c>
      <c r="S1780">
        <f>IF(AND(TableOMP[[#This Row],[total_time]]&gt;=TableOMP[[#This Row],[Low]], TableOMP[[#This Row],[total_time]]&lt;=TableOMP[[#This Row],[High]]),1,0)</f>
        <v>1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22.873059333333334</v>
      </c>
      <c r="P1781">
        <f>VLOOKUP(TableOMP[[#This Row],[Label]],TableAvg[],3,FALSE)</f>
        <v>4.0216212648321452</v>
      </c>
      <c r="Q1781">
        <f>TableOMP[[#This Row],[Avg]]-$U$2*TableOMP[[#This Row],[StdDev]]</f>
        <v>14.829816803669043</v>
      </c>
      <c r="R1781">
        <f>TableOMP[[#This Row],[Avg]]+$U$2*TableOMP[[#This Row],[StdDev]]</f>
        <v>30.916301862997624</v>
      </c>
      <c r="S1781">
        <f>IF(AND(TableOMP[[#This Row],[total_time]]&gt;=TableOMP[[#This Row],[Low]], TableOMP[[#This Row],[total_time]]&lt;=TableOMP[[#This Row],[High]]),1,0)</f>
        <v>1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22.565191666666667</v>
      </c>
      <c r="P1782">
        <f>VLOOKUP(TableOMP[[#This Row],[Label]],TableAvg[],3,FALSE)</f>
        <v>4.5104678263368099</v>
      </c>
      <c r="Q1782">
        <f>TableOMP[[#This Row],[Avg]]-$U$2*TableOMP[[#This Row],[StdDev]]</f>
        <v>13.544256013993047</v>
      </c>
      <c r="R1782">
        <f>TableOMP[[#This Row],[Avg]]+$U$2*TableOMP[[#This Row],[StdDev]]</f>
        <v>31.586127319340285</v>
      </c>
      <c r="S1782">
        <f>IF(AND(TableOMP[[#This Row],[total_time]]&gt;=TableOMP[[#This Row],[Low]], TableOMP[[#This Row],[total_time]]&lt;=TableOMP[[#This Row],[High]]),1,0)</f>
        <v>1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23.036842333333336</v>
      </c>
      <c r="P1783">
        <f>VLOOKUP(TableOMP[[#This Row],[Label]],TableAvg[],3,FALSE)</f>
        <v>5.4067034954582125</v>
      </c>
      <c r="Q1783">
        <f>TableOMP[[#This Row],[Avg]]-$U$2*TableOMP[[#This Row],[StdDev]]</f>
        <v>12.223435342416911</v>
      </c>
      <c r="R1783">
        <f>TableOMP[[#This Row],[Avg]]+$U$2*TableOMP[[#This Row],[StdDev]]</f>
        <v>33.850249324249759</v>
      </c>
      <c r="S1783">
        <f>IF(AND(TableOMP[[#This Row],[total_time]]&gt;=TableOMP[[#This Row],[Low]], TableOMP[[#This Row],[total_time]]&lt;=TableOMP[[#This Row],[High]]),1,0)</f>
        <v>1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191.61015275000003</v>
      </c>
      <c r="P1912">
        <f>VLOOKUP(TableOMP[[#This Row],[Label]],TableAvg[],3,FALSE)</f>
        <v>0.34678361169916677</v>
      </c>
      <c r="Q1912">
        <f>TableOMP[[#This Row],[Avg]]-$U$2*TableOMP[[#This Row],[StdDev]]</f>
        <v>190.91658552660169</v>
      </c>
      <c r="R1912">
        <f>TableOMP[[#This Row],[Avg]]+$U$2*TableOMP[[#This Row],[StdDev]]</f>
        <v>192.30371997339836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108.178254</v>
      </c>
      <c r="P1913">
        <f>VLOOKUP(TableOMP[[#This Row],[Label]],TableAvg[],3,FALSE)</f>
        <v>3.0043477383121386</v>
      </c>
      <c r="Q1913">
        <f>TableOMP[[#This Row],[Avg]]-$U$2*TableOMP[[#This Row],[StdDev]]</f>
        <v>102.16955852337571</v>
      </c>
      <c r="R1913">
        <f>TableOMP[[#This Row],[Avg]]+$U$2*TableOMP[[#This Row],[StdDev]]</f>
        <v>114.18694947662428</v>
      </c>
      <c r="S1913">
        <f>IF(AND(TableOMP[[#This Row],[total_time]]&gt;=TableOMP[[#This Row],[Low]], TableOMP[[#This Row],[total_time]]&lt;=TableOMP[[#This Row],[High]]),1,0)</f>
        <v>1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74.15145425</v>
      </c>
      <c r="P1914">
        <f>VLOOKUP(TableOMP[[#This Row],[Label]],TableAvg[],3,FALSE)</f>
        <v>1.3285559050946167</v>
      </c>
      <c r="Q1914">
        <f>TableOMP[[#This Row],[Avg]]-$U$2*TableOMP[[#This Row],[StdDev]]</f>
        <v>71.494342439810765</v>
      </c>
      <c r="R1914">
        <f>TableOMP[[#This Row],[Avg]]+$U$2*TableOMP[[#This Row],[StdDev]]</f>
        <v>76.808566060189236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58.743132000000003</v>
      </c>
      <c r="P1915">
        <f>VLOOKUP(TableOMP[[#This Row],[Label]],TableAvg[],3,FALSE)</f>
        <v>1.137201081253834</v>
      </c>
      <c r="Q1915">
        <f>TableOMP[[#This Row],[Avg]]-$U$2*TableOMP[[#This Row],[StdDev]]</f>
        <v>56.468729837492333</v>
      </c>
      <c r="R1915">
        <f>TableOMP[[#This Row],[Avg]]+$U$2*TableOMP[[#This Row],[StdDev]]</f>
        <v>61.017534162507673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49.623636999999995</v>
      </c>
      <c r="P1916">
        <f>VLOOKUP(TableOMP[[#This Row],[Label]],TableAvg[],3,FALSE)</f>
        <v>1.0482370855920442</v>
      </c>
      <c r="Q1916">
        <f>TableOMP[[#This Row],[Avg]]-$U$2*TableOMP[[#This Row],[StdDev]]</f>
        <v>47.527162828815904</v>
      </c>
      <c r="R1916">
        <f>TableOMP[[#This Row],[Avg]]+$U$2*TableOMP[[#This Row],[StdDev]]</f>
        <v>51.720111171184087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43.718955000000001</v>
      </c>
      <c r="P1917">
        <f>VLOOKUP(TableOMP[[#This Row],[Label]],TableAvg[],3,FALSE)</f>
        <v>0.46942523400271569</v>
      </c>
      <c r="Q1917">
        <f>TableOMP[[#This Row],[Avg]]-$U$2*TableOMP[[#This Row],[StdDev]]</f>
        <v>42.780104531994567</v>
      </c>
      <c r="R1917">
        <f>TableOMP[[#This Row],[Avg]]+$U$2*TableOMP[[#This Row],[StdDev]]</f>
        <v>44.657805468005435</v>
      </c>
      <c r="S1917">
        <f>IF(AND(TableOMP[[#This Row],[total_time]]&gt;=TableOMP[[#This Row],[Low]], TableOMP[[#This Row],[total_time]]&lt;=TableOMP[[#This Row],[High]]),1,0)</f>
        <v>1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39.016997750000002</v>
      </c>
      <c r="P1918">
        <f>VLOOKUP(TableOMP[[#This Row],[Label]],TableAvg[],3,FALSE)</f>
        <v>0.53956320153758797</v>
      </c>
      <c r="Q1918">
        <f>TableOMP[[#This Row],[Avg]]-$U$2*TableOMP[[#This Row],[StdDev]]</f>
        <v>37.937871346924823</v>
      </c>
      <c r="R1918">
        <f>TableOMP[[#This Row],[Avg]]+$U$2*TableOMP[[#This Row],[StdDev]]</f>
        <v>40.096124153075181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35.114868250000001</v>
      </c>
      <c r="P1919">
        <f>VLOOKUP(TableOMP[[#This Row],[Label]],TableAvg[],3,FALSE)</f>
        <v>0.60928293170985959</v>
      </c>
      <c r="Q1919">
        <f>TableOMP[[#This Row],[Avg]]-$U$2*TableOMP[[#This Row],[StdDev]]</f>
        <v>33.896302386580281</v>
      </c>
      <c r="R1919">
        <f>TableOMP[[#This Row],[Avg]]+$U$2*TableOMP[[#This Row],[StdDev]]</f>
        <v>36.33343411341972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32.775332749999997</v>
      </c>
      <c r="P1920">
        <f>VLOOKUP(TableOMP[[#This Row],[Label]],TableAvg[],3,FALSE)</f>
        <v>0.77060485655398558</v>
      </c>
      <c r="Q1920">
        <f>TableOMP[[#This Row],[Avg]]-$U$2*TableOMP[[#This Row],[StdDev]]</f>
        <v>31.234123036892026</v>
      </c>
      <c r="R1920">
        <f>TableOMP[[#This Row],[Avg]]+$U$2*TableOMP[[#This Row],[StdDev]]</f>
        <v>34.316542463107965</v>
      </c>
      <c r="S1920">
        <f>IF(AND(TableOMP[[#This Row],[total_time]]&gt;=TableOMP[[#This Row],[Low]], TableOMP[[#This Row],[total_time]]&lt;=TableOMP[[#This Row],[High]]),1,0)</f>
        <v>1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30.425636749999999</v>
      </c>
      <c r="P1921">
        <f>VLOOKUP(TableOMP[[#This Row],[Label]],TableAvg[],3,FALSE)</f>
        <v>0.91178451179170594</v>
      </c>
      <c r="Q1921">
        <f>TableOMP[[#This Row],[Avg]]-$U$2*TableOMP[[#This Row],[StdDev]]</f>
        <v>28.602067726416585</v>
      </c>
      <c r="R1921">
        <f>TableOMP[[#This Row],[Avg]]+$U$2*TableOMP[[#This Row],[StdDev]]</f>
        <v>32.249205773583412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29.069019000000001</v>
      </c>
      <c r="P1922">
        <f>VLOOKUP(TableOMP[[#This Row],[Label]],TableAvg[],3,FALSE)</f>
        <v>0.7667365046771567</v>
      </c>
      <c r="Q1922">
        <f>TableOMP[[#This Row],[Avg]]-$U$2*TableOMP[[#This Row],[StdDev]]</f>
        <v>27.535545990645687</v>
      </c>
      <c r="R1922">
        <f>TableOMP[[#This Row],[Avg]]+$U$2*TableOMP[[#This Row],[StdDev]]</f>
        <v>30.602492009354314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27.760467749999997</v>
      </c>
      <c r="P1923">
        <f>VLOOKUP(TableOMP[[#This Row],[Label]],TableAvg[],3,FALSE)</f>
        <v>0.64720440892801112</v>
      </c>
      <c r="Q1923">
        <f>TableOMP[[#This Row],[Avg]]-$U$2*TableOMP[[#This Row],[StdDev]]</f>
        <v>26.466058932143973</v>
      </c>
      <c r="R1923">
        <f>TableOMP[[#This Row],[Avg]]+$U$2*TableOMP[[#This Row],[StdDev]]</f>
        <v>29.05487656785602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27.252474749999998</v>
      </c>
      <c r="P1924">
        <f>VLOOKUP(TableOMP[[#This Row],[Label]],TableAvg[],3,FALSE)</f>
        <v>0.98052949961433022</v>
      </c>
      <c r="Q1924">
        <f>TableOMP[[#This Row],[Avg]]-$U$2*TableOMP[[#This Row],[StdDev]]</f>
        <v>25.291415750771336</v>
      </c>
      <c r="R1924">
        <f>TableOMP[[#This Row],[Avg]]+$U$2*TableOMP[[#This Row],[StdDev]]</f>
        <v>29.21353374922866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26.059171750000001</v>
      </c>
      <c r="P1925">
        <f>VLOOKUP(TableOMP[[#This Row],[Label]],TableAvg[],3,FALSE)</f>
        <v>0.90943019010789017</v>
      </c>
      <c r="Q1925">
        <f>TableOMP[[#This Row],[Avg]]-$U$2*TableOMP[[#This Row],[StdDev]]</f>
        <v>24.240311369784219</v>
      </c>
      <c r="R1925">
        <f>TableOMP[[#This Row],[Avg]]+$U$2*TableOMP[[#This Row],[StdDev]]</f>
        <v>27.878032130215782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28.520024250000002</v>
      </c>
      <c r="P1926">
        <f>VLOOKUP(TableOMP[[#This Row],[Label]],TableAvg[],3,FALSE)</f>
        <v>0.95108657335392344</v>
      </c>
      <c r="Q1926">
        <f>TableOMP[[#This Row],[Avg]]-$U$2*TableOMP[[#This Row],[StdDev]]</f>
        <v>26.617851103292157</v>
      </c>
      <c r="R1926">
        <f>TableOMP[[#This Row],[Avg]]+$U$2*TableOMP[[#This Row],[StdDev]]</f>
        <v>30.422197396707848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31.194058250000001</v>
      </c>
      <c r="P1927">
        <f>VLOOKUP(TableOMP[[#This Row],[Label]],TableAvg[],3,FALSE)</f>
        <v>1.1959400415719685</v>
      </c>
      <c r="Q1927">
        <f>TableOMP[[#This Row],[Avg]]-$U$2*TableOMP[[#This Row],[StdDev]]</f>
        <v>28.802178166856063</v>
      </c>
      <c r="R1927">
        <f>TableOMP[[#This Row],[Avg]]+$U$2*TableOMP[[#This Row],[StdDev]]</f>
        <v>33.585938333143936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29.918827</v>
      </c>
      <c r="P1928">
        <f>VLOOKUP(TableOMP[[#This Row],[Label]],TableAvg[],3,FALSE)</f>
        <v>0.81708959358654731</v>
      </c>
      <c r="Q1928">
        <f>TableOMP[[#This Row],[Avg]]-$U$2*TableOMP[[#This Row],[StdDev]]</f>
        <v>28.284647812826904</v>
      </c>
      <c r="R1928">
        <f>TableOMP[[#This Row],[Avg]]+$U$2*TableOMP[[#This Row],[StdDev]]</f>
        <v>31.553006187173096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30.10055925</v>
      </c>
      <c r="P1929">
        <f>VLOOKUP(TableOMP[[#This Row],[Label]],TableAvg[],3,FALSE)</f>
        <v>0.46735051660310734</v>
      </c>
      <c r="Q1929">
        <f>TableOMP[[#This Row],[Avg]]-$U$2*TableOMP[[#This Row],[StdDev]]</f>
        <v>29.165858216793787</v>
      </c>
      <c r="R1929">
        <f>TableOMP[[#This Row],[Avg]]+$U$2*TableOMP[[#This Row],[StdDev]]</f>
        <v>31.035260283206213</v>
      </c>
      <c r="S1929">
        <f>IF(AND(TableOMP[[#This Row],[total_time]]&gt;=TableOMP[[#This Row],[Low]], TableOMP[[#This Row],[total_time]]&lt;=TableOMP[[#This Row],[High]]),1,0)</f>
        <v>1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28.8901115</v>
      </c>
      <c r="P1930">
        <f>VLOOKUP(TableOMP[[#This Row],[Label]],TableAvg[],3,FALSE)</f>
        <v>0.98282559066204478</v>
      </c>
      <c r="Q1930">
        <f>TableOMP[[#This Row],[Avg]]-$U$2*TableOMP[[#This Row],[StdDev]]</f>
        <v>26.924460318675909</v>
      </c>
      <c r="R1930">
        <f>TableOMP[[#This Row],[Avg]]+$U$2*TableOMP[[#This Row],[StdDev]]</f>
        <v>30.855762681324091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27.9756365</v>
      </c>
      <c r="P1931">
        <f>VLOOKUP(TableOMP[[#This Row],[Label]],TableAvg[],3,FALSE)</f>
        <v>0.51008624807493697</v>
      </c>
      <c r="Q1931">
        <f>TableOMP[[#This Row],[Avg]]-$U$2*TableOMP[[#This Row],[StdDev]]</f>
        <v>26.955464003850125</v>
      </c>
      <c r="R1931">
        <f>TableOMP[[#This Row],[Avg]]+$U$2*TableOMP[[#This Row],[StdDev]]</f>
        <v>28.995808996149876</v>
      </c>
      <c r="S1931">
        <f>IF(AND(TableOMP[[#This Row],[total_time]]&gt;=TableOMP[[#This Row],[Low]], TableOMP[[#This Row],[total_time]]&lt;=TableOMP[[#This Row],[High]]),1,0)</f>
        <v>1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27.516242999999999</v>
      </c>
      <c r="P1932">
        <f>VLOOKUP(TableOMP[[#This Row],[Label]],TableAvg[],3,FALSE)</f>
        <v>1.381299760234751</v>
      </c>
      <c r="Q1932">
        <f>TableOMP[[#This Row],[Avg]]-$U$2*TableOMP[[#This Row],[StdDev]]</f>
        <v>24.753643479530496</v>
      </c>
      <c r="R1932">
        <f>TableOMP[[#This Row],[Avg]]+$U$2*TableOMP[[#This Row],[StdDev]]</f>
        <v>30.278842520469503</v>
      </c>
      <c r="S1932">
        <f>IF(AND(TableOMP[[#This Row],[total_time]]&gt;=TableOMP[[#This Row],[Low]], TableOMP[[#This Row],[total_time]]&lt;=TableOMP[[#This Row],[High]]),1,0)</f>
        <v>1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27.037354750000002</v>
      </c>
      <c r="P1933">
        <f>VLOOKUP(TableOMP[[#This Row],[Label]],TableAvg[],3,FALSE)</f>
        <v>0.76990045083052105</v>
      </c>
      <c r="Q1933">
        <f>TableOMP[[#This Row],[Avg]]-$U$2*TableOMP[[#This Row],[StdDev]]</f>
        <v>25.49755384833896</v>
      </c>
      <c r="R1933">
        <f>TableOMP[[#This Row],[Avg]]+$U$2*TableOMP[[#This Row],[StdDev]]</f>
        <v>28.577155651661045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26.803310499999998</v>
      </c>
      <c r="P1934">
        <f>VLOOKUP(TableOMP[[#This Row],[Label]],TableAvg[],3,FALSE)</f>
        <v>1.0671222602674781</v>
      </c>
      <c r="Q1934">
        <f>TableOMP[[#This Row],[Avg]]-$U$2*TableOMP[[#This Row],[StdDev]]</f>
        <v>24.669065979465042</v>
      </c>
      <c r="R1934">
        <f>TableOMP[[#This Row],[Avg]]+$U$2*TableOMP[[#This Row],[StdDev]]</f>
        <v>28.937555020534955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26.874958749999998</v>
      </c>
      <c r="P1935">
        <f>VLOOKUP(TableOMP[[#This Row],[Label]],TableAvg[],3,FALSE)</f>
        <v>0.81581874831384471</v>
      </c>
      <c r="Q1935">
        <f>TableOMP[[#This Row],[Avg]]-$U$2*TableOMP[[#This Row],[StdDev]]</f>
        <v>25.243321253372308</v>
      </c>
      <c r="R1935">
        <f>TableOMP[[#This Row],[Avg]]+$U$2*TableOMP[[#This Row],[StdDev]]</f>
        <v>28.506596246627687</v>
      </c>
      <c r="S1935">
        <f>IF(AND(TableOMP[[#This Row],[total_time]]&gt;=TableOMP[[#This Row],[Low]], TableOMP[[#This Row],[total_time]]&lt;=TableOMP[[#This Row],[High]]),1,0)</f>
        <v>1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26.522680249999997</v>
      </c>
      <c r="P1936">
        <f>VLOOKUP(TableOMP[[#This Row],[Label]],TableAvg[],3,FALSE)</f>
        <v>0.62058464150527037</v>
      </c>
      <c r="Q1936">
        <f>TableOMP[[#This Row],[Avg]]-$U$2*TableOMP[[#This Row],[StdDev]]</f>
        <v>25.281510966989455</v>
      </c>
      <c r="R1936">
        <f>TableOMP[[#This Row],[Avg]]+$U$2*TableOMP[[#This Row],[StdDev]]</f>
        <v>27.763849533010539</v>
      </c>
      <c r="S1936">
        <f>IF(AND(TableOMP[[#This Row],[total_time]]&gt;=TableOMP[[#This Row],[Low]], TableOMP[[#This Row],[total_time]]&lt;=TableOMP[[#This Row],[High]]),1,0)</f>
        <v>1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26.037045249999998</v>
      </c>
      <c r="P1937">
        <f>VLOOKUP(TableOMP[[#This Row],[Label]],TableAvg[],3,FALSE)</f>
        <v>0.80320427068329869</v>
      </c>
      <c r="Q1937">
        <f>TableOMP[[#This Row],[Avg]]-$U$2*TableOMP[[#This Row],[StdDev]]</f>
        <v>24.430636708633401</v>
      </c>
      <c r="R1937">
        <f>TableOMP[[#This Row],[Avg]]+$U$2*TableOMP[[#This Row],[StdDev]]</f>
        <v>27.643453791366596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27.381820749999999</v>
      </c>
      <c r="P1938">
        <f>VLOOKUP(TableOMP[[#This Row],[Label]],TableAvg[],3,FALSE)</f>
        <v>0.57917101800828608</v>
      </c>
      <c r="Q1938">
        <f>TableOMP[[#This Row],[Avg]]-$U$2*TableOMP[[#This Row],[StdDev]]</f>
        <v>26.223478713983425</v>
      </c>
      <c r="R1938">
        <f>TableOMP[[#This Row],[Avg]]+$U$2*TableOMP[[#This Row],[StdDev]]</f>
        <v>28.540162786016573</v>
      </c>
      <c r="S1938">
        <f>IF(AND(TableOMP[[#This Row],[total_time]]&gt;=TableOMP[[#This Row],[Low]], TableOMP[[#This Row],[total_time]]&lt;=TableOMP[[#This Row],[High]]),1,0)</f>
        <v>1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26.416101999999999</v>
      </c>
      <c r="P1939">
        <f>VLOOKUP(TableOMP[[#This Row],[Label]],TableAvg[],3,FALSE)</f>
        <v>0.27746219085134655</v>
      </c>
      <c r="Q1939">
        <f>TableOMP[[#This Row],[Avg]]-$U$2*TableOMP[[#This Row],[StdDev]]</f>
        <v>25.861177618297305</v>
      </c>
      <c r="R1939">
        <f>TableOMP[[#This Row],[Avg]]+$U$2*TableOMP[[#This Row],[StdDev]]</f>
        <v>26.971026381702693</v>
      </c>
      <c r="S1939">
        <f>IF(AND(TableOMP[[#This Row],[total_time]]&gt;=TableOMP[[#This Row],[Low]], TableOMP[[#This Row],[total_time]]&lt;=TableOMP[[#This Row],[High]]),1,0)</f>
        <v>1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26.258194</v>
      </c>
      <c r="P1940">
        <f>VLOOKUP(TableOMP[[#This Row],[Label]],TableAvg[],3,FALSE)</f>
        <v>0.43901806931019843</v>
      </c>
      <c r="Q1940">
        <f>TableOMP[[#This Row],[Avg]]-$U$2*TableOMP[[#This Row],[StdDev]]</f>
        <v>25.380157861379601</v>
      </c>
      <c r="R1940">
        <f>TableOMP[[#This Row],[Avg]]+$U$2*TableOMP[[#This Row],[StdDev]]</f>
        <v>27.136230138620398</v>
      </c>
      <c r="S1940">
        <f>IF(AND(TableOMP[[#This Row],[total_time]]&gt;=TableOMP[[#This Row],[Low]], TableOMP[[#This Row],[total_time]]&lt;=TableOMP[[#This Row],[High]]),1,0)</f>
        <v>1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25.181835000000003</v>
      </c>
      <c r="P1941">
        <f>VLOOKUP(TableOMP[[#This Row],[Label]],TableAvg[],3,FALSE)</f>
        <v>0.57628040225104249</v>
      </c>
      <c r="Q1941">
        <f>TableOMP[[#This Row],[Avg]]-$U$2*TableOMP[[#This Row],[StdDev]]</f>
        <v>24.029274195497919</v>
      </c>
      <c r="R1941">
        <f>TableOMP[[#This Row],[Avg]]+$U$2*TableOMP[[#This Row],[StdDev]]</f>
        <v>26.334395804502087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26.751130666666668</v>
      </c>
      <c r="P1942">
        <f>VLOOKUP(TableOMP[[#This Row],[Label]],TableAvg[],3,FALSE)</f>
        <v>0.24555490018055492</v>
      </c>
      <c r="Q1942">
        <f>TableOMP[[#This Row],[Avg]]-$U$2*TableOMP[[#This Row],[StdDev]]</f>
        <v>26.26002086630556</v>
      </c>
      <c r="R1942">
        <f>TableOMP[[#This Row],[Avg]]+$U$2*TableOMP[[#This Row],[StdDev]]</f>
        <v>27.242240467027777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27.161304333333334</v>
      </c>
      <c r="P1943">
        <f>VLOOKUP(TableOMP[[#This Row],[Label]],TableAvg[],3,FALSE)</f>
        <v>0.26977687386220506</v>
      </c>
      <c r="Q1943">
        <f>TableOMP[[#This Row],[Avg]]-$U$2*TableOMP[[#This Row],[StdDev]]</f>
        <v>26.621750585608922</v>
      </c>
      <c r="R1943">
        <f>TableOMP[[#This Row],[Avg]]+$U$2*TableOMP[[#This Row],[StdDev]]</f>
        <v>27.700858081057746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26.410931000000001</v>
      </c>
      <c r="P1944">
        <f>VLOOKUP(TableOMP[[#This Row],[Label]],TableAvg[],3,FALSE)</f>
        <v>1.0284087943041231</v>
      </c>
      <c r="Q1944">
        <f>TableOMP[[#This Row],[Avg]]-$U$2*TableOMP[[#This Row],[StdDev]]</f>
        <v>24.354113411391754</v>
      </c>
      <c r="R1944">
        <f>TableOMP[[#This Row],[Avg]]+$U$2*TableOMP[[#This Row],[StdDev]]</f>
        <v>28.467748588608249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27.172235000000001</v>
      </c>
      <c r="P1945">
        <f>VLOOKUP(TableOMP[[#This Row],[Label]],TableAvg[],3,FALSE)</f>
        <v>0.24702875163157142</v>
      </c>
      <c r="Q1945">
        <f>TableOMP[[#This Row],[Avg]]-$U$2*TableOMP[[#This Row],[StdDev]]</f>
        <v>26.678177496736858</v>
      </c>
      <c r="R1945">
        <f>TableOMP[[#This Row],[Avg]]+$U$2*TableOMP[[#This Row],[StdDev]]</f>
        <v>27.666292503263143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26.379531</v>
      </c>
      <c r="P1946">
        <f>VLOOKUP(TableOMP[[#This Row],[Label]],TableAvg[],3,FALSE)</f>
        <v>0.23987382324485243</v>
      </c>
      <c r="Q1946">
        <f>TableOMP[[#This Row],[Avg]]-$U$2*TableOMP[[#This Row],[StdDev]]</f>
        <v>25.899783353510294</v>
      </c>
      <c r="R1946">
        <f>TableOMP[[#This Row],[Avg]]+$U$2*TableOMP[[#This Row],[StdDev]]</f>
        <v>26.859278646489706</v>
      </c>
      <c r="S1946">
        <f>IF(AND(TableOMP[[#This Row],[total_time]]&gt;=TableOMP[[#This Row],[Low]], TableOMP[[#This Row],[total_time]]&lt;=TableOMP[[#This Row],[High]]),1,0)</f>
        <v>1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26.343206666666664</v>
      </c>
      <c r="P1947">
        <f>VLOOKUP(TableOMP[[#This Row],[Label]],TableAvg[],3,FALSE)</f>
        <v>0.74872601937798378</v>
      </c>
      <c r="Q1947">
        <f>TableOMP[[#This Row],[Avg]]-$U$2*TableOMP[[#This Row],[StdDev]]</f>
        <v>24.845754627910697</v>
      </c>
      <c r="R1947">
        <f>TableOMP[[#This Row],[Avg]]+$U$2*TableOMP[[#This Row],[StdDev]]</f>
        <v>27.84065870542263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26.970348333333334</v>
      </c>
      <c r="P1948">
        <f>VLOOKUP(TableOMP[[#This Row],[Label]],TableAvg[],3,FALSE)</f>
        <v>0.67769942166725894</v>
      </c>
      <c r="Q1948">
        <f>TableOMP[[#This Row],[Avg]]-$U$2*TableOMP[[#This Row],[StdDev]]</f>
        <v>25.614949489998814</v>
      </c>
      <c r="R1948">
        <f>TableOMP[[#This Row],[Avg]]+$U$2*TableOMP[[#This Row],[StdDev]]</f>
        <v>28.325747176667853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25.704401000000001</v>
      </c>
      <c r="P1949">
        <f>VLOOKUP(TableOMP[[#This Row],[Label]],TableAvg[],3,FALSE)</f>
        <v>0.2854951416794792</v>
      </c>
      <c r="Q1949">
        <f>TableOMP[[#This Row],[Avg]]-$U$2*TableOMP[[#This Row],[StdDev]]</f>
        <v>25.133410716641041</v>
      </c>
      <c r="R1949">
        <f>TableOMP[[#This Row],[Avg]]+$U$2*TableOMP[[#This Row],[StdDev]]</f>
        <v>26.27539128335896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25.779960333333332</v>
      </c>
      <c r="P1950">
        <f>VLOOKUP(TableOMP[[#This Row],[Label]],TableAvg[],3,FALSE)</f>
        <v>0.71966174763643331</v>
      </c>
      <c r="Q1950">
        <f>TableOMP[[#This Row],[Avg]]-$U$2*TableOMP[[#This Row],[StdDev]]</f>
        <v>24.340636838060465</v>
      </c>
      <c r="R1950">
        <f>TableOMP[[#This Row],[Avg]]+$U$2*TableOMP[[#This Row],[StdDev]]</f>
        <v>27.219283828606198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25.082809666666666</v>
      </c>
      <c r="P1951">
        <f>VLOOKUP(TableOMP[[#This Row],[Label]],TableAvg[],3,FALSE)</f>
        <v>1.0214063791369055</v>
      </c>
      <c r="Q1951">
        <f>TableOMP[[#This Row],[Avg]]-$U$2*TableOMP[[#This Row],[StdDev]]</f>
        <v>23.039996908392855</v>
      </c>
      <c r="R1951">
        <f>TableOMP[[#This Row],[Avg]]+$U$2*TableOMP[[#This Row],[StdDev]]</f>
        <v>27.125622424940477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25.509156999999998</v>
      </c>
      <c r="P1952">
        <f>VLOOKUP(TableOMP[[#This Row],[Label]],TableAvg[],3,FALSE)</f>
        <v>0.98824403434478203</v>
      </c>
      <c r="Q1952">
        <f>TableOMP[[#This Row],[Avg]]-$U$2*TableOMP[[#This Row],[StdDev]]</f>
        <v>23.532668931310432</v>
      </c>
      <c r="R1952">
        <f>TableOMP[[#This Row],[Avg]]+$U$2*TableOMP[[#This Row],[StdDev]]</f>
        <v>27.485645068689564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25.819136666666665</v>
      </c>
      <c r="P1953">
        <f>VLOOKUP(TableOMP[[#This Row],[Label]],TableAvg[],3,FALSE)</f>
        <v>0.96443977282893023</v>
      </c>
      <c r="Q1953">
        <f>TableOMP[[#This Row],[Avg]]-$U$2*TableOMP[[#This Row],[StdDev]]</f>
        <v>23.890257121008805</v>
      </c>
      <c r="R1953">
        <f>TableOMP[[#This Row],[Avg]]+$U$2*TableOMP[[#This Row],[StdDev]]</f>
        <v>27.748016212324526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24.832328</v>
      </c>
      <c r="P1954">
        <f>VLOOKUP(TableOMP[[#This Row],[Label]],TableAvg[],3,FALSE)</f>
        <v>1.2848420069583315</v>
      </c>
      <c r="Q1954">
        <f>TableOMP[[#This Row],[Avg]]-$U$2*TableOMP[[#This Row],[StdDev]]</f>
        <v>22.262643986083337</v>
      </c>
      <c r="R1954">
        <f>TableOMP[[#This Row],[Avg]]+$U$2*TableOMP[[#This Row],[StdDev]]</f>
        <v>27.402012013916664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25.146681666666666</v>
      </c>
      <c r="P1955">
        <f>VLOOKUP(TableOMP[[#This Row],[Label]],TableAvg[],3,FALSE)</f>
        <v>1.0875562001362333</v>
      </c>
      <c r="Q1955">
        <f>TableOMP[[#This Row],[Avg]]-$U$2*TableOMP[[#This Row],[StdDev]]</f>
        <v>22.971569266394198</v>
      </c>
      <c r="R1955">
        <f>TableOMP[[#This Row],[Avg]]+$U$2*TableOMP[[#This Row],[StdDev]]</f>
        <v>27.321794066939134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25.254002333333332</v>
      </c>
      <c r="P1956">
        <f>VLOOKUP(TableOMP[[#This Row],[Label]],TableAvg[],3,FALSE)</f>
        <v>0.92190047262863217</v>
      </c>
      <c r="Q1956">
        <f>TableOMP[[#This Row],[Avg]]-$U$2*TableOMP[[#This Row],[StdDev]]</f>
        <v>23.410201388076068</v>
      </c>
      <c r="R1956">
        <f>TableOMP[[#This Row],[Avg]]+$U$2*TableOMP[[#This Row],[StdDev]]</f>
        <v>27.097803278590597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25.105016666666668</v>
      </c>
      <c r="P1957">
        <f>VLOOKUP(TableOMP[[#This Row],[Label]],TableAvg[],3,FALSE)</f>
        <v>0.96783194625286728</v>
      </c>
      <c r="Q1957">
        <f>TableOMP[[#This Row],[Avg]]-$U$2*TableOMP[[#This Row],[StdDev]]</f>
        <v>23.169352774160934</v>
      </c>
      <c r="R1957">
        <f>TableOMP[[#This Row],[Avg]]+$U$2*TableOMP[[#This Row],[StdDev]]</f>
        <v>27.040680559172401</v>
      </c>
      <c r="S1957">
        <f>IF(AND(TableOMP[[#This Row],[total_time]]&gt;=TableOMP[[#This Row],[Low]], TableOMP[[#This Row],[total_time]]&lt;=TableOMP[[#This Row],[High]]),1,0)</f>
        <v>1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25.578340999999998</v>
      </c>
      <c r="P1958">
        <f>VLOOKUP(TableOMP[[#This Row],[Label]],TableAvg[],3,FALSE)</f>
        <v>0.98045741141675369</v>
      </c>
      <c r="Q1958">
        <f>TableOMP[[#This Row],[Avg]]-$U$2*TableOMP[[#This Row],[StdDev]]</f>
        <v>23.61742617716649</v>
      </c>
      <c r="R1958">
        <f>TableOMP[[#This Row],[Avg]]+$U$2*TableOMP[[#This Row],[StdDev]]</f>
        <v>27.539255822833507</v>
      </c>
      <c r="S1958">
        <f>IF(AND(TableOMP[[#This Row],[total_time]]&gt;=TableOMP[[#This Row],[Low]], TableOMP[[#This Row],[total_time]]&lt;=TableOMP[[#This Row],[High]]),1,0)</f>
        <v>1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25.698375999999996</v>
      </c>
      <c r="P1959">
        <f>VLOOKUP(TableOMP[[#This Row],[Label]],TableAvg[],3,FALSE)</f>
        <v>0.656682861572359</v>
      </c>
      <c r="Q1959">
        <f>TableOMP[[#This Row],[Avg]]-$U$2*TableOMP[[#This Row],[StdDev]]</f>
        <v>24.385010276855279</v>
      </c>
      <c r="R1959">
        <f>TableOMP[[#This Row],[Avg]]+$U$2*TableOMP[[#This Row],[StdDev]]</f>
        <v>27.011741723144713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25.497405666666666</v>
      </c>
      <c r="P1960">
        <f>VLOOKUP(TableOMP[[#This Row],[Label]],TableAvg[],3,FALSE)</f>
        <v>1.0181394385820903</v>
      </c>
      <c r="Q1960">
        <f>TableOMP[[#This Row],[Avg]]-$U$2*TableOMP[[#This Row],[StdDev]]</f>
        <v>23.461126789502487</v>
      </c>
      <c r="R1960">
        <f>TableOMP[[#This Row],[Avg]]+$U$2*TableOMP[[#This Row],[StdDev]]</f>
        <v>27.533684543830844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24.905305333333331</v>
      </c>
      <c r="P1961">
        <f>VLOOKUP(TableOMP[[#This Row],[Label]],TableAvg[],3,FALSE)</f>
        <v>0.67773903707279415</v>
      </c>
      <c r="Q1961">
        <f>TableOMP[[#This Row],[Avg]]-$U$2*TableOMP[[#This Row],[StdDev]]</f>
        <v>23.549827259187744</v>
      </c>
      <c r="R1961">
        <f>TableOMP[[#This Row],[Avg]]+$U$2*TableOMP[[#This Row],[StdDev]]</f>
        <v>26.260783407478918</v>
      </c>
      <c r="S1961">
        <f>IF(AND(TableOMP[[#This Row],[total_time]]&gt;=TableOMP[[#This Row],[Low]], TableOMP[[#This Row],[total_time]]&lt;=TableOMP[[#This Row],[High]]),1,0)</f>
        <v>1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25.840850333333332</v>
      </c>
      <c r="P1962">
        <f>VLOOKUP(TableOMP[[#This Row],[Label]],TableAvg[],3,FALSE)</f>
        <v>1.4243345507535057</v>
      </c>
      <c r="Q1962">
        <f>TableOMP[[#This Row],[Avg]]-$U$2*TableOMP[[#This Row],[StdDev]]</f>
        <v>22.992181231826322</v>
      </c>
      <c r="R1962">
        <f>TableOMP[[#This Row],[Avg]]+$U$2*TableOMP[[#This Row],[StdDev]]</f>
        <v>28.689519434840342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25.390547666666667</v>
      </c>
      <c r="P1963">
        <f>VLOOKUP(TableOMP[[#This Row],[Label]],TableAvg[],3,FALSE)</f>
        <v>1.1714658179339055</v>
      </c>
      <c r="Q1963">
        <f>TableOMP[[#This Row],[Avg]]-$U$2*TableOMP[[#This Row],[StdDev]]</f>
        <v>23.047616030798856</v>
      </c>
      <c r="R1963">
        <f>TableOMP[[#This Row],[Avg]]+$U$2*TableOMP[[#This Row],[StdDev]]</f>
        <v>27.733479302534477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26.49198766666667</v>
      </c>
      <c r="P1964">
        <f>VLOOKUP(TableOMP[[#This Row],[Label]],TableAvg[],3,FALSE)</f>
        <v>2.2017086177670251</v>
      </c>
      <c r="Q1964">
        <f>TableOMP[[#This Row],[Avg]]-$U$2*TableOMP[[#This Row],[StdDev]]</f>
        <v>22.08857043113262</v>
      </c>
      <c r="R1964">
        <f>TableOMP[[#This Row],[Avg]]+$U$2*TableOMP[[#This Row],[StdDev]]</f>
        <v>30.89540490220072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25.667505000000002</v>
      </c>
      <c r="P1965">
        <f>VLOOKUP(TableOMP[[#This Row],[Label]],TableAvg[],3,FALSE)</f>
        <v>0.57645094674913777</v>
      </c>
      <c r="Q1965">
        <f>TableOMP[[#This Row],[Avg]]-$U$2*TableOMP[[#This Row],[StdDev]]</f>
        <v>24.514603106501728</v>
      </c>
      <c r="R1965">
        <f>TableOMP[[#This Row],[Avg]]+$U$2*TableOMP[[#This Row],[StdDev]]</f>
        <v>26.820406893498276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25.360660333333332</v>
      </c>
      <c r="P1966">
        <f>VLOOKUP(TableOMP[[#This Row],[Label]],TableAvg[],3,FALSE)</f>
        <v>1.2700928355765138</v>
      </c>
      <c r="Q1966">
        <f>TableOMP[[#This Row],[Avg]]-$U$2*TableOMP[[#This Row],[StdDev]]</f>
        <v>22.820474662180303</v>
      </c>
      <c r="R1966">
        <f>TableOMP[[#This Row],[Avg]]+$U$2*TableOMP[[#This Row],[StdDev]]</f>
        <v>27.900846004486361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25.688562333333333</v>
      </c>
      <c r="P1967">
        <f>VLOOKUP(TableOMP[[#This Row],[Label]],TableAvg[],3,FALSE)</f>
        <v>1.2302853049382383</v>
      </c>
      <c r="Q1967">
        <f>TableOMP[[#This Row],[Avg]]-$U$2*TableOMP[[#This Row],[StdDev]]</f>
        <v>23.227991723456856</v>
      </c>
      <c r="R1967">
        <f>TableOMP[[#This Row],[Avg]]+$U$2*TableOMP[[#This Row],[StdDev]]</f>
        <v>28.149132943209811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25.40756433333333</v>
      </c>
      <c r="P1968">
        <f>VLOOKUP(TableOMP[[#This Row],[Label]],TableAvg[],3,FALSE)</f>
        <v>1.5181510594286629</v>
      </c>
      <c r="Q1968">
        <f>TableOMP[[#This Row],[Avg]]-$U$2*TableOMP[[#This Row],[StdDev]]</f>
        <v>22.371262214476005</v>
      </c>
      <c r="R1968">
        <f>TableOMP[[#This Row],[Avg]]+$U$2*TableOMP[[#This Row],[StdDev]]</f>
        <v>28.443866452190655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24.684348666666665</v>
      </c>
      <c r="P1969">
        <f>VLOOKUP(TableOMP[[#This Row],[Label]],TableAvg[],3,FALSE)</f>
        <v>1.8456104403030507</v>
      </c>
      <c r="Q1969">
        <f>TableOMP[[#This Row],[Avg]]-$U$2*TableOMP[[#This Row],[StdDev]]</f>
        <v>20.993127786060562</v>
      </c>
      <c r="R1969">
        <f>TableOMP[[#This Row],[Avg]]+$U$2*TableOMP[[#This Row],[StdDev]]</f>
        <v>28.375569547272768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25.076984666666664</v>
      </c>
      <c r="P1970">
        <f>VLOOKUP(TableOMP[[#This Row],[Label]],TableAvg[],3,FALSE)</f>
        <v>1.5127787003199316</v>
      </c>
      <c r="Q1970">
        <f>TableOMP[[#This Row],[Avg]]-$U$2*TableOMP[[#This Row],[StdDev]]</f>
        <v>22.051427266026803</v>
      </c>
      <c r="R1970">
        <f>TableOMP[[#This Row],[Avg]]+$U$2*TableOMP[[#This Row],[StdDev]]</f>
        <v>28.102542067306526</v>
      </c>
      <c r="S1970">
        <f>IF(AND(TableOMP[[#This Row],[total_time]]&gt;=TableOMP[[#This Row],[Low]], TableOMP[[#This Row],[total_time]]&lt;=TableOMP[[#This Row],[High]]),1,0)</f>
        <v>1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24.091633000000002</v>
      </c>
      <c r="P1971">
        <f>VLOOKUP(TableOMP[[#This Row],[Label]],TableAvg[],3,FALSE)</f>
        <v>0.1089137175681136</v>
      </c>
      <c r="Q1971">
        <f>TableOMP[[#This Row],[Avg]]-$U$2*TableOMP[[#This Row],[StdDev]]</f>
        <v>23.873805564863776</v>
      </c>
      <c r="R1971">
        <f>TableOMP[[#This Row],[Avg]]+$U$2*TableOMP[[#This Row],[StdDev]]</f>
        <v>24.309460435136227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24.641043</v>
      </c>
      <c r="P1972">
        <f>VLOOKUP(TableOMP[[#This Row],[Label]],TableAvg[],3,FALSE)</f>
        <v>0.69741106444665923</v>
      </c>
      <c r="Q1972">
        <f>TableOMP[[#This Row],[Avg]]-$U$2*TableOMP[[#This Row],[StdDev]]</f>
        <v>23.246220871106683</v>
      </c>
      <c r="R1972">
        <f>TableOMP[[#This Row],[Avg]]+$U$2*TableOMP[[#This Row],[StdDev]]</f>
        <v>26.035865128893317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22.873059333333334</v>
      </c>
      <c r="P1973">
        <f>VLOOKUP(TableOMP[[#This Row],[Label]],TableAvg[],3,FALSE)</f>
        <v>4.0216212648321452</v>
      </c>
      <c r="Q1973">
        <f>TableOMP[[#This Row],[Avg]]-$U$2*TableOMP[[#This Row],[StdDev]]</f>
        <v>14.829816803669043</v>
      </c>
      <c r="R1973">
        <f>TableOMP[[#This Row],[Avg]]+$U$2*TableOMP[[#This Row],[StdDev]]</f>
        <v>30.916301862997624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22.565191666666667</v>
      </c>
      <c r="P1974">
        <f>VLOOKUP(TableOMP[[#This Row],[Label]],TableAvg[],3,FALSE)</f>
        <v>4.5104678263368099</v>
      </c>
      <c r="Q1974">
        <f>TableOMP[[#This Row],[Avg]]-$U$2*TableOMP[[#This Row],[StdDev]]</f>
        <v>13.544256013993047</v>
      </c>
      <c r="R1974">
        <f>TableOMP[[#This Row],[Avg]]+$U$2*TableOMP[[#This Row],[StdDev]]</f>
        <v>31.586127319340285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23.036842333333336</v>
      </c>
      <c r="P1975">
        <f>VLOOKUP(TableOMP[[#This Row],[Label]],TableAvg[],3,FALSE)</f>
        <v>5.4067034954582125</v>
      </c>
      <c r="Q1975">
        <f>TableOMP[[#This Row],[Avg]]-$U$2*TableOMP[[#This Row],[StdDev]]</f>
        <v>12.223435342416911</v>
      </c>
      <c r="R1975">
        <f>TableOMP[[#This Row],[Avg]]+$U$2*TableOMP[[#This Row],[StdDev]]</f>
        <v>33.850249324249759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191.61015275000003</v>
      </c>
      <c r="P2104">
        <f>VLOOKUP(TableOMP[[#This Row],[Label]],TableAvg[],3,FALSE)</f>
        <v>0.34678361169916677</v>
      </c>
      <c r="Q2104">
        <f>TableOMP[[#This Row],[Avg]]-$U$2*TableOMP[[#This Row],[StdDev]]</f>
        <v>190.91658552660169</v>
      </c>
      <c r="R2104">
        <f>TableOMP[[#This Row],[Avg]]+$U$2*TableOMP[[#This Row],[StdDev]]</f>
        <v>192.30371997339836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108.178254</v>
      </c>
      <c r="P2105">
        <f>VLOOKUP(TableOMP[[#This Row],[Label]],TableAvg[],3,FALSE)</f>
        <v>3.0043477383121386</v>
      </c>
      <c r="Q2105">
        <f>TableOMP[[#This Row],[Avg]]-$U$2*TableOMP[[#This Row],[StdDev]]</f>
        <v>102.16955852337571</v>
      </c>
      <c r="R2105">
        <f>TableOMP[[#This Row],[Avg]]+$U$2*TableOMP[[#This Row],[StdDev]]</f>
        <v>114.18694947662428</v>
      </c>
      <c r="S2105">
        <f>IF(AND(TableOMP[[#This Row],[total_time]]&gt;=TableOMP[[#This Row],[Low]], TableOMP[[#This Row],[total_time]]&lt;=TableOMP[[#This Row],[High]]),1,0)</f>
        <v>1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74.15145425</v>
      </c>
      <c r="P2106">
        <f>VLOOKUP(TableOMP[[#This Row],[Label]],TableAvg[],3,FALSE)</f>
        <v>1.3285559050946167</v>
      </c>
      <c r="Q2106">
        <f>TableOMP[[#This Row],[Avg]]-$U$2*TableOMP[[#This Row],[StdDev]]</f>
        <v>71.494342439810765</v>
      </c>
      <c r="R2106">
        <f>TableOMP[[#This Row],[Avg]]+$U$2*TableOMP[[#This Row],[StdDev]]</f>
        <v>76.808566060189236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58.743132000000003</v>
      </c>
      <c r="P2107">
        <f>VLOOKUP(TableOMP[[#This Row],[Label]],TableAvg[],3,FALSE)</f>
        <v>1.137201081253834</v>
      </c>
      <c r="Q2107">
        <f>TableOMP[[#This Row],[Avg]]-$U$2*TableOMP[[#This Row],[StdDev]]</f>
        <v>56.468729837492333</v>
      </c>
      <c r="R2107">
        <f>TableOMP[[#This Row],[Avg]]+$U$2*TableOMP[[#This Row],[StdDev]]</f>
        <v>61.017534162507673</v>
      </c>
      <c r="S2107">
        <f>IF(AND(TableOMP[[#This Row],[total_time]]&gt;=TableOMP[[#This Row],[Low]], TableOMP[[#This Row],[total_time]]&lt;=TableOMP[[#This Row],[High]]),1,0)</f>
        <v>1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49.623636999999995</v>
      </c>
      <c r="P2108">
        <f>VLOOKUP(TableOMP[[#This Row],[Label]],TableAvg[],3,FALSE)</f>
        <v>1.0482370855920442</v>
      </c>
      <c r="Q2108">
        <f>TableOMP[[#This Row],[Avg]]-$U$2*TableOMP[[#This Row],[StdDev]]</f>
        <v>47.527162828815904</v>
      </c>
      <c r="R2108">
        <f>TableOMP[[#This Row],[Avg]]+$U$2*TableOMP[[#This Row],[StdDev]]</f>
        <v>51.720111171184087</v>
      </c>
      <c r="S2108">
        <f>IF(AND(TableOMP[[#This Row],[total_time]]&gt;=TableOMP[[#This Row],[Low]], TableOMP[[#This Row],[total_time]]&lt;=TableOMP[[#This Row],[High]]),1,0)</f>
        <v>1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43.718955000000001</v>
      </c>
      <c r="P2109">
        <f>VLOOKUP(TableOMP[[#This Row],[Label]],TableAvg[],3,FALSE)</f>
        <v>0.46942523400271569</v>
      </c>
      <c r="Q2109">
        <f>TableOMP[[#This Row],[Avg]]-$U$2*TableOMP[[#This Row],[StdDev]]</f>
        <v>42.780104531994567</v>
      </c>
      <c r="R2109">
        <f>TableOMP[[#This Row],[Avg]]+$U$2*TableOMP[[#This Row],[StdDev]]</f>
        <v>44.657805468005435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39.016997750000002</v>
      </c>
      <c r="P2110">
        <f>VLOOKUP(TableOMP[[#This Row],[Label]],TableAvg[],3,FALSE)</f>
        <v>0.53956320153758797</v>
      </c>
      <c r="Q2110">
        <f>TableOMP[[#This Row],[Avg]]-$U$2*TableOMP[[#This Row],[StdDev]]</f>
        <v>37.937871346924823</v>
      </c>
      <c r="R2110">
        <f>TableOMP[[#This Row],[Avg]]+$U$2*TableOMP[[#This Row],[StdDev]]</f>
        <v>40.096124153075181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35.114868250000001</v>
      </c>
      <c r="P2111">
        <f>VLOOKUP(TableOMP[[#This Row],[Label]],TableAvg[],3,FALSE)</f>
        <v>0.60928293170985959</v>
      </c>
      <c r="Q2111">
        <f>TableOMP[[#This Row],[Avg]]-$U$2*TableOMP[[#This Row],[StdDev]]</f>
        <v>33.896302386580281</v>
      </c>
      <c r="R2111">
        <f>TableOMP[[#This Row],[Avg]]+$U$2*TableOMP[[#This Row],[StdDev]]</f>
        <v>36.33343411341972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32.775332749999997</v>
      </c>
      <c r="P2112">
        <f>VLOOKUP(TableOMP[[#This Row],[Label]],TableAvg[],3,FALSE)</f>
        <v>0.77060485655398558</v>
      </c>
      <c r="Q2112">
        <f>TableOMP[[#This Row],[Avg]]-$U$2*TableOMP[[#This Row],[StdDev]]</f>
        <v>31.234123036892026</v>
      </c>
      <c r="R2112">
        <f>TableOMP[[#This Row],[Avg]]+$U$2*TableOMP[[#This Row],[StdDev]]</f>
        <v>34.316542463107965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30.425636749999999</v>
      </c>
      <c r="P2113">
        <f>VLOOKUP(TableOMP[[#This Row],[Label]],TableAvg[],3,FALSE)</f>
        <v>0.91178451179170594</v>
      </c>
      <c r="Q2113">
        <f>TableOMP[[#This Row],[Avg]]-$U$2*TableOMP[[#This Row],[StdDev]]</f>
        <v>28.602067726416585</v>
      </c>
      <c r="R2113">
        <f>TableOMP[[#This Row],[Avg]]+$U$2*TableOMP[[#This Row],[StdDev]]</f>
        <v>32.249205773583412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29.069019000000001</v>
      </c>
      <c r="P2114">
        <f>VLOOKUP(TableOMP[[#This Row],[Label]],TableAvg[],3,FALSE)</f>
        <v>0.7667365046771567</v>
      </c>
      <c r="Q2114">
        <f>TableOMP[[#This Row],[Avg]]-$U$2*TableOMP[[#This Row],[StdDev]]</f>
        <v>27.535545990645687</v>
      </c>
      <c r="R2114">
        <f>TableOMP[[#This Row],[Avg]]+$U$2*TableOMP[[#This Row],[StdDev]]</f>
        <v>30.602492009354314</v>
      </c>
      <c r="S2114">
        <f>IF(AND(TableOMP[[#This Row],[total_time]]&gt;=TableOMP[[#This Row],[Low]], TableOMP[[#This Row],[total_time]]&lt;=TableOMP[[#This Row],[High]]),1,0)</f>
        <v>1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27.760467749999997</v>
      </c>
      <c r="P2115">
        <f>VLOOKUP(TableOMP[[#This Row],[Label]],TableAvg[],3,FALSE)</f>
        <v>0.64720440892801112</v>
      </c>
      <c r="Q2115">
        <f>TableOMP[[#This Row],[Avg]]-$U$2*TableOMP[[#This Row],[StdDev]]</f>
        <v>26.466058932143973</v>
      </c>
      <c r="R2115">
        <f>TableOMP[[#This Row],[Avg]]+$U$2*TableOMP[[#This Row],[StdDev]]</f>
        <v>29.05487656785602</v>
      </c>
      <c r="S2115">
        <f>IF(AND(TableOMP[[#This Row],[total_time]]&gt;=TableOMP[[#This Row],[Low]], TableOMP[[#This Row],[total_time]]&lt;=TableOMP[[#This Row],[High]]),1,0)</f>
        <v>1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27.252474749999998</v>
      </c>
      <c r="P2116">
        <f>VLOOKUP(TableOMP[[#This Row],[Label]],TableAvg[],3,FALSE)</f>
        <v>0.98052949961433022</v>
      </c>
      <c r="Q2116">
        <f>TableOMP[[#This Row],[Avg]]-$U$2*TableOMP[[#This Row],[StdDev]]</f>
        <v>25.291415750771336</v>
      </c>
      <c r="R2116">
        <f>TableOMP[[#This Row],[Avg]]+$U$2*TableOMP[[#This Row],[StdDev]]</f>
        <v>29.21353374922866</v>
      </c>
      <c r="S2116">
        <f>IF(AND(TableOMP[[#This Row],[total_time]]&gt;=TableOMP[[#This Row],[Low]], TableOMP[[#This Row],[total_time]]&lt;=TableOMP[[#This Row],[High]]),1,0)</f>
        <v>1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26.059171750000001</v>
      </c>
      <c r="P2117">
        <f>VLOOKUP(TableOMP[[#This Row],[Label]],TableAvg[],3,FALSE)</f>
        <v>0.90943019010789017</v>
      </c>
      <c r="Q2117">
        <f>TableOMP[[#This Row],[Avg]]-$U$2*TableOMP[[#This Row],[StdDev]]</f>
        <v>24.240311369784219</v>
      </c>
      <c r="R2117">
        <f>TableOMP[[#This Row],[Avg]]+$U$2*TableOMP[[#This Row],[StdDev]]</f>
        <v>27.878032130215782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28.520024250000002</v>
      </c>
      <c r="P2118">
        <f>VLOOKUP(TableOMP[[#This Row],[Label]],TableAvg[],3,FALSE)</f>
        <v>0.95108657335392344</v>
      </c>
      <c r="Q2118">
        <f>TableOMP[[#This Row],[Avg]]-$U$2*TableOMP[[#This Row],[StdDev]]</f>
        <v>26.617851103292157</v>
      </c>
      <c r="R2118">
        <f>TableOMP[[#This Row],[Avg]]+$U$2*TableOMP[[#This Row],[StdDev]]</f>
        <v>30.422197396707848</v>
      </c>
      <c r="S2118">
        <f>IF(AND(TableOMP[[#This Row],[total_time]]&gt;=TableOMP[[#This Row],[Low]], TableOMP[[#This Row],[total_time]]&lt;=TableOMP[[#This Row],[High]]),1,0)</f>
        <v>1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31.194058250000001</v>
      </c>
      <c r="P2119">
        <f>VLOOKUP(TableOMP[[#This Row],[Label]],TableAvg[],3,FALSE)</f>
        <v>1.1959400415719685</v>
      </c>
      <c r="Q2119">
        <f>TableOMP[[#This Row],[Avg]]-$U$2*TableOMP[[#This Row],[StdDev]]</f>
        <v>28.802178166856063</v>
      </c>
      <c r="R2119">
        <f>TableOMP[[#This Row],[Avg]]+$U$2*TableOMP[[#This Row],[StdDev]]</f>
        <v>33.585938333143936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29.918827</v>
      </c>
      <c r="P2120">
        <f>VLOOKUP(TableOMP[[#This Row],[Label]],TableAvg[],3,FALSE)</f>
        <v>0.81708959358654731</v>
      </c>
      <c r="Q2120">
        <f>TableOMP[[#This Row],[Avg]]-$U$2*TableOMP[[#This Row],[StdDev]]</f>
        <v>28.284647812826904</v>
      </c>
      <c r="R2120">
        <f>TableOMP[[#This Row],[Avg]]+$U$2*TableOMP[[#This Row],[StdDev]]</f>
        <v>31.553006187173096</v>
      </c>
      <c r="S2120">
        <f>IF(AND(TableOMP[[#This Row],[total_time]]&gt;=TableOMP[[#This Row],[Low]], TableOMP[[#This Row],[total_time]]&lt;=TableOMP[[#This Row],[High]]),1,0)</f>
        <v>1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30.10055925</v>
      </c>
      <c r="P2121">
        <f>VLOOKUP(TableOMP[[#This Row],[Label]],TableAvg[],3,FALSE)</f>
        <v>0.46735051660310734</v>
      </c>
      <c r="Q2121">
        <f>TableOMP[[#This Row],[Avg]]-$U$2*TableOMP[[#This Row],[StdDev]]</f>
        <v>29.165858216793787</v>
      </c>
      <c r="R2121">
        <f>TableOMP[[#This Row],[Avg]]+$U$2*TableOMP[[#This Row],[StdDev]]</f>
        <v>31.035260283206213</v>
      </c>
      <c r="S2121">
        <f>IF(AND(TableOMP[[#This Row],[total_time]]&gt;=TableOMP[[#This Row],[Low]], TableOMP[[#This Row],[total_time]]&lt;=TableOMP[[#This Row],[High]]),1,0)</f>
        <v>1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28.8901115</v>
      </c>
      <c r="P2122">
        <f>VLOOKUP(TableOMP[[#This Row],[Label]],TableAvg[],3,FALSE)</f>
        <v>0.98282559066204478</v>
      </c>
      <c r="Q2122">
        <f>TableOMP[[#This Row],[Avg]]-$U$2*TableOMP[[#This Row],[StdDev]]</f>
        <v>26.924460318675909</v>
      </c>
      <c r="R2122">
        <f>TableOMP[[#This Row],[Avg]]+$U$2*TableOMP[[#This Row],[StdDev]]</f>
        <v>30.855762681324091</v>
      </c>
      <c r="S2122">
        <f>IF(AND(TableOMP[[#This Row],[total_time]]&gt;=TableOMP[[#This Row],[Low]], TableOMP[[#This Row],[total_time]]&lt;=TableOMP[[#This Row],[High]]),1,0)</f>
        <v>1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27.9756365</v>
      </c>
      <c r="P2123">
        <f>VLOOKUP(TableOMP[[#This Row],[Label]],TableAvg[],3,FALSE)</f>
        <v>0.51008624807493697</v>
      </c>
      <c r="Q2123">
        <f>TableOMP[[#This Row],[Avg]]-$U$2*TableOMP[[#This Row],[StdDev]]</f>
        <v>26.955464003850125</v>
      </c>
      <c r="R2123">
        <f>TableOMP[[#This Row],[Avg]]+$U$2*TableOMP[[#This Row],[StdDev]]</f>
        <v>28.995808996149876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27.516242999999999</v>
      </c>
      <c r="P2124">
        <f>VLOOKUP(TableOMP[[#This Row],[Label]],TableAvg[],3,FALSE)</f>
        <v>1.381299760234751</v>
      </c>
      <c r="Q2124">
        <f>TableOMP[[#This Row],[Avg]]-$U$2*TableOMP[[#This Row],[StdDev]]</f>
        <v>24.753643479530496</v>
      </c>
      <c r="R2124">
        <f>TableOMP[[#This Row],[Avg]]+$U$2*TableOMP[[#This Row],[StdDev]]</f>
        <v>30.278842520469503</v>
      </c>
      <c r="S2124">
        <f>IF(AND(TableOMP[[#This Row],[total_time]]&gt;=TableOMP[[#This Row],[Low]], TableOMP[[#This Row],[total_time]]&lt;=TableOMP[[#This Row],[High]]),1,0)</f>
        <v>1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27.037354750000002</v>
      </c>
      <c r="P2125">
        <f>VLOOKUP(TableOMP[[#This Row],[Label]],TableAvg[],3,FALSE)</f>
        <v>0.76990045083052105</v>
      </c>
      <c r="Q2125">
        <f>TableOMP[[#This Row],[Avg]]-$U$2*TableOMP[[#This Row],[StdDev]]</f>
        <v>25.49755384833896</v>
      </c>
      <c r="R2125">
        <f>TableOMP[[#This Row],[Avg]]+$U$2*TableOMP[[#This Row],[StdDev]]</f>
        <v>28.577155651661045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26.803310499999998</v>
      </c>
      <c r="P2126">
        <f>VLOOKUP(TableOMP[[#This Row],[Label]],TableAvg[],3,FALSE)</f>
        <v>1.0671222602674781</v>
      </c>
      <c r="Q2126">
        <f>TableOMP[[#This Row],[Avg]]-$U$2*TableOMP[[#This Row],[StdDev]]</f>
        <v>24.669065979465042</v>
      </c>
      <c r="R2126">
        <f>TableOMP[[#This Row],[Avg]]+$U$2*TableOMP[[#This Row],[StdDev]]</f>
        <v>28.937555020534955</v>
      </c>
      <c r="S2126">
        <f>IF(AND(TableOMP[[#This Row],[total_time]]&gt;=TableOMP[[#This Row],[Low]], TableOMP[[#This Row],[total_time]]&lt;=TableOMP[[#This Row],[High]]),1,0)</f>
        <v>1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26.874958749999998</v>
      </c>
      <c r="P2127">
        <f>VLOOKUP(TableOMP[[#This Row],[Label]],TableAvg[],3,FALSE)</f>
        <v>0.81581874831384471</v>
      </c>
      <c r="Q2127">
        <f>TableOMP[[#This Row],[Avg]]-$U$2*TableOMP[[#This Row],[StdDev]]</f>
        <v>25.243321253372308</v>
      </c>
      <c r="R2127">
        <f>TableOMP[[#This Row],[Avg]]+$U$2*TableOMP[[#This Row],[StdDev]]</f>
        <v>28.506596246627687</v>
      </c>
      <c r="S2127">
        <f>IF(AND(TableOMP[[#This Row],[total_time]]&gt;=TableOMP[[#This Row],[Low]], TableOMP[[#This Row],[total_time]]&lt;=TableOMP[[#This Row],[High]]),1,0)</f>
        <v>1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26.522680249999997</v>
      </c>
      <c r="P2128">
        <f>VLOOKUP(TableOMP[[#This Row],[Label]],TableAvg[],3,FALSE)</f>
        <v>0.62058464150527037</v>
      </c>
      <c r="Q2128">
        <f>TableOMP[[#This Row],[Avg]]-$U$2*TableOMP[[#This Row],[StdDev]]</f>
        <v>25.281510966989455</v>
      </c>
      <c r="R2128">
        <f>TableOMP[[#This Row],[Avg]]+$U$2*TableOMP[[#This Row],[StdDev]]</f>
        <v>27.763849533010539</v>
      </c>
      <c r="S2128">
        <f>IF(AND(TableOMP[[#This Row],[total_time]]&gt;=TableOMP[[#This Row],[Low]], TableOMP[[#This Row],[total_time]]&lt;=TableOMP[[#This Row],[High]]),1,0)</f>
        <v>1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26.037045249999998</v>
      </c>
      <c r="P2129">
        <f>VLOOKUP(TableOMP[[#This Row],[Label]],TableAvg[],3,FALSE)</f>
        <v>0.80320427068329869</v>
      </c>
      <c r="Q2129">
        <f>TableOMP[[#This Row],[Avg]]-$U$2*TableOMP[[#This Row],[StdDev]]</f>
        <v>24.430636708633401</v>
      </c>
      <c r="R2129">
        <f>TableOMP[[#This Row],[Avg]]+$U$2*TableOMP[[#This Row],[StdDev]]</f>
        <v>27.643453791366596</v>
      </c>
      <c r="S2129">
        <f>IF(AND(TableOMP[[#This Row],[total_time]]&gt;=TableOMP[[#This Row],[Low]], TableOMP[[#This Row],[total_time]]&lt;=TableOMP[[#This Row],[High]]),1,0)</f>
        <v>1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27.381820749999999</v>
      </c>
      <c r="P2130">
        <f>VLOOKUP(TableOMP[[#This Row],[Label]],TableAvg[],3,FALSE)</f>
        <v>0.57917101800828608</v>
      </c>
      <c r="Q2130">
        <f>TableOMP[[#This Row],[Avg]]-$U$2*TableOMP[[#This Row],[StdDev]]</f>
        <v>26.223478713983425</v>
      </c>
      <c r="R2130">
        <f>TableOMP[[#This Row],[Avg]]+$U$2*TableOMP[[#This Row],[StdDev]]</f>
        <v>28.540162786016573</v>
      </c>
      <c r="S2130">
        <f>IF(AND(TableOMP[[#This Row],[total_time]]&gt;=TableOMP[[#This Row],[Low]], TableOMP[[#This Row],[total_time]]&lt;=TableOMP[[#This Row],[High]]),1,0)</f>
        <v>1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 s="10">
        <f>VLOOKUP(TableOMP[[#This Row],[Label]],TableAvg[],2,FALSE)</f>
        <v>241.94847633333336</v>
      </c>
      <c r="P2131" s="10">
        <f>VLOOKUP(TableOMP[[#This Row],[Label]],TableAvg[],3,FALSE)</f>
        <v>0.15908631306386267</v>
      </c>
      <c r="Q2131" s="10">
        <f>TableOMP[[#This Row],[Avg]]-$U$2*TableOMP[[#This Row],[StdDev]]</f>
        <v>241.63030370720563</v>
      </c>
      <c r="R2131" s="10">
        <f>TableOMP[[#This Row],[Avg]]+$U$2*TableOMP[[#This Row],[StdDev]]</f>
        <v>242.26664895946109</v>
      </c>
      <c r="S2131" s="10">
        <f>IF(AND(TableOMP[[#This Row],[total_time]]&gt;=TableOMP[[#This Row],[Low]], TableOMP[[#This Row],[total_time]]&lt;=TableOMP[[#This Row],[High]]),1,0)</f>
        <v>1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 s="10">
        <f>VLOOKUP(TableOMP[[#This Row],[Label]],TableAvg[],2,FALSE)</f>
        <v>234.78162566666666</v>
      </c>
      <c r="P2132" s="10">
        <f>VLOOKUP(TableOMP[[#This Row],[Label]],TableAvg[],3,FALSE)</f>
        <v>0.10672679037925495</v>
      </c>
      <c r="Q2132" s="10">
        <f>TableOMP[[#This Row],[Avg]]-$U$2*TableOMP[[#This Row],[StdDev]]</f>
        <v>234.56817208590815</v>
      </c>
      <c r="R2132" s="10">
        <f>TableOMP[[#This Row],[Avg]]+$U$2*TableOMP[[#This Row],[StdDev]]</f>
        <v>234.99507924742517</v>
      </c>
      <c r="S2132" s="10">
        <f>IF(AND(TableOMP[[#This Row],[total_time]]&gt;=TableOMP[[#This Row],[Low]], TableOMP[[#This Row],[total_time]]&lt;=TableOMP[[#This Row],[High]]),1,0)</f>
        <v>1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 s="10">
        <f>VLOOKUP(TableOMP[[#This Row],[Label]],TableAvg[],2,FALSE)</f>
        <v>232.23002900000003</v>
      </c>
      <c r="P2133" s="10">
        <f>VLOOKUP(TableOMP[[#This Row],[Label]],TableAvg[],3,FALSE)</f>
        <v>1.3171228204181276E-2</v>
      </c>
      <c r="Q2133" s="10">
        <f>TableOMP[[#This Row],[Avg]]-$U$2*TableOMP[[#This Row],[StdDev]]</f>
        <v>232.20368654359166</v>
      </c>
      <c r="R2133" s="10">
        <f>TableOMP[[#This Row],[Avg]]+$U$2*TableOMP[[#This Row],[StdDev]]</f>
        <v>232.2563714564084</v>
      </c>
      <c r="S2133" s="10">
        <f>IF(AND(TableOMP[[#This Row],[total_time]]&gt;=TableOMP[[#This Row],[Low]], TableOMP[[#This Row],[total_time]]&lt;=TableOMP[[#This Row],[High]]),1,0)</f>
        <v>1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 s="10">
        <f>VLOOKUP(TableOMP[[#This Row],[Label]],TableAvg[],2,FALSE)</f>
        <v>231.67835100000002</v>
      </c>
      <c r="P2134" s="10">
        <f>VLOOKUP(TableOMP[[#This Row],[Label]],TableAvg[],3,FALSE)</f>
        <v>0.13686513507500089</v>
      </c>
      <c r="Q2134" s="10">
        <f>TableOMP[[#This Row],[Avg]]-$U$2*TableOMP[[#This Row],[StdDev]]</f>
        <v>231.40462072985002</v>
      </c>
      <c r="R2134" s="10">
        <f>TableOMP[[#This Row],[Avg]]+$U$2*TableOMP[[#This Row],[StdDev]]</f>
        <v>231.95208127015002</v>
      </c>
      <c r="S2134" s="10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 s="10">
        <f>VLOOKUP(TableOMP[[#This Row],[Label]],TableAvg[],2,FALSE)</f>
        <v>231.07466133333332</v>
      </c>
      <c r="P2135" s="10">
        <f>VLOOKUP(TableOMP[[#This Row],[Label]],TableAvg[],3,FALSE)</f>
        <v>9.1020862019829687E-2</v>
      </c>
      <c r="Q2135" s="10">
        <f>TableOMP[[#This Row],[Avg]]-$U$2*TableOMP[[#This Row],[StdDev]]</f>
        <v>230.89261960929366</v>
      </c>
      <c r="R2135" s="10">
        <f>TableOMP[[#This Row],[Avg]]+$U$2*TableOMP[[#This Row],[StdDev]]</f>
        <v>231.25670305737299</v>
      </c>
      <c r="S2135" s="10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 s="10">
        <f>VLOOKUP(TableOMP[[#This Row],[Label]],TableAvg[],2,FALSE)</f>
        <v>230.52345033333333</v>
      </c>
      <c r="P2136" s="10">
        <f>VLOOKUP(TableOMP[[#This Row],[Label]],TableAvg[],3,FALSE)</f>
        <v>8.9750644941790553E-2</v>
      </c>
      <c r="Q2136" s="10">
        <f>TableOMP[[#This Row],[Avg]]-$U$2*TableOMP[[#This Row],[StdDev]]</f>
        <v>230.34394904344975</v>
      </c>
      <c r="R2136" s="10">
        <f>TableOMP[[#This Row],[Avg]]+$U$2*TableOMP[[#This Row],[StdDev]]</f>
        <v>230.7029516232169</v>
      </c>
      <c r="S2136" s="10">
        <f>IF(AND(TableOMP[[#This Row],[total_time]]&gt;=TableOMP[[#This Row],[Low]], TableOMP[[#This Row],[total_time]]&lt;=TableOMP[[#This Row],[High]]),1,0)</f>
        <v>1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 s="10">
        <f>VLOOKUP(TableOMP[[#This Row],[Label]],TableAvg[],2,FALSE)</f>
        <v>229.86310800000001</v>
      </c>
      <c r="P2137" s="10">
        <f>VLOOKUP(TableOMP[[#This Row],[Label]],TableAvg[],3,FALSE)</f>
        <v>5.2574285098846492E-2</v>
      </c>
      <c r="Q2137" s="10">
        <f>TableOMP[[#This Row],[Avg]]-$U$2*TableOMP[[#This Row],[StdDev]]</f>
        <v>229.75795942980233</v>
      </c>
      <c r="R2137" s="10">
        <f>TableOMP[[#This Row],[Avg]]+$U$2*TableOMP[[#This Row],[StdDev]]</f>
        <v>229.9682565701977</v>
      </c>
      <c r="S2137" s="10">
        <f>IF(AND(TableOMP[[#This Row],[total_time]]&gt;=TableOMP[[#This Row],[Low]], TableOMP[[#This Row],[total_time]]&lt;=TableOMP[[#This Row],[High]]),1,0)</f>
        <v>1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 s="10">
        <f>VLOOKUP(TableOMP[[#This Row],[Label]],TableAvg[],2,FALSE)</f>
        <v>230.06433333333334</v>
      </c>
      <c r="P2138" s="10">
        <f>VLOOKUP(TableOMP[[#This Row],[Label]],TableAvg[],3,FALSE)</f>
        <v>0.12713323111823402</v>
      </c>
      <c r="Q2138" s="10">
        <f>TableOMP[[#This Row],[Avg]]-$U$2*TableOMP[[#This Row],[StdDev]]</f>
        <v>229.81006687109686</v>
      </c>
      <c r="R2138" s="10">
        <f>TableOMP[[#This Row],[Avg]]+$U$2*TableOMP[[#This Row],[StdDev]]</f>
        <v>230.31859979556981</v>
      </c>
      <c r="S2138" s="10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 s="10">
        <f>VLOOKUP(TableOMP[[#This Row],[Label]],TableAvg[],2,FALSE)</f>
        <v>228.33839766666665</v>
      </c>
      <c r="P2139" s="10">
        <f>VLOOKUP(TableOMP[[#This Row],[Label]],TableAvg[],3,FALSE)</f>
        <v>7.5325875539378626E-2</v>
      </c>
      <c r="Q2139" s="10">
        <f>TableOMP[[#This Row],[Avg]]-$U$2*TableOMP[[#This Row],[StdDev]]</f>
        <v>228.1877459155879</v>
      </c>
      <c r="R2139" s="10">
        <f>TableOMP[[#This Row],[Avg]]+$U$2*TableOMP[[#This Row],[StdDev]]</f>
        <v>228.48904941774541</v>
      </c>
      <c r="S2139" s="10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 s="10">
        <f>VLOOKUP(TableOMP[[#This Row],[Label]],TableAvg[],2,FALSE)</f>
        <v>227.60802066666668</v>
      </c>
      <c r="P2140" s="10">
        <f>VLOOKUP(TableOMP[[#This Row],[Label]],TableAvg[],3,FALSE)</f>
        <v>5.359422635918875E-2</v>
      </c>
      <c r="Q2140" s="10">
        <f>TableOMP[[#This Row],[Avg]]-$U$2*TableOMP[[#This Row],[StdDev]]</f>
        <v>227.50083221394829</v>
      </c>
      <c r="R2140" s="10">
        <f>TableOMP[[#This Row],[Avg]]+$U$2*TableOMP[[#This Row],[StdDev]]</f>
        <v>227.71520911938507</v>
      </c>
      <c r="S2140" s="10">
        <f>IF(AND(TableOMP[[#This Row],[total_time]]&gt;=TableOMP[[#This Row],[Low]], TableOMP[[#This Row],[total_time]]&lt;=TableOMP[[#This Row],[High]]),1,0)</f>
        <v>1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 s="10">
        <f>VLOOKUP(TableOMP[[#This Row],[Label]],TableAvg[],2,FALSE)</f>
        <v>226.95549033333336</v>
      </c>
      <c r="P2141" s="10">
        <f>VLOOKUP(TableOMP[[#This Row],[Label]],TableAvg[],3,FALSE)</f>
        <v>0.12165784381855374</v>
      </c>
      <c r="Q2141" s="10">
        <f>TableOMP[[#This Row],[Avg]]-$U$2*TableOMP[[#This Row],[StdDev]]</f>
        <v>226.71217464569625</v>
      </c>
      <c r="R2141" s="10">
        <f>TableOMP[[#This Row],[Avg]]+$U$2*TableOMP[[#This Row],[StdDev]]</f>
        <v>227.19880602097047</v>
      </c>
      <c r="S2141" s="10">
        <f>IF(AND(TableOMP[[#This Row],[total_time]]&gt;=TableOMP[[#This Row],[Low]], TableOMP[[#This Row],[total_time]]&lt;=TableOMP[[#This Row],[High]]),1,0)</f>
        <v>1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 s="10">
        <f>VLOOKUP(TableOMP[[#This Row],[Label]],TableAvg[],2,FALSE)</f>
        <v>226.28079233333335</v>
      </c>
      <c r="P2142" s="10">
        <f>VLOOKUP(TableOMP[[#This Row],[Label]],TableAvg[],3,FALSE)</f>
        <v>6.9319019050051708E-2</v>
      </c>
      <c r="Q2142" s="10">
        <f>TableOMP[[#This Row],[Avg]]-$U$2*TableOMP[[#This Row],[StdDev]]</f>
        <v>226.14215429523324</v>
      </c>
      <c r="R2142" s="10">
        <f>TableOMP[[#This Row],[Avg]]+$U$2*TableOMP[[#This Row],[StdDev]]</f>
        <v>226.41943037143346</v>
      </c>
      <c r="S2142" s="10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 s="10">
        <f>VLOOKUP(TableOMP[[#This Row],[Label]],TableAvg[],2,FALSE)</f>
        <v>226.10695833333332</v>
      </c>
      <c r="P2143" s="10">
        <f>VLOOKUP(TableOMP[[#This Row],[Label]],TableAvg[],3,FALSE)</f>
        <v>3.6533321789407144E-2</v>
      </c>
      <c r="Q2143" s="10">
        <f>TableOMP[[#This Row],[Avg]]-$U$2*TableOMP[[#This Row],[StdDev]]</f>
        <v>226.03389168975451</v>
      </c>
      <c r="R2143" s="10">
        <f>TableOMP[[#This Row],[Avg]]+$U$2*TableOMP[[#This Row],[StdDev]]</f>
        <v>226.18002497691214</v>
      </c>
      <c r="S2143" s="10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 s="10">
        <f>VLOOKUP(TableOMP[[#This Row],[Label]],TableAvg[],2,FALSE)</f>
        <v>225.94201966666665</v>
      </c>
      <c r="P2144" s="10">
        <f>VLOOKUP(TableOMP[[#This Row],[Label]],TableAvg[],3,FALSE)</f>
        <v>5.5738820195417191E-2</v>
      </c>
      <c r="Q2144" s="10">
        <f>TableOMP[[#This Row],[Avg]]-$U$2*TableOMP[[#This Row],[StdDev]]</f>
        <v>225.83054202627582</v>
      </c>
      <c r="R2144" s="10">
        <f>TableOMP[[#This Row],[Avg]]+$U$2*TableOMP[[#This Row],[StdDev]]</f>
        <v>226.05349730705748</v>
      </c>
      <c r="S2144" s="10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 s="10">
        <f>VLOOKUP(TableOMP[[#This Row],[Label]],TableAvg[],2,FALSE)</f>
        <v>225.79758533333333</v>
      </c>
      <c r="P2145" s="10">
        <f>VLOOKUP(TableOMP[[#This Row],[Label]],TableAvg[],3,FALSE)</f>
        <v>2.4303435447686338E-2</v>
      </c>
      <c r="Q2145" s="10">
        <f>TableOMP[[#This Row],[Avg]]-$U$2*TableOMP[[#This Row],[StdDev]]</f>
        <v>225.74897846243795</v>
      </c>
      <c r="R2145" s="10">
        <f>TableOMP[[#This Row],[Avg]]+$U$2*TableOMP[[#This Row],[StdDev]]</f>
        <v>225.84619220422871</v>
      </c>
      <c r="S2145" s="10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 s="10">
        <f>VLOOKUP(TableOMP[[#This Row],[Label]],TableAvg[],2,FALSE)</f>
        <v>225.70206999999996</v>
      </c>
      <c r="P2146" s="10">
        <f>VLOOKUP(TableOMP[[#This Row],[Label]],TableAvg[],3,FALSE)</f>
        <v>3.0597106094640999E-2</v>
      </c>
      <c r="Q2146" s="10">
        <f>TableOMP[[#This Row],[Avg]]-$U$2*TableOMP[[#This Row],[StdDev]]</f>
        <v>225.64087578781067</v>
      </c>
      <c r="R2146" s="10">
        <f>TableOMP[[#This Row],[Avg]]+$U$2*TableOMP[[#This Row],[StdDev]]</f>
        <v>225.76326421218926</v>
      </c>
      <c r="S2146" s="10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 s="10">
        <f>VLOOKUP(TableOMP[[#This Row],[Label]],TableAvg[],2,FALSE)</f>
        <v>225.60019</v>
      </c>
      <c r="P2147" s="10">
        <f>VLOOKUP(TableOMP[[#This Row],[Label]],TableAvg[],3,FALSE)</f>
        <v>5.515837711367437E-2</v>
      </c>
      <c r="Q2147" s="10">
        <f>TableOMP[[#This Row],[Avg]]-$U$2*TableOMP[[#This Row],[StdDev]]</f>
        <v>225.48987324577266</v>
      </c>
      <c r="R2147" s="10">
        <f>TableOMP[[#This Row],[Avg]]+$U$2*TableOMP[[#This Row],[StdDev]]</f>
        <v>225.71050675422734</v>
      </c>
      <c r="S2147" s="10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 s="10">
        <f>VLOOKUP(TableOMP[[#This Row],[Label]],TableAvg[],2,FALSE)</f>
        <v>225.39863866666667</v>
      </c>
      <c r="P2148" s="10">
        <f>VLOOKUP(TableOMP[[#This Row],[Label]],TableAvg[],3,FALSE)</f>
        <v>3.8078562281893207E-2</v>
      </c>
      <c r="Q2148" s="10">
        <f>TableOMP[[#This Row],[Avg]]-$U$2*TableOMP[[#This Row],[StdDev]]</f>
        <v>225.32248154210288</v>
      </c>
      <c r="R2148" s="10">
        <f>TableOMP[[#This Row],[Avg]]+$U$2*TableOMP[[#This Row],[StdDev]]</f>
        <v>225.47479579123046</v>
      </c>
      <c r="S2148" s="10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 s="10">
        <f>VLOOKUP(TableOMP[[#This Row],[Label]],TableAvg[],2,FALSE)</f>
        <v>225.26687066666668</v>
      </c>
      <c r="P2149" s="10">
        <f>VLOOKUP(TableOMP[[#This Row],[Label]],TableAvg[],3,FALSE)</f>
        <v>3.4618742712902828E-2</v>
      </c>
      <c r="Q2149" s="10">
        <f>TableOMP[[#This Row],[Avg]]-$U$2*TableOMP[[#This Row],[StdDev]]</f>
        <v>225.19763318124086</v>
      </c>
      <c r="R2149" s="10">
        <f>TableOMP[[#This Row],[Avg]]+$U$2*TableOMP[[#This Row],[StdDev]]</f>
        <v>225.33610815209249</v>
      </c>
      <c r="S2149" s="10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 s="10">
        <f>VLOOKUP(TableOMP[[#This Row],[Label]],TableAvg[],2,FALSE)</f>
        <v>225.16758366666667</v>
      </c>
      <c r="P2150" s="10">
        <f>VLOOKUP(TableOMP[[#This Row],[Label]],TableAvg[],3,FALSE)</f>
        <v>3.6672025161093143E-2</v>
      </c>
      <c r="Q2150" s="10">
        <f>TableOMP[[#This Row],[Avg]]-$U$2*TableOMP[[#This Row],[StdDev]]</f>
        <v>225.09423961634448</v>
      </c>
      <c r="R2150" s="10">
        <f>TableOMP[[#This Row],[Avg]]+$U$2*TableOMP[[#This Row],[StdDev]]</f>
        <v>225.24092771698886</v>
      </c>
      <c r="S2150" s="1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 s="10">
        <f>VLOOKUP(TableOMP[[#This Row],[Label]],TableAvg[],2,FALSE)</f>
        <v>225.07828133333336</v>
      </c>
      <c r="P2151" s="10">
        <f>VLOOKUP(TableOMP[[#This Row],[Label]],TableAvg[],3,FALSE)</f>
        <v>2.7234946996435697E-2</v>
      </c>
      <c r="Q2151" s="10">
        <f>TableOMP[[#This Row],[Avg]]-$U$2*TableOMP[[#This Row],[StdDev]]</f>
        <v>225.02381143934051</v>
      </c>
      <c r="R2151" s="10">
        <f>TableOMP[[#This Row],[Avg]]+$U$2*TableOMP[[#This Row],[StdDev]]</f>
        <v>225.13275122732622</v>
      </c>
      <c r="S2151" s="10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 s="10">
        <f>VLOOKUP(TableOMP[[#This Row],[Label]],TableAvg[],2,FALSE)</f>
        <v>224.84429866666667</v>
      </c>
      <c r="P2152" s="10">
        <f>VLOOKUP(TableOMP[[#This Row],[Label]],TableAvg[],3,FALSE)</f>
        <v>5.2329133283311978E-2</v>
      </c>
      <c r="Q2152" s="10">
        <f>TableOMP[[#This Row],[Avg]]-$U$2*TableOMP[[#This Row],[StdDev]]</f>
        <v>224.73964040010006</v>
      </c>
      <c r="R2152" s="10">
        <f>TableOMP[[#This Row],[Avg]]+$U$2*TableOMP[[#This Row],[StdDev]]</f>
        <v>224.94895693323329</v>
      </c>
      <c r="S2152" s="10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 s="10">
        <f>VLOOKUP(TableOMP[[#This Row],[Label]],TableAvg[],2,FALSE)</f>
        <v>224.845822</v>
      </c>
      <c r="P2153" s="10">
        <f>VLOOKUP(TableOMP[[#This Row],[Label]],TableAvg[],3,FALSE)</f>
        <v>0.1114914927732905</v>
      </c>
      <c r="Q2153" s="10">
        <f>TableOMP[[#This Row],[Avg]]-$U$2*TableOMP[[#This Row],[StdDev]]</f>
        <v>224.6228390144534</v>
      </c>
      <c r="R2153" s="10">
        <f>TableOMP[[#This Row],[Avg]]+$U$2*TableOMP[[#This Row],[StdDev]]</f>
        <v>225.06880498554659</v>
      </c>
      <c r="S2153" s="10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 s="10">
        <f>VLOOKUP(TableOMP[[#This Row],[Label]],TableAvg[],2,FALSE)</f>
        <v>224.66959066666664</v>
      </c>
      <c r="P2154" s="10">
        <f>VLOOKUP(TableOMP[[#This Row],[Label]],TableAvg[],3,FALSE)</f>
        <v>6.4537960982587461E-2</v>
      </c>
      <c r="Q2154" s="10">
        <f>TableOMP[[#This Row],[Avg]]-$U$2*TableOMP[[#This Row],[StdDev]]</f>
        <v>224.54051474470145</v>
      </c>
      <c r="R2154" s="10">
        <f>TableOMP[[#This Row],[Avg]]+$U$2*TableOMP[[#This Row],[StdDev]]</f>
        <v>224.79866658863182</v>
      </c>
      <c r="S2154" s="10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 s="10">
        <f>VLOOKUP(TableOMP[[#This Row],[Label]],TableAvg[],2,FALSE)</f>
        <v>224.46788033333334</v>
      </c>
      <c r="P2155" s="10">
        <f>VLOOKUP(TableOMP[[#This Row],[Label]],TableAvg[],3,FALSE)</f>
        <v>5.2586238877057143E-2</v>
      </c>
      <c r="Q2155" s="10">
        <f>TableOMP[[#This Row],[Avg]]-$U$2*TableOMP[[#This Row],[StdDev]]</f>
        <v>224.36270785557923</v>
      </c>
      <c r="R2155" s="10">
        <f>TableOMP[[#This Row],[Avg]]+$U$2*TableOMP[[#This Row],[StdDev]]</f>
        <v>224.57305281108745</v>
      </c>
      <c r="S2155" s="10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 s="10">
        <f>VLOOKUP(TableOMP[[#This Row],[Label]],TableAvg[],2,FALSE)</f>
        <v>224.40300333333334</v>
      </c>
      <c r="P2156" s="10">
        <f>VLOOKUP(TableOMP[[#This Row],[Label]],TableAvg[],3,FALSE)</f>
        <v>0.16256342187952347</v>
      </c>
      <c r="Q2156" s="10">
        <f>TableOMP[[#This Row],[Avg]]-$U$2*TableOMP[[#This Row],[StdDev]]</f>
        <v>224.07787648957429</v>
      </c>
      <c r="R2156" s="10">
        <f>TableOMP[[#This Row],[Avg]]+$U$2*TableOMP[[#This Row],[StdDev]]</f>
        <v>224.7281301770924</v>
      </c>
      <c r="S2156" s="10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 s="10">
        <f>VLOOKUP(TableOMP[[#This Row],[Label]],TableAvg[],2,FALSE)</f>
        <v>224.25863200000003</v>
      </c>
      <c r="P2157" s="10">
        <f>VLOOKUP(TableOMP[[#This Row],[Label]],TableAvg[],3,FALSE)</f>
        <v>0.19690584874621178</v>
      </c>
      <c r="Q2157" s="10">
        <f>TableOMP[[#This Row],[Avg]]-$U$2*TableOMP[[#This Row],[StdDev]]</f>
        <v>223.86482030250761</v>
      </c>
      <c r="R2157" s="10">
        <f>TableOMP[[#This Row],[Avg]]+$U$2*TableOMP[[#This Row],[StdDev]]</f>
        <v>224.65244369749246</v>
      </c>
      <c r="S2157" s="10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 s="10">
        <f>VLOOKUP(TableOMP[[#This Row],[Label]],TableAvg[],2,FALSE)</f>
        <v>224.015837</v>
      </c>
      <c r="P2158" s="10">
        <f>VLOOKUP(TableOMP[[#This Row],[Label]],TableAvg[],3,FALSE)</f>
        <v>8.038400462891683E-2</v>
      </c>
      <c r="Q2158" s="10">
        <f>TableOMP[[#This Row],[Avg]]-$U$2*TableOMP[[#This Row],[StdDev]]</f>
        <v>223.85506899074218</v>
      </c>
      <c r="R2158" s="10">
        <f>TableOMP[[#This Row],[Avg]]+$U$2*TableOMP[[#This Row],[StdDev]]</f>
        <v>224.17660500925783</v>
      </c>
      <c r="S2158" s="10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 s="10">
        <f>VLOOKUP(TableOMP[[#This Row],[Label]],TableAvg[],2,FALSE)</f>
        <v>223.87037000000001</v>
      </c>
      <c r="P2159" s="10">
        <f>VLOOKUP(TableOMP[[#This Row],[Label]],TableAvg[],3,FALSE)</f>
        <v>4.5548886466258952E-2</v>
      </c>
      <c r="Q2159" s="10">
        <f>TableOMP[[#This Row],[Avg]]-$U$2*TableOMP[[#This Row],[StdDev]]</f>
        <v>223.77927222706748</v>
      </c>
      <c r="R2159" s="10">
        <f>TableOMP[[#This Row],[Avg]]+$U$2*TableOMP[[#This Row],[StdDev]]</f>
        <v>223.96146777293254</v>
      </c>
      <c r="S2159" s="10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 s="10">
        <f>VLOOKUP(TableOMP[[#This Row],[Label]],TableAvg[],2,FALSE)</f>
        <v>223.68103699999998</v>
      </c>
      <c r="P2160" s="10">
        <f>VLOOKUP(TableOMP[[#This Row],[Label]],TableAvg[],3,FALSE)</f>
        <v>4.3137778570446941E-2</v>
      </c>
      <c r="Q2160" s="10">
        <f>TableOMP[[#This Row],[Avg]]-$U$2*TableOMP[[#This Row],[StdDev]]</f>
        <v>223.5947614428591</v>
      </c>
      <c r="R2160" s="10">
        <f>TableOMP[[#This Row],[Avg]]+$U$2*TableOMP[[#This Row],[StdDev]]</f>
        <v>223.76731255714085</v>
      </c>
      <c r="S2160" s="1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 s="10">
        <f>VLOOKUP(TableOMP[[#This Row],[Label]],TableAvg[],2,FALSE)</f>
        <v>223.53076499999997</v>
      </c>
      <c r="P2161" s="10">
        <f>VLOOKUP(TableOMP[[#This Row],[Label]],TableAvg[],3,FALSE)</f>
        <v>3.7522922728358277E-2</v>
      </c>
      <c r="Q2161" s="10">
        <f>TableOMP[[#This Row],[Avg]]-$U$2*TableOMP[[#This Row],[StdDev]]</f>
        <v>223.45571915454326</v>
      </c>
      <c r="R2161" s="10">
        <f>TableOMP[[#This Row],[Avg]]+$U$2*TableOMP[[#This Row],[StdDev]]</f>
        <v>223.60581084545669</v>
      </c>
      <c r="S2161" s="10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 s="10">
        <f>VLOOKUP(TableOMP[[#This Row],[Label]],TableAvg[],2,FALSE)</f>
        <v>234.77272200000002</v>
      </c>
      <c r="P2162" s="10">
        <f>VLOOKUP(TableOMP[[#This Row],[Label]],TableAvg[],3,FALSE)</f>
        <v>4.4871759068132882</v>
      </c>
      <c r="Q2162" s="10">
        <f>TableOMP[[#This Row],[Avg]]-$U$2*TableOMP[[#This Row],[StdDev]]</f>
        <v>225.79837018637343</v>
      </c>
      <c r="R2162" s="10">
        <f>TableOMP[[#This Row],[Avg]]+$U$2*TableOMP[[#This Row],[StdDev]]</f>
        <v>243.7470738136266</v>
      </c>
      <c r="S2162" s="10">
        <f>IF(AND(TableOMP[[#This Row],[total_time]]&gt;=TableOMP[[#This Row],[Low]], TableOMP[[#This Row],[total_time]]&lt;=TableOMP[[#This Row],[High]]),1,0)</f>
        <v>1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 s="10">
        <f>VLOOKUP(TableOMP[[#This Row],[Label]],TableAvg[],2,FALSE)</f>
        <v>237.71823700000002</v>
      </c>
      <c r="P2163" s="10">
        <f>VLOOKUP(TableOMP[[#This Row],[Label]],TableAvg[],3,FALSE)</f>
        <v>0.23194733967954909</v>
      </c>
      <c r="Q2163" s="10">
        <f>TableOMP[[#This Row],[Avg]]-$U$2*TableOMP[[#This Row],[StdDev]]</f>
        <v>237.25434232064092</v>
      </c>
      <c r="R2163" s="10">
        <f>TableOMP[[#This Row],[Avg]]+$U$2*TableOMP[[#This Row],[StdDev]]</f>
        <v>238.18213167935912</v>
      </c>
      <c r="S2163" s="10">
        <f>IF(AND(TableOMP[[#This Row],[total_time]]&gt;=TableOMP[[#This Row],[Low]], TableOMP[[#This Row],[total_time]]&lt;=TableOMP[[#This Row],[High]]),1,0)</f>
        <v>1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 s="10">
        <f>VLOOKUP(TableOMP[[#This Row],[Label]],TableAvg[],2,FALSE)</f>
        <v>236.48510800000003</v>
      </c>
      <c r="P2164" s="10">
        <f>VLOOKUP(TableOMP[[#This Row],[Label]],TableAvg[],3,FALSE)</f>
        <v>1.4159605844874692</v>
      </c>
      <c r="Q2164" s="10">
        <f>TableOMP[[#This Row],[Avg]]-$U$2*TableOMP[[#This Row],[StdDev]]</f>
        <v>233.6531868310251</v>
      </c>
      <c r="R2164" s="10">
        <f>TableOMP[[#This Row],[Avg]]+$U$2*TableOMP[[#This Row],[StdDev]]</f>
        <v>239.31702916897495</v>
      </c>
      <c r="S2164" s="10">
        <f>IF(AND(TableOMP[[#This Row],[total_time]]&gt;=TableOMP[[#This Row],[Low]], TableOMP[[#This Row],[total_time]]&lt;=TableOMP[[#This Row],[High]]),1,0)</f>
        <v>1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 s="10">
        <f>VLOOKUP(TableOMP[[#This Row],[Label]],TableAvg[],2,FALSE)</f>
        <v>235.83149299999999</v>
      </c>
      <c r="P2165" s="10">
        <f>VLOOKUP(TableOMP[[#This Row],[Label]],TableAvg[],3,FALSE)</f>
        <v>0.90497068358484656</v>
      </c>
      <c r="Q2165" s="10">
        <f>TableOMP[[#This Row],[Avg]]-$U$2*TableOMP[[#This Row],[StdDev]]</f>
        <v>234.0215516328303</v>
      </c>
      <c r="R2165" s="10">
        <f>TableOMP[[#This Row],[Avg]]+$U$2*TableOMP[[#This Row],[StdDev]]</f>
        <v>237.64143436716969</v>
      </c>
      <c r="S2165" s="10">
        <f>IF(AND(TableOMP[[#This Row],[total_time]]&gt;=TableOMP[[#This Row],[Low]], TableOMP[[#This Row],[total_time]]&lt;=TableOMP[[#This Row],[High]]),1,0)</f>
        <v>1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 s="10">
        <f>VLOOKUP(TableOMP[[#This Row],[Label]],TableAvg[],2,FALSE)</f>
        <v>235.34040499999998</v>
      </c>
      <c r="P2166" s="10">
        <f>VLOOKUP(TableOMP[[#This Row],[Label]],TableAvg[],3,FALSE)</f>
        <v>4.5988405063682949</v>
      </c>
      <c r="Q2166" s="10">
        <f>TableOMP[[#This Row],[Avg]]-$U$2*TableOMP[[#This Row],[StdDev]]</f>
        <v>226.14272398726339</v>
      </c>
      <c r="R2166" s="10">
        <f>TableOMP[[#This Row],[Avg]]+$U$2*TableOMP[[#This Row],[StdDev]]</f>
        <v>244.53808601273656</v>
      </c>
      <c r="S2166" s="10">
        <f>IF(AND(TableOMP[[#This Row],[total_time]]&gt;=TableOMP[[#This Row],[Low]], TableOMP[[#This Row],[total_time]]&lt;=TableOMP[[#This Row],[High]]),1,0)</f>
        <v>1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 s="10">
        <f>VLOOKUP(TableOMP[[#This Row],[Label]],TableAvg[],2,FALSE)</f>
        <v>238.1539215</v>
      </c>
      <c r="P2167" s="10">
        <f>VLOOKUP(TableOMP[[#This Row],[Label]],TableAvg[],3,FALSE)</f>
        <v>0.20386483604046043</v>
      </c>
      <c r="Q2167" s="10">
        <f>TableOMP[[#This Row],[Avg]]-$U$2*TableOMP[[#This Row],[StdDev]]</f>
        <v>237.74619182791906</v>
      </c>
      <c r="R2167" s="10">
        <f>TableOMP[[#This Row],[Avg]]+$U$2*TableOMP[[#This Row],[StdDev]]</f>
        <v>238.56165117208093</v>
      </c>
      <c r="S2167" s="10">
        <f>IF(AND(TableOMP[[#This Row],[total_time]]&gt;=TableOMP[[#This Row],[Low]], TableOMP[[#This Row],[total_time]]&lt;=TableOMP[[#This Row],[High]]),1,0)</f>
        <v>1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 s="10">
        <f>VLOOKUP(TableOMP[[#This Row],[Label]],TableAvg[],2,FALSE)</f>
        <v>236.32204874999999</v>
      </c>
      <c r="P2168" s="10">
        <f>VLOOKUP(TableOMP[[#This Row],[Label]],TableAvg[],3,FALSE)</f>
        <v>3.7295432228007073</v>
      </c>
      <c r="Q2168" s="10">
        <f>TableOMP[[#This Row],[Avg]]-$U$2*TableOMP[[#This Row],[StdDev]]</f>
        <v>228.86296230439859</v>
      </c>
      <c r="R2168" s="10">
        <f>TableOMP[[#This Row],[Avg]]+$U$2*TableOMP[[#This Row],[StdDev]]</f>
        <v>243.78113519560139</v>
      </c>
      <c r="S2168" s="10">
        <f>IF(AND(TableOMP[[#This Row],[total_time]]&gt;=TableOMP[[#This Row],[Low]], TableOMP[[#This Row],[total_time]]&lt;=TableOMP[[#This Row],[High]]),1,0)</f>
        <v>1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 s="10">
        <f>VLOOKUP(TableOMP[[#This Row],[Label]],TableAvg[],2,FALSE)</f>
        <v>239.07762875</v>
      </c>
      <c r="P2169" s="10">
        <f>VLOOKUP(TableOMP[[#This Row],[Label]],TableAvg[],3,FALSE)</f>
        <v>0.30346132369986734</v>
      </c>
      <c r="Q2169" s="10">
        <f>TableOMP[[#This Row],[Avg]]-$U$2*TableOMP[[#This Row],[StdDev]]</f>
        <v>238.47070610260027</v>
      </c>
      <c r="R2169" s="10">
        <f>TableOMP[[#This Row],[Avg]]+$U$2*TableOMP[[#This Row],[StdDev]]</f>
        <v>239.68455139739973</v>
      </c>
      <c r="S2169" s="10">
        <f>IF(AND(TableOMP[[#This Row],[total_time]]&gt;=TableOMP[[#This Row],[Low]], TableOMP[[#This Row],[total_time]]&lt;=TableOMP[[#This Row],[High]]),1,0)</f>
        <v>1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 s="10">
        <f>VLOOKUP(TableOMP[[#This Row],[Label]],TableAvg[],2,FALSE)</f>
        <v>235.95706200000001</v>
      </c>
      <c r="P2170" s="10">
        <f>VLOOKUP(TableOMP[[#This Row],[Label]],TableAvg[],3,FALSE)</f>
        <v>3.625519359331796</v>
      </c>
      <c r="Q2170" s="10">
        <f>TableOMP[[#This Row],[Avg]]-$U$2*TableOMP[[#This Row],[StdDev]]</f>
        <v>228.70602328133643</v>
      </c>
      <c r="R2170" s="10">
        <f>TableOMP[[#This Row],[Avg]]+$U$2*TableOMP[[#This Row],[StdDev]]</f>
        <v>243.20810071866359</v>
      </c>
      <c r="S2170" s="10">
        <f>IF(AND(TableOMP[[#This Row],[total_time]]&gt;=TableOMP[[#This Row],[Low]], TableOMP[[#This Row],[total_time]]&lt;=TableOMP[[#This Row],[High]]),1,0)</f>
        <v>1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 s="10">
        <f>VLOOKUP(TableOMP[[#This Row],[Label]],TableAvg[],2,FALSE)</f>
        <v>238.05130474999999</v>
      </c>
      <c r="P2171" s="10">
        <f>VLOOKUP(TableOMP[[#This Row],[Label]],TableAvg[],3,FALSE)</f>
        <v>0.54170211065767149</v>
      </c>
      <c r="Q2171" s="10">
        <f>TableOMP[[#This Row],[Avg]]-$U$2*TableOMP[[#This Row],[StdDev]]</f>
        <v>236.96790052868465</v>
      </c>
      <c r="R2171" s="10">
        <f>TableOMP[[#This Row],[Avg]]+$U$2*TableOMP[[#This Row],[StdDev]]</f>
        <v>239.13470897131532</v>
      </c>
      <c r="S2171" s="10">
        <f>IF(AND(TableOMP[[#This Row],[total_time]]&gt;=TableOMP[[#This Row],[Low]], TableOMP[[#This Row],[total_time]]&lt;=TableOMP[[#This Row],[High]]),1,0)</f>
        <v>1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 s="10">
        <f>VLOOKUP(TableOMP[[#This Row],[Label]],TableAvg[],2,FALSE)</f>
        <v>235.41219100000001</v>
      </c>
      <c r="P2172" s="10">
        <f>VLOOKUP(TableOMP[[#This Row],[Label]],TableAvg[],3,FALSE)</f>
        <v>4.5939103795838339</v>
      </c>
      <c r="Q2172" s="10">
        <f>TableOMP[[#This Row],[Avg]]-$U$2*TableOMP[[#This Row],[StdDev]]</f>
        <v>226.22437024083234</v>
      </c>
      <c r="R2172" s="10">
        <f>TableOMP[[#This Row],[Avg]]+$U$2*TableOMP[[#This Row],[StdDev]]</f>
        <v>244.60001175916767</v>
      </c>
      <c r="S2172" s="10">
        <f>IF(AND(TableOMP[[#This Row],[total_time]]&gt;=TableOMP[[#This Row],[Low]], TableOMP[[#This Row],[total_time]]&lt;=TableOMP[[#This Row],[High]]),1,0)</f>
        <v>1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 s="10">
        <f>VLOOKUP(TableOMP[[#This Row],[Label]],TableAvg[],2,FALSE)</f>
        <v>235.84251450000002</v>
      </c>
      <c r="P2173" s="10">
        <f>VLOOKUP(TableOMP[[#This Row],[Label]],TableAvg[],3,FALSE)</f>
        <v>4.2508265252445998</v>
      </c>
      <c r="Q2173" s="10">
        <f>TableOMP[[#This Row],[Avg]]-$U$2*TableOMP[[#This Row],[StdDev]]</f>
        <v>227.34086144951081</v>
      </c>
      <c r="R2173" s="10">
        <f>TableOMP[[#This Row],[Avg]]+$U$2*TableOMP[[#This Row],[StdDev]]</f>
        <v>244.34416755048923</v>
      </c>
      <c r="S2173" s="10">
        <f>IF(AND(TableOMP[[#This Row],[total_time]]&gt;=TableOMP[[#This Row],[Low]], TableOMP[[#This Row],[total_time]]&lt;=TableOMP[[#This Row],[High]]),1,0)</f>
        <v>1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 s="10">
        <f>VLOOKUP(TableOMP[[#This Row],[Label]],TableAvg[],2,FALSE)</f>
        <v>238.09310349999998</v>
      </c>
      <c r="P2174" s="10">
        <f>VLOOKUP(TableOMP[[#This Row],[Label]],TableAvg[],3,FALSE)</f>
        <v>0.17424937200741894</v>
      </c>
      <c r="Q2174" s="10">
        <f>TableOMP[[#This Row],[Avg]]-$U$2*TableOMP[[#This Row],[StdDev]]</f>
        <v>237.74460475598514</v>
      </c>
      <c r="R2174" s="10">
        <f>TableOMP[[#This Row],[Avg]]+$U$2*TableOMP[[#This Row],[StdDev]]</f>
        <v>238.44160224401483</v>
      </c>
      <c r="S2174" s="10">
        <f>IF(AND(TableOMP[[#This Row],[total_time]]&gt;=TableOMP[[#This Row],[Low]], TableOMP[[#This Row],[total_time]]&lt;=TableOMP[[#This Row],[High]]),1,0)</f>
        <v>1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 s="10">
        <f>VLOOKUP(TableOMP[[#This Row],[Label]],TableAvg[],2,FALSE)</f>
        <v>237.91729450000003</v>
      </c>
      <c r="P2175" s="10">
        <f>VLOOKUP(TableOMP[[#This Row],[Label]],TableAvg[],3,FALSE)</f>
        <v>0.1069040738091076</v>
      </c>
      <c r="Q2175" s="10">
        <f>TableOMP[[#This Row],[Avg]]-$U$2*TableOMP[[#This Row],[StdDev]]</f>
        <v>237.70348635238182</v>
      </c>
      <c r="R2175" s="10">
        <f>TableOMP[[#This Row],[Avg]]+$U$2*TableOMP[[#This Row],[StdDev]]</f>
        <v>238.13110264761823</v>
      </c>
      <c r="S2175" s="10">
        <f>IF(AND(TableOMP[[#This Row],[total_time]]&gt;=TableOMP[[#This Row],[Low]], TableOMP[[#This Row],[total_time]]&lt;=TableOMP[[#This Row],[High]]),1,0)</f>
        <v>1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 s="10">
        <f>VLOOKUP(TableOMP[[#This Row],[Label]],TableAvg[],2,FALSE)</f>
        <v>232.73773975</v>
      </c>
      <c r="P2176" s="10">
        <f>VLOOKUP(TableOMP[[#This Row],[Label]],TableAvg[],3,FALSE)</f>
        <v>5.4454094524418508</v>
      </c>
      <c r="Q2176" s="10">
        <f>TableOMP[[#This Row],[Avg]]-$U$2*TableOMP[[#This Row],[StdDev]]</f>
        <v>221.8469208451163</v>
      </c>
      <c r="R2176" s="10">
        <f>TableOMP[[#This Row],[Avg]]+$U$2*TableOMP[[#This Row],[StdDev]]</f>
        <v>243.6285586548837</v>
      </c>
      <c r="S2176" s="10">
        <f>IF(AND(TableOMP[[#This Row],[total_time]]&gt;=TableOMP[[#This Row],[Low]], TableOMP[[#This Row],[total_time]]&lt;=TableOMP[[#This Row],[High]]),1,0)</f>
        <v>1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 s="10">
        <f>VLOOKUP(TableOMP[[#This Row],[Label]],TableAvg[],2,FALSE)</f>
        <v>238.13383425000001</v>
      </c>
      <c r="P2177" s="10">
        <f>VLOOKUP(TableOMP[[#This Row],[Label]],TableAvg[],3,FALSE)</f>
        <v>9.3898744406841983E-2</v>
      </c>
      <c r="Q2177" s="10">
        <f>TableOMP[[#This Row],[Avg]]-$U$2*TableOMP[[#This Row],[StdDev]]</f>
        <v>237.94603676118632</v>
      </c>
      <c r="R2177" s="10">
        <f>TableOMP[[#This Row],[Avg]]+$U$2*TableOMP[[#This Row],[StdDev]]</f>
        <v>238.32163173881369</v>
      </c>
      <c r="S2177" s="10">
        <f>IF(AND(TableOMP[[#This Row],[total_time]]&gt;=TableOMP[[#This Row],[Low]], TableOMP[[#This Row],[total_time]]&lt;=TableOMP[[#This Row],[High]]),1,0)</f>
        <v>1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 s="10">
        <f>VLOOKUP(TableOMP[[#This Row],[Label]],TableAvg[],2,FALSE)</f>
        <v>235.42334499999998</v>
      </c>
      <c r="P2178" s="10">
        <f>VLOOKUP(TableOMP[[#This Row],[Label]],TableAvg[],3,FALSE)</f>
        <v>4.6240196936132048</v>
      </c>
      <c r="Q2178" s="10">
        <f>TableOMP[[#This Row],[Avg]]-$U$2*TableOMP[[#This Row],[StdDev]]</f>
        <v>226.17530561277357</v>
      </c>
      <c r="R2178" s="10">
        <f>TableOMP[[#This Row],[Avg]]+$U$2*TableOMP[[#This Row],[StdDev]]</f>
        <v>244.6713843872264</v>
      </c>
      <c r="S2178" s="10">
        <f>IF(AND(TableOMP[[#This Row],[total_time]]&gt;=TableOMP[[#This Row],[Low]], TableOMP[[#This Row],[total_time]]&lt;=TableOMP[[#This Row],[High]]),1,0)</f>
        <v>1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 s="10">
        <f>VLOOKUP(TableOMP[[#This Row],[Label]],TableAvg[],2,FALSE)</f>
        <v>238.0177655</v>
      </c>
      <c r="P2179" s="10">
        <f>VLOOKUP(TableOMP[[#This Row],[Label]],TableAvg[],3,FALSE)</f>
        <v>3.4892877724550644E-2</v>
      </c>
      <c r="Q2179" s="10">
        <f>TableOMP[[#This Row],[Avg]]-$U$2*TableOMP[[#This Row],[StdDev]]</f>
        <v>237.94797974455091</v>
      </c>
      <c r="R2179" s="10">
        <f>TableOMP[[#This Row],[Avg]]+$U$2*TableOMP[[#This Row],[StdDev]]</f>
        <v>238.08755125544909</v>
      </c>
      <c r="S2179" s="10">
        <f>IF(AND(TableOMP[[#This Row],[total_time]]&gt;=TableOMP[[#This Row],[Low]], TableOMP[[#This Row],[total_time]]&lt;=TableOMP[[#This Row],[High]]),1,0)</f>
        <v>1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 s="10">
        <f>VLOOKUP(TableOMP[[#This Row],[Label]],TableAvg[],2,FALSE)</f>
        <v>238.02603999999999</v>
      </c>
      <c r="P2180" s="10">
        <f>VLOOKUP(TableOMP[[#This Row],[Label]],TableAvg[],3,FALSE)</f>
        <v>9.1503105540471932E-2</v>
      </c>
      <c r="Q2180" s="10">
        <f>TableOMP[[#This Row],[Avg]]-$U$2*TableOMP[[#This Row],[StdDev]]</f>
        <v>237.84303378891906</v>
      </c>
      <c r="R2180" s="10">
        <f>TableOMP[[#This Row],[Avg]]+$U$2*TableOMP[[#This Row],[StdDev]]</f>
        <v>238.20904621108093</v>
      </c>
      <c r="S2180" s="10">
        <f>IF(AND(TableOMP[[#This Row],[total_time]]&gt;=TableOMP[[#This Row],[Low]], TableOMP[[#This Row],[total_time]]&lt;=TableOMP[[#This Row],[High]]),1,0)</f>
        <v>1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 s="10">
        <f>VLOOKUP(TableOMP[[#This Row],[Label]],TableAvg[],2,FALSE)</f>
        <v>235.48286524999997</v>
      </c>
      <c r="P2181" s="10">
        <f>VLOOKUP(TableOMP[[#This Row],[Label]],TableAvg[],3,FALSE)</f>
        <v>4.6270829414583492</v>
      </c>
      <c r="Q2181" s="10">
        <f>TableOMP[[#This Row],[Avg]]-$U$2*TableOMP[[#This Row],[StdDev]]</f>
        <v>226.22869936708327</v>
      </c>
      <c r="R2181" s="10">
        <f>TableOMP[[#This Row],[Avg]]+$U$2*TableOMP[[#This Row],[StdDev]]</f>
        <v>244.73703113291668</v>
      </c>
      <c r="S2181" s="10">
        <f>IF(AND(TableOMP[[#This Row],[total_time]]&gt;=TableOMP[[#This Row],[Low]], TableOMP[[#This Row],[total_time]]&lt;=TableOMP[[#This Row],[High]]),1,0)</f>
        <v>1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 s="10">
        <f>VLOOKUP(TableOMP[[#This Row],[Label]],TableAvg[],2,FALSE)</f>
        <v>238.10342824999998</v>
      </c>
      <c r="P2182" s="10">
        <f>VLOOKUP(TableOMP[[#This Row],[Label]],TableAvg[],3,FALSE)</f>
        <v>0.27505509476142076</v>
      </c>
      <c r="Q2182" s="10">
        <f>TableOMP[[#This Row],[Avg]]-$U$2*TableOMP[[#This Row],[StdDev]]</f>
        <v>237.55331806047712</v>
      </c>
      <c r="R2182" s="10">
        <f>TableOMP[[#This Row],[Avg]]+$U$2*TableOMP[[#This Row],[StdDev]]</f>
        <v>238.65353843952283</v>
      </c>
      <c r="S2182" s="10">
        <f>IF(AND(TableOMP[[#This Row],[total_time]]&gt;=TableOMP[[#This Row],[Low]], TableOMP[[#This Row],[total_time]]&lt;=TableOMP[[#This Row],[High]]),1,0)</f>
        <v>1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 s="10">
        <f>VLOOKUP(TableOMP[[#This Row],[Label]],TableAvg[],2,FALSE)</f>
        <v>232.64217774999997</v>
      </c>
      <c r="P2183" s="10">
        <f>VLOOKUP(TableOMP[[#This Row],[Label]],TableAvg[],3,FALSE)</f>
        <v>5.4320956569876966</v>
      </c>
      <c r="Q2183" s="10">
        <f>TableOMP[[#This Row],[Avg]]-$U$2*TableOMP[[#This Row],[StdDev]]</f>
        <v>221.77798643602458</v>
      </c>
      <c r="R2183" s="10">
        <f>TableOMP[[#This Row],[Avg]]+$U$2*TableOMP[[#This Row],[StdDev]]</f>
        <v>243.50636906397537</v>
      </c>
      <c r="S2183" s="10">
        <f>IF(AND(TableOMP[[#This Row],[total_time]]&gt;=TableOMP[[#This Row],[Low]], TableOMP[[#This Row],[total_time]]&lt;=TableOMP[[#This Row],[High]]),1,0)</f>
        <v>1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 s="10">
        <f>VLOOKUP(TableOMP[[#This Row],[Label]],TableAvg[],2,FALSE)</f>
        <v>237.88159300000001</v>
      </c>
      <c r="P2184" s="10">
        <f>VLOOKUP(TableOMP[[#This Row],[Label]],TableAvg[],3,FALSE)</f>
        <v>0.10670268637677878</v>
      </c>
      <c r="Q2184" s="10">
        <f>TableOMP[[#This Row],[Avg]]-$U$2*TableOMP[[#This Row],[StdDev]]</f>
        <v>237.66818762724645</v>
      </c>
      <c r="R2184" s="10">
        <f>TableOMP[[#This Row],[Avg]]+$U$2*TableOMP[[#This Row],[StdDev]]</f>
        <v>238.09499837275357</v>
      </c>
      <c r="S2184" s="10">
        <f>IF(AND(TableOMP[[#This Row],[total_time]]&gt;=TableOMP[[#This Row],[Low]], TableOMP[[#This Row],[total_time]]&lt;=TableOMP[[#This Row],[High]]),1,0)</f>
        <v>1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 s="10">
        <f>VLOOKUP(TableOMP[[#This Row],[Label]],TableAvg[],2,FALSE)</f>
        <v>236.27100300000001</v>
      </c>
      <c r="P2185" s="10">
        <f>VLOOKUP(TableOMP[[#This Row],[Label]],TableAvg[],3,FALSE)</f>
        <v>3.1606093763077472</v>
      </c>
      <c r="Q2185" s="10">
        <f>TableOMP[[#This Row],[Avg]]-$U$2*TableOMP[[#This Row],[StdDev]]</f>
        <v>229.94978424738451</v>
      </c>
      <c r="R2185" s="10">
        <f>TableOMP[[#This Row],[Avg]]+$U$2*TableOMP[[#This Row],[StdDev]]</f>
        <v>242.5922217526155</v>
      </c>
      <c r="S2185" s="10">
        <f>IF(AND(TableOMP[[#This Row],[total_time]]&gt;=TableOMP[[#This Row],[Low]], TableOMP[[#This Row],[total_time]]&lt;=TableOMP[[#This Row],[High]]),1,0)</f>
        <v>1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 s="10">
        <f>VLOOKUP(TableOMP[[#This Row],[Label]],TableAvg[],2,FALSE)</f>
        <v>235.51114100000001</v>
      </c>
      <c r="P2186" s="10">
        <f>VLOOKUP(TableOMP[[#This Row],[Label]],TableAvg[],3,FALSE)</f>
        <v>4.6750140694113167</v>
      </c>
      <c r="Q2186" s="10">
        <f>TableOMP[[#This Row],[Avg]]-$U$2*TableOMP[[#This Row],[StdDev]]</f>
        <v>226.16111286117737</v>
      </c>
      <c r="R2186" s="10">
        <f>TableOMP[[#This Row],[Avg]]+$U$2*TableOMP[[#This Row],[StdDev]]</f>
        <v>244.86116913882265</v>
      </c>
      <c r="S2186" s="10">
        <f>IF(AND(TableOMP[[#This Row],[total_time]]&gt;=TableOMP[[#This Row],[Low]], TableOMP[[#This Row],[total_time]]&lt;=TableOMP[[#This Row],[High]]),1,0)</f>
        <v>1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 s="10">
        <f>VLOOKUP(TableOMP[[#This Row],[Label]],TableAvg[],2,FALSE)</f>
        <v>238.095709</v>
      </c>
      <c r="P2187" s="10">
        <f>VLOOKUP(TableOMP[[#This Row],[Label]],TableAvg[],3,FALSE)</f>
        <v>0.15921667158804492</v>
      </c>
      <c r="Q2187" s="10">
        <f>TableOMP[[#This Row],[Avg]]-$U$2*TableOMP[[#This Row],[StdDev]]</f>
        <v>237.77727565682392</v>
      </c>
      <c r="R2187" s="10">
        <f>TableOMP[[#This Row],[Avg]]+$U$2*TableOMP[[#This Row],[StdDev]]</f>
        <v>238.41414234317608</v>
      </c>
      <c r="S2187" s="10">
        <f>IF(AND(TableOMP[[#This Row],[total_time]]&gt;=TableOMP[[#This Row],[Low]], TableOMP[[#This Row],[total_time]]&lt;=TableOMP[[#This Row],[High]]),1,0)</f>
        <v>1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 s="10">
        <f>VLOOKUP(TableOMP[[#This Row],[Label]],TableAvg[],2,FALSE)</f>
        <v>232.61779725</v>
      </c>
      <c r="P2188" s="10">
        <f>VLOOKUP(TableOMP[[#This Row],[Label]],TableAvg[],3,FALSE)</f>
        <v>5.3563595622807805</v>
      </c>
      <c r="Q2188" s="10">
        <f>TableOMP[[#This Row],[Avg]]-$U$2*TableOMP[[#This Row],[StdDev]]</f>
        <v>221.90507812543842</v>
      </c>
      <c r="R2188" s="10">
        <f>TableOMP[[#This Row],[Avg]]+$U$2*TableOMP[[#This Row],[StdDev]]</f>
        <v>243.33051637456157</v>
      </c>
      <c r="S2188" s="10">
        <f>IF(AND(TableOMP[[#This Row],[total_time]]&gt;=TableOMP[[#This Row],[Low]], TableOMP[[#This Row],[total_time]]&lt;=TableOMP[[#This Row],[High]]),1,0)</f>
        <v>1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 s="10">
        <f>VLOOKUP(TableOMP[[#This Row],[Label]],TableAvg[],2,FALSE)</f>
        <v>235.43484025000001</v>
      </c>
      <c r="P2189" s="10">
        <f>VLOOKUP(TableOMP[[#This Row],[Label]],TableAvg[],3,FALSE)</f>
        <v>4.5177720788207631</v>
      </c>
      <c r="Q2189" s="10">
        <f>TableOMP[[#This Row],[Avg]]-$U$2*TableOMP[[#This Row],[StdDev]]</f>
        <v>226.39929609235847</v>
      </c>
      <c r="R2189" s="10">
        <f>TableOMP[[#This Row],[Avg]]+$U$2*TableOMP[[#This Row],[StdDev]]</f>
        <v>244.47038440764155</v>
      </c>
      <c r="S2189" s="10">
        <f>IF(AND(TableOMP[[#This Row],[total_time]]&gt;=TableOMP[[#This Row],[Low]], TableOMP[[#This Row],[total_time]]&lt;=TableOMP[[#This Row],[High]]),1,0)</f>
        <v>1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 s="10">
        <f>VLOOKUP(TableOMP[[#This Row],[Label]],TableAvg[],2,FALSE)</f>
        <v>234.02695025000003</v>
      </c>
      <c r="P2190" s="10">
        <f>VLOOKUP(TableOMP[[#This Row],[Label]],TableAvg[],3,FALSE)</f>
        <v>4.4717855366717965</v>
      </c>
      <c r="Q2190" s="10">
        <f>TableOMP[[#This Row],[Avg]]-$U$2*TableOMP[[#This Row],[StdDev]]</f>
        <v>225.08337917665642</v>
      </c>
      <c r="R2190" s="10">
        <f>TableOMP[[#This Row],[Avg]]+$U$2*TableOMP[[#This Row],[StdDev]]</f>
        <v>242.97052132334363</v>
      </c>
      <c r="S2190" s="10">
        <f>IF(AND(TableOMP[[#This Row],[total_time]]&gt;=TableOMP[[#This Row],[Low]], TableOMP[[#This Row],[total_time]]&lt;=TableOMP[[#This Row],[High]]),1,0)</f>
        <v>1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 s="10">
        <f>VLOOKUP(TableOMP[[#This Row],[Label]],TableAvg[],2,FALSE)</f>
        <v>257.3297589</v>
      </c>
      <c r="P2191" s="10">
        <f>VLOOKUP(TableOMP[[#This Row],[Label]],TableAvg[],3,FALSE)</f>
        <v>0.18124127184574362</v>
      </c>
      <c r="Q2191" s="10">
        <f>TableOMP[[#This Row],[Avg]]-$U$2*TableOMP[[#This Row],[StdDev]]</f>
        <v>256.9672763563085</v>
      </c>
      <c r="R2191" s="10">
        <f>TableOMP[[#This Row],[Avg]]+$U$2*TableOMP[[#This Row],[StdDev]]</f>
        <v>257.6922414436915</v>
      </c>
      <c r="S2191" s="10">
        <f>IF(AND(TableOMP[[#This Row],[total_time]]&gt;=TableOMP[[#This Row],[Low]], TableOMP[[#This Row],[total_time]]&lt;=TableOMP[[#This Row],[High]]),1,0)</f>
        <v>1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 s="10">
        <f>VLOOKUP(TableOMP[[#This Row],[Label]],TableAvg[],2,FALSE)</f>
        <v>127.95960850000002</v>
      </c>
      <c r="P2192" s="10">
        <f>VLOOKUP(TableOMP[[#This Row],[Label]],TableAvg[],3,FALSE)</f>
        <v>0.14182358913260598</v>
      </c>
      <c r="Q2192" s="10">
        <f>TableOMP[[#This Row],[Avg]]-$U$2*TableOMP[[#This Row],[StdDev]]</f>
        <v>127.6759613217348</v>
      </c>
      <c r="R2192" s="10">
        <f>TableOMP[[#This Row],[Avg]]+$U$2*TableOMP[[#This Row],[StdDev]]</f>
        <v>128.24325567826523</v>
      </c>
      <c r="S2192" s="10">
        <f>IF(AND(TableOMP[[#This Row],[total_time]]&gt;=TableOMP[[#This Row],[Low]], TableOMP[[#This Row],[total_time]]&lt;=TableOMP[[#This Row],[High]]),1,0)</f>
        <v>1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 s="10">
        <f>VLOOKUP(TableOMP[[#This Row],[Label]],TableAvg[],2,FALSE)</f>
        <v>84.836403300000001</v>
      </c>
      <c r="P2193" s="10">
        <f>VLOOKUP(TableOMP[[#This Row],[Label]],TableAvg[],3,FALSE)</f>
        <v>4.7606127207831687E-2</v>
      </c>
      <c r="Q2193" s="10">
        <f>TableOMP[[#This Row],[Avg]]-$U$2*TableOMP[[#This Row],[StdDev]]</f>
        <v>84.741191045584344</v>
      </c>
      <c r="R2193" s="10">
        <f>TableOMP[[#This Row],[Avg]]+$U$2*TableOMP[[#This Row],[StdDev]]</f>
        <v>84.931615554415657</v>
      </c>
      <c r="S2193" s="10">
        <f>IF(AND(TableOMP[[#This Row],[total_time]]&gt;=TableOMP[[#This Row],[Low]], TableOMP[[#This Row],[total_time]]&lt;=TableOMP[[#This Row],[High]]),1,0)</f>
        <v>1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 s="10">
        <f>VLOOKUP(TableOMP[[#This Row],[Label]],TableAvg[],2,FALSE)</f>
        <v>63.868899399999997</v>
      </c>
      <c r="P2194" s="10">
        <f>VLOOKUP(TableOMP[[#This Row],[Label]],TableAvg[],3,FALSE)</f>
        <v>5.0373499471679246E-2</v>
      </c>
      <c r="Q2194" s="10">
        <f>TableOMP[[#This Row],[Avg]]-$U$2*TableOMP[[#This Row],[StdDev]]</f>
        <v>63.768152401056639</v>
      </c>
      <c r="R2194" s="10">
        <f>TableOMP[[#This Row],[Avg]]+$U$2*TableOMP[[#This Row],[StdDev]]</f>
        <v>63.969646398943354</v>
      </c>
      <c r="S2194" s="10">
        <f>IF(AND(TableOMP[[#This Row],[total_time]]&gt;=TableOMP[[#This Row],[Low]], TableOMP[[#This Row],[total_time]]&lt;=TableOMP[[#This Row],[High]]),1,0)</f>
        <v>1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 s="10">
        <f>VLOOKUP(TableOMP[[#This Row],[Label]],TableAvg[],2,FALSE)</f>
        <v>51.327812599999994</v>
      </c>
      <c r="P2195" s="10">
        <f>VLOOKUP(TableOMP[[#This Row],[Label]],TableAvg[],3,FALSE)</f>
        <v>3.4238023855571433E-2</v>
      </c>
      <c r="Q2195" s="10">
        <f>TableOMP[[#This Row],[Avg]]-$U$2*TableOMP[[#This Row],[StdDev]]</f>
        <v>51.25933655228885</v>
      </c>
      <c r="R2195" s="10">
        <f>TableOMP[[#This Row],[Avg]]+$U$2*TableOMP[[#This Row],[StdDev]]</f>
        <v>51.396288647711138</v>
      </c>
      <c r="S2195" s="10">
        <f>IF(AND(TableOMP[[#This Row],[total_time]]&gt;=TableOMP[[#This Row],[Low]], TableOMP[[#This Row],[total_time]]&lt;=TableOMP[[#This Row],[High]]),1,0)</f>
        <v>1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 s="10">
        <f>VLOOKUP(TableOMP[[#This Row],[Label]],TableAvg[],2,FALSE)</f>
        <v>42.799253399999998</v>
      </c>
      <c r="P2196" s="10">
        <f>VLOOKUP(TableOMP[[#This Row],[Label]],TableAvg[],3,FALSE)</f>
        <v>9.7061185402004771E-2</v>
      </c>
      <c r="Q2196" s="10">
        <f>TableOMP[[#This Row],[Avg]]-$U$2*TableOMP[[#This Row],[StdDev]]</f>
        <v>42.605131029195988</v>
      </c>
      <c r="R2196" s="10">
        <f>TableOMP[[#This Row],[Avg]]+$U$2*TableOMP[[#This Row],[StdDev]]</f>
        <v>42.993375770804008</v>
      </c>
      <c r="S2196" s="10">
        <f>IF(AND(TableOMP[[#This Row],[total_time]]&gt;=TableOMP[[#This Row],[Low]], TableOMP[[#This Row],[total_time]]&lt;=TableOMP[[#This Row],[High]]),1,0)</f>
        <v>1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 s="10">
        <f>VLOOKUP(TableOMP[[#This Row],[Label]],TableAvg[],2,FALSE)</f>
        <v>36.838756199999999</v>
      </c>
      <c r="P2197" s="10">
        <f>VLOOKUP(TableOMP[[#This Row],[Label]],TableAvg[],3,FALSE)</f>
        <v>8.6069192747459125E-2</v>
      </c>
      <c r="Q2197" s="10">
        <f>TableOMP[[#This Row],[Avg]]-$U$2*TableOMP[[#This Row],[StdDev]]</f>
        <v>36.666617814505081</v>
      </c>
      <c r="R2197" s="10">
        <f>TableOMP[[#This Row],[Avg]]+$U$2*TableOMP[[#This Row],[StdDev]]</f>
        <v>37.010894585494917</v>
      </c>
      <c r="S2197" s="10">
        <f>IF(AND(TableOMP[[#This Row],[total_time]]&gt;=TableOMP[[#This Row],[Low]], TableOMP[[#This Row],[total_time]]&lt;=TableOMP[[#This Row],[High]]),1,0)</f>
        <v>1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 s="10">
        <f>VLOOKUP(TableOMP[[#This Row],[Label]],TableAvg[],2,FALSE)</f>
        <v>32.468982199999999</v>
      </c>
      <c r="P2198" s="10">
        <f>VLOOKUP(TableOMP[[#This Row],[Label]],TableAvg[],3,FALSE)</f>
        <v>0.17283081675039219</v>
      </c>
      <c r="Q2198" s="10">
        <f>TableOMP[[#This Row],[Avg]]-$U$2*TableOMP[[#This Row],[StdDev]]</f>
        <v>32.123320566499217</v>
      </c>
      <c r="R2198" s="10">
        <f>TableOMP[[#This Row],[Avg]]+$U$2*TableOMP[[#This Row],[StdDev]]</f>
        <v>32.814643833500782</v>
      </c>
      <c r="S2198" s="10">
        <f>IF(AND(TableOMP[[#This Row],[total_time]]&gt;=TableOMP[[#This Row],[Low]], TableOMP[[#This Row],[total_time]]&lt;=TableOMP[[#This Row],[High]]),1,0)</f>
        <v>1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 s="10">
        <f>VLOOKUP(TableOMP[[#This Row],[Label]],TableAvg[],2,FALSE)</f>
        <v>28.701951300000001</v>
      </c>
      <c r="P2199" s="10">
        <f>VLOOKUP(TableOMP[[#This Row],[Label]],TableAvg[],3,FALSE)</f>
        <v>4.4415304951402321E-2</v>
      </c>
      <c r="Q2199" s="10">
        <f>TableOMP[[#This Row],[Avg]]-$U$2*TableOMP[[#This Row],[StdDev]]</f>
        <v>28.613120690097197</v>
      </c>
      <c r="R2199" s="10">
        <f>TableOMP[[#This Row],[Avg]]+$U$2*TableOMP[[#This Row],[StdDev]]</f>
        <v>28.790781909902805</v>
      </c>
      <c r="S2199" s="10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 s="10">
        <f>VLOOKUP(TableOMP[[#This Row],[Label]],TableAvg[],2,FALSE)</f>
        <v>25.8790689</v>
      </c>
      <c r="P2200" s="10">
        <f>VLOOKUP(TableOMP[[#This Row],[Label]],TableAvg[],3,FALSE)</f>
        <v>2.6605900202148269E-2</v>
      </c>
      <c r="Q2200" s="10">
        <f>TableOMP[[#This Row],[Avg]]-$U$2*TableOMP[[#This Row],[StdDev]]</f>
        <v>25.825857099595705</v>
      </c>
      <c r="R2200" s="10">
        <f>TableOMP[[#This Row],[Avg]]+$U$2*TableOMP[[#This Row],[StdDev]]</f>
        <v>25.932280700404295</v>
      </c>
      <c r="S2200" s="10">
        <f>IF(AND(TableOMP[[#This Row],[total_time]]&gt;=TableOMP[[#This Row],[Low]], TableOMP[[#This Row],[total_time]]&lt;=TableOMP[[#This Row],[High]]),1,0)</f>
        <v>1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 s="10">
        <f>VLOOKUP(TableOMP[[#This Row],[Label]],TableAvg[],2,FALSE)</f>
        <v>23.589869700000001</v>
      </c>
      <c r="P2201" s="10">
        <f>VLOOKUP(TableOMP[[#This Row],[Label]],TableAvg[],3,FALSE)</f>
        <v>2.5291543579188742E-2</v>
      </c>
      <c r="Q2201" s="10">
        <f>TableOMP[[#This Row],[Avg]]-$U$2*TableOMP[[#This Row],[StdDev]]</f>
        <v>23.539286612841625</v>
      </c>
      <c r="R2201" s="10">
        <f>TableOMP[[#This Row],[Avg]]+$U$2*TableOMP[[#This Row],[StdDev]]</f>
        <v>23.640452787158377</v>
      </c>
      <c r="S2201" s="10">
        <f>IF(AND(TableOMP[[#This Row],[total_time]]&gt;=TableOMP[[#This Row],[Low]], TableOMP[[#This Row],[total_time]]&lt;=TableOMP[[#This Row],[High]]),1,0)</f>
        <v>1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 s="10">
        <f>VLOOKUP(TableOMP[[#This Row],[Label]],TableAvg[],2,FALSE)</f>
        <v>21.794779399999999</v>
      </c>
      <c r="P2202" s="10">
        <f>VLOOKUP(TableOMP[[#This Row],[Label]],TableAvg[],3,FALSE)</f>
        <v>0.19288296693270893</v>
      </c>
      <c r="Q2202" s="10">
        <f>TableOMP[[#This Row],[Avg]]-$U$2*TableOMP[[#This Row],[StdDev]]</f>
        <v>21.409013466134581</v>
      </c>
      <c r="R2202" s="10">
        <f>TableOMP[[#This Row],[Avg]]+$U$2*TableOMP[[#This Row],[StdDev]]</f>
        <v>22.180545333865417</v>
      </c>
      <c r="S2202" s="10">
        <f>IF(AND(TableOMP[[#This Row],[total_time]]&gt;=TableOMP[[#This Row],[Low]], TableOMP[[#This Row],[total_time]]&lt;=TableOMP[[#This Row],[High]]),1,0)</f>
        <v>1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 s="10">
        <f>VLOOKUP(TableOMP[[#This Row],[Label]],TableAvg[],2,FALSE)</f>
        <v>20.133749000000002</v>
      </c>
      <c r="P2203" s="10">
        <f>VLOOKUP(TableOMP[[#This Row],[Label]],TableAvg[],3,FALSE)</f>
        <v>3.9085642605127917E-2</v>
      </c>
      <c r="Q2203" s="10">
        <f>TableOMP[[#This Row],[Avg]]-$U$2*TableOMP[[#This Row],[StdDev]]</f>
        <v>20.055577714789745</v>
      </c>
      <c r="R2203" s="10">
        <f>TableOMP[[#This Row],[Avg]]+$U$2*TableOMP[[#This Row],[StdDev]]</f>
        <v>20.211920285210258</v>
      </c>
      <c r="S2203" s="10">
        <f>IF(AND(TableOMP[[#This Row],[total_time]]&gt;=TableOMP[[#This Row],[Low]], TableOMP[[#This Row],[total_time]]&lt;=TableOMP[[#This Row],[High]]),1,0)</f>
        <v>1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 s="10">
        <f>VLOOKUP(TableOMP[[#This Row],[Label]],TableAvg[],2,FALSE)</f>
        <v>18.808281400000002</v>
      </c>
      <c r="P2204" s="10">
        <f>VLOOKUP(TableOMP[[#This Row],[Label]],TableAvg[],3,FALSE)</f>
        <v>7.1888248108558303E-2</v>
      </c>
      <c r="Q2204" s="10">
        <f>TableOMP[[#This Row],[Avg]]-$U$2*TableOMP[[#This Row],[StdDev]]</f>
        <v>18.664504903782884</v>
      </c>
      <c r="R2204" s="10">
        <f>TableOMP[[#This Row],[Avg]]+$U$2*TableOMP[[#This Row],[StdDev]]</f>
        <v>18.95205789621712</v>
      </c>
      <c r="S2204" s="10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 s="10">
        <f>VLOOKUP(TableOMP[[#This Row],[Label]],TableAvg[],2,FALSE)</f>
        <v>17.6082757</v>
      </c>
      <c r="P2205" s="10">
        <f>VLOOKUP(TableOMP[[#This Row],[Label]],TableAvg[],3,FALSE)</f>
        <v>2.4412632924186856E-2</v>
      </c>
      <c r="Q2205" s="10">
        <f>TableOMP[[#This Row],[Avg]]-$U$2*TableOMP[[#This Row],[StdDev]]</f>
        <v>17.559450434151625</v>
      </c>
      <c r="R2205" s="10">
        <f>TableOMP[[#This Row],[Avg]]+$U$2*TableOMP[[#This Row],[StdDev]]</f>
        <v>17.657100965848375</v>
      </c>
      <c r="S2205" s="10">
        <f>IF(AND(TableOMP[[#This Row],[total_time]]&gt;=TableOMP[[#This Row],[Low]], TableOMP[[#This Row],[total_time]]&lt;=TableOMP[[#This Row],[High]]),1,0)</f>
        <v>1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 s="10">
        <f>VLOOKUP(TableOMP[[#This Row],[Label]],TableAvg[],2,FALSE)</f>
        <v>16.7306712</v>
      </c>
      <c r="P2206" s="10">
        <f>VLOOKUP(TableOMP[[#This Row],[Label]],TableAvg[],3,FALSE)</f>
        <v>0.10789934535175395</v>
      </c>
      <c r="Q2206" s="10">
        <f>TableOMP[[#This Row],[Avg]]-$U$2*TableOMP[[#This Row],[StdDev]]</f>
        <v>16.514872509296492</v>
      </c>
      <c r="R2206" s="10">
        <f>TableOMP[[#This Row],[Avg]]+$U$2*TableOMP[[#This Row],[StdDev]]</f>
        <v>16.946469890703508</v>
      </c>
      <c r="S2206" s="10">
        <f>IF(AND(TableOMP[[#This Row],[total_time]]&gt;=TableOMP[[#This Row],[Low]], TableOMP[[#This Row],[total_time]]&lt;=TableOMP[[#This Row],[High]]),1,0)</f>
        <v>1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 s="10">
        <f>VLOOKUP(TableOMP[[#This Row],[Label]],TableAvg[],2,FALSE)</f>
        <v>15.8784007</v>
      </c>
      <c r="P2207" s="10">
        <f>VLOOKUP(TableOMP[[#This Row],[Label]],TableAvg[],3,FALSE)</f>
        <v>0.15802172028676403</v>
      </c>
      <c r="Q2207" s="10">
        <f>TableOMP[[#This Row],[Avg]]-$U$2*TableOMP[[#This Row],[StdDev]]</f>
        <v>15.562357259426472</v>
      </c>
      <c r="R2207" s="10">
        <f>TableOMP[[#This Row],[Avg]]+$U$2*TableOMP[[#This Row],[StdDev]]</f>
        <v>16.194444140573527</v>
      </c>
      <c r="S2207" s="10">
        <f>IF(AND(TableOMP[[#This Row],[total_time]]&gt;=TableOMP[[#This Row],[Low]], TableOMP[[#This Row],[total_time]]&lt;=TableOMP[[#This Row],[High]]),1,0)</f>
        <v>1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 s="10">
        <f>VLOOKUP(TableOMP[[#This Row],[Label]],TableAvg[],2,FALSE)</f>
        <v>15.0055251</v>
      </c>
      <c r="P2208" s="10">
        <f>VLOOKUP(TableOMP[[#This Row],[Label]],TableAvg[],3,FALSE)</f>
        <v>0.10541770105387423</v>
      </c>
      <c r="Q2208" s="10">
        <f>TableOMP[[#This Row],[Avg]]-$U$2*TableOMP[[#This Row],[StdDev]]</f>
        <v>14.794689697892251</v>
      </c>
      <c r="R2208" s="10">
        <f>TableOMP[[#This Row],[Avg]]+$U$2*TableOMP[[#This Row],[StdDev]]</f>
        <v>15.216360502107749</v>
      </c>
      <c r="S2208" s="10">
        <f>IF(AND(TableOMP[[#This Row],[total_time]]&gt;=TableOMP[[#This Row],[Low]], TableOMP[[#This Row],[total_time]]&lt;=TableOMP[[#This Row],[High]]),1,0)</f>
        <v>1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 s="10">
        <f>VLOOKUP(TableOMP[[#This Row],[Label]],TableAvg[],2,FALSE)</f>
        <v>14.419775699999999</v>
      </c>
      <c r="P2209" s="10">
        <f>VLOOKUP(TableOMP[[#This Row],[Label]],TableAvg[],3,FALSE)</f>
        <v>0.14824366669312361</v>
      </c>
      <c r="Q2209" s="10">
        <f>TableOMP[[#This Row],[Avg]]-$U$2*TableOMP[[#This Row],[StdDev]]</f>
        <v>14.123288366613751</v>
      </c>
      <c r="R2209" s="10">
        <f>TableOMP[[#This Row],[Avg]]+$U$2*TableOMP[[#This Row],[StdDev]]</f>
        <v>14.716263033386246</v>
      </c>
      <c r="S2209" s="10">
        <f>IF(AND(TableOMP[[#This Row],[total_time]]&gt;=TableOMP[[#This Row],[Low]], TableOMP[[#This Row],[total_time]]&lt;=TableOMP[[#This Row],[High]]),1,0)</f>
        <v>1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 s="10">
        <f>VLOOKUP(TableOMP[[#This Row],[Label]],TableAvg[],2,FALSE)</f>
        <v>13.695691800000001</v>
      </c>
      <c r="P2210" s="10">
        <f>VLOOKUP(TableOMP[[#This Row],[Label]],TableAvg[],3,FALSE)</f>
        <v>0.1308752562135157</v>
      </c>
      <c r="Q2210" s="10">
        <f>TableOMP[[#This Row],[Avg]]-$U$2*TableOMP[[#This Row],[StdDev]]</f>
        <v>13.433941287572969</v>
      </c>
      <c r="R2210" s="10">
        <f>TableOMP[[#This Row],[Avg]]+$U$2*TableOMP[[#This Row],[StdDev]]</f>
        <v>13.957442312427032</v>
      </c>
      <c r="S2210" s="10">
        <f>IF(AND(TableOMP[[#This Row],[total_time]]&gt;=TableOMP[[#This Row],[Low]], TableOMP[[#This Row],[total_time]]&lt;=TableOMP[[#This Row],[High]]),1,0)</f>
        <v>1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 s="10">
        <f>VLOOKUP(TableOMP[[#This Row],[Label]],TableAvg[],2,FALSE)</f>
        <v>13.157169199999998</v>
      </c>
      <c r="P2211" s="10">
        <f>VLOOKUP(TableOMP[[#This Row],[Label]],TableAvg[],3,FALSE)</f>
        <v>0.19326107809482149</v>
      </c>
      <c r="Q2211" s="10">
        <f>TableOMP[[#This Row],[Avg]]-$U$2*TableOMP[[#This Row],[StdDev]]</f>
        <v>12.770647043810355</v>
      </c>
      <c r="R2211" s="10">
        <f>TableOMP[[#This Row],[Avg]]+$U$2*TableOMP[[#This Row],[StdDev]]</f>
        <v>13.543691356189642</v>
      </c>
      <c r="S2211" s="10">
        <f>IF(AND(TableOMP[[#This Row],[total_time]]&gt;=TableOMP[[#This Row],[Low]], TableOMP[[#This Row],[total_time]]&lt;=TableOMP[[#This Row],[High]]),1,0)</f>
        <v>1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 s="10">
        <f>VLOOKUP(TableOMP[[#This Row],[Label]],TableAvg[],2,FALSE)</f>
        <v>12.567738799999999</v>
      </c>
      <c r="P2212" s="10">
        <f>VLOOKUP(TableOMP[[#This Row],[Label]],TableAvg[],3,FALSE)</f>
        <v>0.10172666002385591</v>
      </c>
      <c r="Q2212" s="10">
        <f>TableOMP[[#This Row],[Avg]]-$U$2*TableOMP[[#This Row],[StdDev]]</f>
        <v>12.364285479952287</v>
      </c>
      <c r="R2212" s="10">
        <f>TableOMP[[#This Row],[Avg]]+$U$2*TableOMP[[#This Row],[StdDev]]</f>
        <v>12.771192120047711</v>
      </c>
      <c r="S2212" s="10">
        <f>IF(AND(TableOMP[[#This Row],[total_time]]&gt;=TableOMP[[#This Row],[Low]], TableOMP[[#This Row],[total_time]]&lt;=TableOMP[[#This Row],[High]]),1,0)</f>
        <v>1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 s="10">
        <f>VLOOKUP(TableOMP[[#This Row],[Label]],TableAvg[],2,FALSE)</f>
        <v>12.1007423</v>
      </c>
      <c r="P2213" s="10">
        <f>VLOOKUP(TableOMP[[#This Row],[Label]],TableAvg[],3,FALSE)</f>
        <v>0.15907780388218945</v>
      </c>
      <c r="Q2213" s="10">
        <f>TableOMP[[#This Row],[Avg]]-$U$2*TableOMP[[#This Row],[StdDev]]</f>
        <v>11.782586692235622</v>
      </c>
      <c r="R2213" s="10">
        <f>TableOMP[[#This Row],[Avg]]+$U$2*TableOMP[[#This Row],[StdDev]]</f>
        <v>12.418897907764379</v>
      </c>
      <c r="S2213" s="10">
        <f>IF(AND(TableOMP[[#This Row],[total_time]]&gt;=TableOMP[[#This Row],[Low]], TableOMP[[#This Row],[total_time]]&lt;=TableOMP[[#This Row],[High]]),1,0)</f>
        <v>1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 s="10">
        <f>VLOOKUP(TableOMP[[#This Row],[Label]],TableAvg[],2,FALSE)</f>
        <v>11.651289999999999</v>
      </c>
      <c r="P2214" s="10">
        <f>VLOOKUP(TableOMP[[#This Row],[Label]],TableAvg[],3,FALSE)</f>
        <v>0.10487771579618825</v>
      </c>
      <c r="Q2214" s="10">
        <f>TableOMP[[#This Row],[Avg]]-$U$2*TableOMP[[#This Row],[StdDev]]</f>
        <v>11.441534568407622</v>
      </c>
      <c r="R2214" s="10">
        <f>TableOMP[[#This Row],[Avg]]+$U$2*TableOMP[[#This Row],[StdDev]]</f>
        <v>11.861045431592377</v>
      </c>
      <c r="S2214" s="10">
        <f>IF(AND(TableOMP[[#This Row],[total_time]]&gt;=TableOMP[[#This Row],[Low]], TableOMP[[#This Row],[total_time]]&lt;=TableOMP[[#This Row],[High]]),1,0)</f>
        <v>1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 s="10">
        <f>VLOOKUP(TableOMP[[#This Row],[Label]],TableAvg[],2,FALSE)</f>
        <v>11.3210672</v>
      </c>
      <c r="P2215" s="10">
        <f>VLOOKUP(TableOMP[[#This Row],[Label]],TableAvg[],3,FALSE)</f>
        <v>0.14926015641204227</v>
      </c>
      <c r="Q2215" s="10">
        <f>TableOMP[[#This Row],[Avg]]-$U$2*TableOMP[[#This Row],[StdDev]]</f>
        <v>11.022546887175915</v>
      </c>
      <c r="R2215" s="10">
        <f>TableOMP[[#This Row],[Avg]]+$U$2*TableOMP[[#This Row],[StdDev]]</f>
        <v>11.619587512824085</v>
      </c>
      <c r="S2215" s="10">
        <f>IF(AND(TableOMP[[#This Row],[total_time]]&gt;=TableOMP[[#This Row],[Low]], TableOMP[[#This Row],[total_time]]&lt;=TableOMP[[#This Row],[High]]),1,0)</f>
        <v>1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 s="10">
        <f>VLOOKUP(TableOMP[[#This Row],[Label]],TableAvg[],2,FALSE)</f>
        <v>10.8920675</v>
      </c>
      <c r="P2216" s="10">
        <f>VLOOKUP(TableOMP[[#This Row],[Label]],TableAvg[],3,FALSE)</f>
        <v>7.8954365169296048E-2</v>
      </c>
      <c r="Q2216" s="10">
        <f>TableOMP[[#This Row],[Avg]]-$U$2*TableOMP[[#This Row],[StdDev]]</f>
        <v>10.734158769661407</v>
      </c>
      <c r="R2216" s="10">
        <f>TableOMP[[#This Row],[Avg]]+$U$2*TableOMP[[#This Row],[StdDev]]</f>
        <v>11.049976230338592</v>
      </c>
      <c r="S2216" s="10">
        <f>IF(AND(TableOMP[[#This Row],[total_time]]&gt;=TableOMP[[#This Row],[Low]], TableOMP[[#This Row],[total_time]]&lt;=TableOMP[[#This Row],[High]]),1,0)</f>
        <v>1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 s="10">
        <f>VLOOKUP(TableOMP[[#This Row],[Label]],TableAvg[],2,FALSE)</f>
        <v>10.628899700000002</v>
      </c>
      <c r="P2217" s="10">
        <f>VLOOKUP(TableOMP[[#This Row],[Label]],TableAvg[],3,FALSE)</f>
        <v>0.20113791425237171</v>
      </c>
      <c r="Q2217" s="10">
        <f>TableOMP[[#This Row],[Avg]]-$U$2*TableOMP[[#This Row],[StdDev]]</f>
        <v>10.226623871495258</v>
      </c>
      <c r="R2217" s="10">
        <f>TableOMP[[#This Row],[Avg]]+$U$2*TableOMP[[#This Row],[StdDev]]</f>
        <v>11.031175528504745</v>
      </c>
      <c r="S2217" s="10">
        <f>IF(AND(TableOMP[[#This Row],[total_time]]&gt;=TableOMP[[#This Row],[Low]], TableOMP[[#This Row],[total_time]]&lt;=TableOMP[[#This Row],[High]]),1,0)</f>
        <v>1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 s="10">
        <f>VLOOKUP(TableOMP[[#This Row],[Label]],TableAvg[],2,FALSE)</f>
        <v>10.226434900000001</v>
      </c>
      <c r="P2218" s="10">
        <f>VLOOKUP(TableOMP[[#This Row],[Label]],TableAvg[],3,FALSE)</f>
        <v>6.7972876937031912E-2</v>
      </c>
      <c r="Q2218" s="10">
        <f>TableOMP[[#This Row],[Avg]]-$U$2*TableOMP[[#This Row],[StdDev]]</f>
        <v>10.090489146125938</v>
      </c>
      <c r="R2218" s="10">
        <f>TableOMP[[#This Row],[Avg]]+$U$2*TableOMP[[#This Row],[StdDev]]</f>
        <v>10.362380653874064</v>
      </c>
      <c r="S2218" s="10">
        <f>IF(AND(TableOMP[[#This Row],[total_time]]&gt;=TableOMP[[#This Row],[Low]], TableOMP[[#This Row],[total_time]]&lt;=TableOMP[[#This Row],[High]]),1,0)</f>
        <v>1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 s="10">
        <f>VLOOKUP(TableOMP[[#This Row],[Label]],TableAvg[],2,FALSE)</f>
        <v>9.9627119999999998</v>
      </c>
      <c r="P2219" s="10">
        <f>VLOOKUP(TableOMP[[#This Row],[Label]],TableAvg[],3,FALSE)</f>
        <v>9.7154284211325839E-2</v>
      </c>
      <c r="Q2219" s="10">
        <f>TableOMP[[#This Row],[Avg]]-$U$2*TableOMP[[#This Row],[StdDev]]</f>
        <v>9.7684034315773474</v>
      </c>
      <c r="R2219" s="10">
        <f>TableOMP[[#This Row],[Avg]]+$U$2*TableOMP[[#This Row],[StdDev]]</f>
        <v>10.157020568422652</v>
      </c>
      <c r="S2219" s="10">
        <f>IF(AND(TableOMP[[#This Row],[total_time]]&gt;=TableOMP[[#This Row],[Low]], TableOMP[[#This Row],[total_time]]&lt;=TableOMP[[#This Row],[High]]),1,0)</f>
        <v>1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 s="10">
        <f>VLOOKUP(TableOMP[[#This Row],[Label]],TableAvg[],2,FALSE)</f>
        <v>9.7074560000000005</v>
      </c>
      <c r="P2220" s="10">
        <f>VLOOKUP(TableOMP[[#This Row],[Label]],TableAvg[],3,FALSE)</f>
        <v>0.12111586454046774</v>
      </c>
      <c r="Q2220" s="10">
        <f>TableOMP[[#This Row],[Avg]]-$U$2*TableOMP[[#This Row],[StdDev]]</f>
        <v>9.4652242709190659</v>
      </c>
      <c r="R2220" s="10">
        <f>TableOMP[[#This Row],[Avg]]+$U$2*TableOMP[[#This Row],[StdDev]]</f>
        <v>9.9496877290809351</v>
      </c>
      <c r="S2220" s="10">
        <f>IF(AND(TableOMP[[#This Row],[total_time]]&gt;=TableOMP[[#This Row],[Low]], TableOMP[[#This Row],[total_time]]&lt;=TableOMP[[#This Row],[High]]),1,0)</f>
        <v>1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 s="10">
        <f>VLOOKUP(TableOMP[[#This Row],[Label]],TableAvg[],2,FALSE)</f>
        <v>9.4706478999999995</v>
      </c>
      <c r="P2221" s="10">
        <f>VLOOKUP(TableOMP[[#This Row],[Label]],TableAvg[],3,FALSE)</f>
        <v>9.6967541279047817E-2</v>
      </c>
      <c r="Q2221" s="10">
        <f>TableOMP[[#This Row],[Avg]]-$U$2*TableOMP[[#This Row],[StdDev]]</f>
        <v>9.2767128174419042</v>
      </c>
      <c r="R2221" s="10">
        <f>TableOMP[[#This Row],[Avg]]+$U$2*TableOMP[[#This Row],[StdDev]]</f>
        <v>9.6645829825580947</v>
      </c>
      <c r="S2221" s="10">
        <f>IF(AND(TableOMP[[#This Row],[total_time]]&gt;=TableOMP[[#This Row],[Low]], TableOMP[[#This Row],[total_time]]&lt;=TableOMP[[#This Row],[High]]),1,0)</f>
        <v>1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 s="10">
        <f>VLOOKUP(TableOMP[[#This Row],[Label]],TableAvg[],2,FALSE)</f>
        <v>9.2697211000000017</v>
      </c>
      <c r="P2222" s="10">
        <f>VLOOKUP(TableOMP[[#This Row],[Label]],TableAvg[],3,FALSE)</f>
        <v>5.1582546862984191E-2</v>
      </c>
      <c r="Q2222" s="10">
        <f>TableOMP[[#This Row],[Avg]]-$U$2*TableOMP[[#This Row],[StdDev]]</f>
        <v>9.1665560062740337</v>
      </c>
      <c r="R2222" s="10">
        <f>TableOMP[[#This Row],[Avg]]+$U$2*TableOMP[[#This Row],[StdDev]]</f>
        <v>9.3728861937259698</v>
      </c>
      <c r="S2222" s="10">
        <f>IF(AND(TableOMP[[#This Row],[total_time]]&gt;=TableOMP[[#This Row],[Low]], TableOMP[[#This Row],[total_time]]&lt;=TableOMP[[#This Row],[High]]),1,0)</f>
        <v>1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 s="10">
        <f>VLOOKUP(TableOMP[[#This Row],[Label]],TableAvg[],2,FALSE)</f>
        <v>8.9885211999999992</v>
      </c>
      <c r="P2223" s="10">
        <f>VLOOKUP(TableOMP[[#This Row],[Label]],TableAvg[],3,FALSE)</f>
        <v>0.12979604984581936</v>
      </c>
      <c r="Q2223" s="10">
        <f>TableOMP[[#This Row],[Avg]]-$U$2*TableOMP[[#This Row],[StdDev]]</f>
        <v>8.7289291003083598</v>
      </c>
      <c r="R2223" s="10">
        <f>TableOMP[[#This Row],[Avg]]+$U$2*TableOMP[[#This Row],[StdDev]]</f>
        <v>9.2481132996916386</v>
      </c>
      <c r="S2223" s="10">
        <f>IF(AND(TableOMP[[#This Row],[total_time]]&gt;=TableOMP[[#This Row],[Low]], TableOMP[[#This Row],[total_time]]&lt;=TableOMP[[#This Row],[High]]),1,0)</f>
        <v>1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 s="10">
        <f>VLOOKUP(TableOMP[[#This Row],[Label]],TableAvg[],2,FALSE)</f>
        <v>8.6827717</v>
      </c>
      <c r="P2224" s="10">
        <f>VLOOKUP(TableOMP[[#This Row],[Label]],TableAvg[],3,FALSE)</f>
        <v>8.0757645894346114E-2</v>
      </c>
      <c r="Q2224" s="10">
        <f>TableOMP[[#This Row],[Avg]]-$U$2*TableOMP[[#This Row],[StdDev]]</f>
        <v>8.5212564082113076</v>
      </c>
      <c r="R2224" s="10">
        <f>TableOMP[[#This Row],[Avg]]+$U$2*TableOMP[[#This Row],[StdDev]]</f>
        <v>8.8442869917886924</v>
      </c>
      <c r="S2224" s="10">
        <f>IF(AND(TableOMP[[#This Row],[total_time]]&gt;=TableOMP[[#This Row],[Low]], TableOMP[[#This Row],[total_time]]&lt;=TableOMP[[#This Row],[High]]),1,0)</f>
        <v>1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 s="10">
        <f>VLOOKUP(TableOMP[[#This Row],[Label]],TableAvg[],2,FALSE)</f>
        <v>8.5542867999999999</v>
      </c>
      <c r="P2225" s="10">
        <f>VLOOKUP(TableOMP[[#This Row],[Label]],TableAvg[],3,FALSE)</f>
        <v>0.19716116330849115</v>
      </c>
      <c r="Q2225" s="10">
        <f>TableOMP[[#This Row],[Avg]]-$U$2*TableOMP[[#This Row],[StdDev]]</f>
        <v>8.1599644733830168</v>
      </c>
      <c r="R2225" s="10">
        <f>TableOMP[[#This Row],[Avg]]+$U$2*TableOMP[[#This Row],[StdDev]]</f>
        <v>8.9486091266169829</v>
      </c>
      <c r="S2225" s="10">
        <f>IF(AND(TableOMP[[#This Row],[total_time]]&gt;=TableOMP[[#This Row],[Low]], TableOMP[[#This Row],[total_time]]&lt;=TableOMP[[#This Row],[High]]),1,0)</f>
        <v>1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 s="10">
        <f>VLOOKUP(TableOMP[[#This Row],[Label]],TableAvg[],2,FALSE)</f>
        <v>8.3159090000000013</v>
      </c>
      <c r="P2226" s="10">
        <f>VLOOKUP(TableOMP[[#This Row],[Label]],TableAvg[],3,FALSE)</f>
        <v>0.1147222017736574</v>
      </c>
      <c r="Q2226" s="10">
        <f>TableOMP[[#This Row],[Avg]]-$U$2*TableOMP[[#This Row],[StdDev]]</f>
        <v>8.0864645964526858</v>
      </c>
      <c r="R2226" s="10">
        <f>TableOMP[[#This Row],[Avg]]+$U$2*TableOMP[[#This Row],[StdDev]]</f>
        <v>8.5453534035473169</v>
      </c>
      <c r="S2226" s="10">
        <f>IF(AND(TableOMP[[#This Row],[total_time]]&gt;=TableOMP[[#This Row],[Low]], TableOMP[[#This Row],[total_time]]&lt;=TableOMP[[#This Row],[High]]),1,0)</f>
        <v>1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 s="10">
        <f>VLOOKUP(TableOMP[[#This Row],[Label]],TableAvg[],2,FALSE)</f>
        <v>8.1637763000000003</v>
      </c>
      <c r="P2227" s="10">
        <f>VLOOKUP(TableOMP[[#This Row],[Label]],TableAvg[],3,FALSE)</f>
        <v>0.10553784095761887</v>
      </c>
      <c r="Q2227" s="10">
        <f>TableOMP[[#This Row],[Avg]]-$U$2*TableOMP[[#This Row],[StdDev]]</f>
        <v>7.9527006180847621</v>
      </c>
      <c r="R2227" s="10">
        <f>TableOMP[[#This Row],[Avg]]+$U$2*TableOMP[[#This Row],[StdDev]]</f>
        <v>8.3748519819152385</v>
      </c>
      <c r="S2227" s="10">
        <f>IF(AND(TableOMP[[#This Row],[total_time]]&gt;=TableOMP[[#This Row],[Low]], TableOMP[[#This Row],[total_time]]&lt;=TableOMP[[#This Row],[High]]),1,0)</f>
        <v>1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 s="10">
        <f>VLOOKUP(TableOMP[[#This Row],[Label]],TableAvg[],2,FALSE)</f>
        <v>8.126900599999999</v>
      </c>
      <c r="P2228" s="10">
        <f>VLOOKUP(TableOMP[[#This Row],[Label]],TableAvg[],3,FALSE)</f>
        <v>0.24921330675637607</v>
      </c>
      <c r="Q2228" s="10">
        <f>TableOMP[[#This Row],[Avg]]-$U$2*TableOMP[[#This Row],[StdDev]]</f>
        <v>7.6284739864872471</v>
      </c>
      <c r="R2228" s="10">
        <f>TableOMP[[#This Row],[Avg]]+$U$2*TableOMP[[#This Row],[StdDev]]</f>
        <v>8.625327213512751</v>
      </c>
      <c r="S2228" s="10">
        <f>IF(AND(TableOMP[[#This Row],[total_time]]&gt;=TableOMP[[#This Row],[Low]], TableOMP[[#This Row],[total_time]]&lt;=TableOMP[[#This Row],[High]]),1,0)</f>
        <v>1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 s="10">
        <f>VLOOKUP(TableOMP[[#This Row],[Label]],TableAvg[],2,FALSE)</f>
        <v>7.8530192000000003</v>
      </c>
      <c r="P2229" s="10">
        <f>VLOOKUP(TableOMP[[#This Row],[Label]],TableAvg[],3,FALSE)</f>
        <v>6.0161858920438654E-2</v>
      </c>
      <c r="Q2229" s="10">
        <f>TableOMP[[#This Row],[Avg]]-$U$2*TableOMP[[#This Row],[StdDev]]</f>
        <v>7.7326954821591229</v>
      </c>
      <c r="R2229" s="10">
        <f>TableOMP[[#This Row],[Avg]]+$U$2*TableOMP[[#This Row],[StdDev]]</f>
        <v>7.9733429178408777</v>
      </c>
      <c r="S2229" s="10">
        <f>IF(AND(TableOMP[[#This Row],[total_time]]&gt;=TableOMP[[#This Row],[Low]], TableOMP[[#This Row],[total_time]]&lt;=TableOMP[[#This Row],[High]]),1,0)</f>
        <v>1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 s="10">
        <f>VLOOKUP(TableOMP[[#This Row],[Label]],TableAvg[],2,FALSE)</f>
        <v>7.7252759000000015</v>
      </c>
      <c r="P2230" s="10">
        <f>VLOOKUP(TableOMP[[#This Row],[Label]],TableAvg[],3,FALSE)</f>
        <v>0.17042517745883332</v>
      </c>
      <c r="Q2230" s="10">
        <f>TableOMP[[#This Row],[Avg]]-$U$2*TableOMP[[#This Row],[StdDev]]</f>
        <v>7.3844255450823351</v>
      </c>
      <c r="R2230" s="10">
        <f>TableOMP[[#This Row],[Avg]]+$U$2*TableOMP[[#This Row],[StdDev]]</f>
        <v>8.066126254917668</v>
      </c>
      <c r="S2230" s="10">
        <f>IF(AND(TableOMP[[#This Row],[total_time]]&gt;=TableOMP[[#This Row],[Low]], TableOMP[[#This Row],[total_time]]&lt;=TableOMP[[#This Row],[High]]),1,0)</f>
        <v>1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 s="10">
        <f>VLOOKUP(TableOMP[[#This Row],[Label]],TableAvg[],2,FALSE)</f>
        <v>7.5462882000000011</v>
      </c>
      <c r="P2231" s="10">
        <f>VLOOKUP(TableOMP[[#This Row],[Label]],TableAvg[],3,FALSE)</f>
        <v>0.14142222962302814</v>
      </c>
      <c r="Q2231" s="10">
        <f>TableOMP[[#This Row],[Avg]]-$U$2*TableOMP[[#This Row],[StdDev]]</f>
        <v>7.2634437407539449</v>
      </c>
      <c r="R2231" s="10">
        <f>TableOMP[[#This Row],[Avg]]+$U$2*TableOMP[[#This Row],[StdDev]]</f>
        <v>7.8291326592460573</v>
      </c>
      <c r="S2231" s="10">
        <f>IF(AND(TableOMP[[#This Row],[total_time]]&gt;=TableOMP[[#This Row],[Low]], TableOMP[[#This Row],[total_time]]&lt;=TableOMP[[#This Row],[High]]),1,0)</f>
        <v>1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 s="10">
        <f>VLOOKUP(TableOMP[[#This Row],[Label]],TableAvg[],2,FALSE)</f>
        <v>7.3606718000000004</v>
      </c>
      <c r="P2232" s="10">
        <f>VLOOKUP(TableOMP[[#This Row],[Label]],TableAvg[],3,FALSE)</f>
        <v>0.11117306520990768</v>
      </c>
      <c r="Q2232" s="10">
        <f>TableOMP[[#This Row],[Avg]]-$U$2*TableOMP[[#This Row],[StdDev]]</f>
        <v>7.1383256695801851</v>
      </c>
      <c r="R2232" s="10">
        <f>TableOMP[[#This Row],[Avg]]+$U$2*TableOMP[[#This Row],[StdDev]]</f>
        <v>7.5830179304198158</v>
      </c>
      <c r="S2232" s="10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 s="10">
        <f>VLOOKUP(TableOMP[[#This Row],[Label]],TableAvg[],2,FALSE)</f>
        <v>7.3248315000000002</v>
      </c>
      <c r="P2233" s="10">
        <f>VLOOKUP(TableOMP[[#This Row],[Label]],TableAvg[],3,FALSE)</f>
        <v>0.12564360431490473</v>
      </c>
      <c r="Q2233" s="10">
        <f>TableOMP[[#This Row],[Avg]]-$U$2*TableOMP[[#This Row],[StdDev]]</f>
        <v>7.0735442913701903</v>
      </c>
      <c r="R2233" s="10">
        <f>TableOMP[[#This Row],[Avg]]+$U$2*TableOMP[[#This Row],[StdDev]]</f>
        <v>7.5761187086298101</v>
      </c>
      <c r="S2233" s="10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 s="10">
        <f>VLOOKUP(TableOMP[[#This Row],[Label]],TableAvg[],2,FALSE)</f>
        <v>7.288381600000001</v>
      </c>
      <c r="P2234" s="10">
        <f>VLOOKUP(TableOMP[[#This Row],[Label]],TableAvg[],3,FALSE)</f>
        <v>0.15857058088060971</v>
      </c>
      <c r="Q2234" s="10">
        <f>TableOMP[[#This Row],[Avg]]-$U$2*TableOMP[[#This Row],[StdDev]]</f>
        <v>6.971240438238782</v>
      </c>
      <c r="R2234" s="10">
        <f>TableOMP[[#This Row],[Avg]]+$U$2*TableOMP[[#This Row],[StdDev]]</f>
        <v>7.60552276176122</v>
      </c>
      <c r="S2234" s="10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 s="10">
        <f>VLOOKUP(TableOMP[[#This Row],[Label]],TableAvg[],2,FALSE)</f>
        <v>7.2070619000000011</v>
      </c>
      <c r="P2235" s="10">
        <f>VLOOKUP(TableOMP[[#This Row],[Label]],TableAvg[],3,FALSE)</f>
        <v>0.15626260435587266</v>
      </c>
      <c r="Q2235" s="10">
        <f>TableOMP[[#This Row],[Avg]]-$U$2*TableOMP[[#This Row],[StdDev]]</f>
        <v>6.8945366912882555</v>
      </c>
      <c r="R2235" s="10">
        <f>TableOMP[[#This Row],[Avg]]+$U$2*TableOMP[[#This Row],[StdDev]]</f>
        <v>7.5195871087117467</v>
      </c>
      <c r="S2235" s="10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 s="10">
        <f>VLOOKUP(TableOMP[[#This Row],[Label]],TableAvg[],2,FALSE)</f>
        <v>7.2100891999999988</v>
      </c>
      <c r="P2236" s="10">
        <f>VLOOKUP(TableOMP[[#This Row],[Label]],TableAvg[],3,FALSE)</f>
        <v>0.1572593550259688</v>
      </c>
      <c r="Q2236" s="10">
        <f>TableOMP[[#This Row],[Avg]]-$U$2*TableOMP[[#This Row],[StdDev]]</f>
        <v>6.895570489948061</v>
      </c>
      <c r="R2236" s="10">
        <f>TableOMP[[#This Row],[Avg]]+$U$2*TableOMP[[#This Row],[StdDev]]</f>
        <v>7.5246079100519365</v>
      </c>
      <c r="S2236" s="10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 s="10">
        <f>VLOOKUP(TableOMP[[#This Row],[Label]],TableAvg[],2,FALSE)</f>
        <v>7.0747273999999987</v>
      </c>
      <c r="P2237" s="10">
        <f>VLOOKUP(TableOMP[[#This Row],[Label]],TableAvg[],3,FALSE)</f>
        <v>0.16327252290712602</v>
      </c>
      <c r="Q2237" s="10">
        <f>TableOMP[[#This Row],[Avg]]-$U$2*TableOMP[[#This Row],[StdDev]]</f>
        <v>6.7481823541857464</v>
      </c>
      <c r="R2237" s="10">
        <f>TableOMP[[#This Row],[Avg]]+$U$2*TableOMP[[#This Row],[StdDev]]</f>
        <v>7.4012724458142509</v>
      </c>
      <c r="S2237" s="10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 s="10">
        <f>VLOOKUP(TableOMP[[#This Row],[Label]],TableAvg[],2,FALSE)</f>
        <v>6.9972902000000001</v>
      </c>
      <c r="P2238" s="10">
        <f>VLOOKUP(TableOMP[[#This Row],[Label]],TableAvg[],3,FALSE)</f>
        <v>0.15936867427934961</v>
      </c>
      <c r="Q2238" s="10">
        <f>TableOMP[[#This Row],[Avg]]-$U$2*TableOMP[[#This Row],[StdDev]]</f>
        <v>6.6785528514413013</v>
      </c>
      <c r="R2238" s="10">
        <f>TableOMP[[#This Row],[Avg]]+$U$2*TableOMP[[#This Row],[StdDev]]</f>
        <v>7.316027548558699</v>
      </c>
      <c r="S2238" s="10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 s="10">
        <f>VLOOKUP(TableOMP[[#This Row],[Label]],TableAvg[],2,FALSE)</f>
        <v>6.8936235999999997</v>
      </c>
      <c r="P2239" s="10">
        <f>VLOOKUP(TableOMP[[#This Row],[Label]],TableAvg[],3,FALSE)</f>
        <v>0.17877554194701537</v>
      </c>
      <c r="Q2239" s="10">
        <f>TableOMP[[#This Row],[Avg]]-$U$2*TableOMP[[#This Row],[StdDev]]</f>
        <v>6.5360725161059694</v>
      </c>
      <c r="R2239" s="10">
        <f>TableOMP[[#This Row],[Avg]]+$U$2*TableOMP[[#This Row],[StdDev]]</f>
        <v>7.2511746838940301</v>
      </c>
      <c r="S2239" s="10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 s="10">
        <f>VLOOKUP(TableOMP[[#This Row],[Label]],TableAvg[],2,FALSE)</f>
        <v>6.8750640999999986</v>
      </c>
      <c r="P2240" s="10">
        <f>VLOOKUP(TableOMP[[#This Row],[Label]],TableAvg[],3,FALSE)</f>
        <v>0.16711028325241747</v>
      </c>
      <c r="Q2240" s="10">
        <f>TableOMP[[#This Row],[Avg]]-$U$2*TableOMP[[#This Row],[StdDev]]</f>
        <v>6.5408435334951633</v>
      </c>
      <c r="R2240" s="10">
        <f>TableOMP[[#This Row],[Avg]]+$U$2*TableOMP[[#This Row],[StdDev]]</f>
        <v>7.2092846665048338</v>
      </c>
      <c r="S2240" s="1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 s="10">
        <f>VLOOKUP(TableOMP[[#This Row],[Label]],TableAvg[],2,FALSE)</f>
        <v>6.7424217999999998</v>
      </c>
      <c r="P2241" s="10">
        <f>VLOOKUP(TableOMP[[#This Row],[Label]],TableAvg[],3,FALSE)</f>
        <v>0.14298332742234199</v>
      </c>
      <c r="Q2241" s="10">
        <f>TableOMP[[#This Row],[Avg]]-$U$2*TableOMP[[#This Row],[StdDev]]</f>
        <v>6.4564551451553154</v>
      </c>
      <c r="R2241" s="10">
        <f>TableOMP[[#This Row],[Avg]]+$U$2*TableOMP[[#This Row],[StdDev]]</f>
        <v>7.0283884548446842</v>
      </c>
      <c r="S2241" s="10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 s="10">
        <f>VLOOKUP(TableOMP[[#This Row],[Label]],TableAvg[],2,FALSE)</f>
        <v>6.7678342000000011</v>
      </c>
      <c r="P2242" s="10">
        <f>VLOOKUP(TableOMP[[#This Row],[Label]],TableAvg[],3,FALSE)</f>
        <v>0.20166470695275787</v>
      </c>
      <c r="Q2242" s="10">
        <f>TableOMP[[#This Row],[Avg]]-$U$2*TableOMP[[#This Row],[StdDev]]</f>
        <v>6.3645047860944857</v>
      </c>
      <c r="R2242" s="10">
        <f>TableOMP[[#This Row],[Avg]]+$U$2*TableOMP[[#This Row],[StdDev]]</f>
        <v>7.1711636139055166</v>
      </c>
      <c r="S2242" s="10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 s="10">
        <f>VLOOKUP(TableOMP[[#This Row],[Label]],TableAvg[],2,FALSE)</f>
        <v>6.7539344000000003</v>
      </c>
      <c r="P2243" s="10">
        <f>VLOOKUP(TableOMP[[#This Row],[Label]],TableAvg[],3,FALSE)</f>
        <v>0.1970752812177245</v>
      </c>
      <c r="Q2243" s="10">
        <f>TableOMP[[#This Row],[Avg]]-$U$2*TableOMP[[#This Row],[StdDev]]</f>
        <v>6.3597838375645512</v>
      </c>
      <c r="R2243" s="10">
        <f>TableOMP[[#This Row],[Avg]]+$U$2*TableOMP[[#This Row],[StdDev]]</f>
        <v>7.1480849624354494</v>
      </c>
      <c r="S2243" s="10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 s="10">
        <f>VLOOKUP(TableOMP[[#This Row],[Label]],TableAvg[],2,FALSE)</f>
        <v>6.6934685000000016</v>
      </c>
      <c r="P2244" s="10">
        <f>VLOOKUP(TableOMP[[#This Row],[Label]],TableAvg[],3,FALSE)</f>
        <v>0.20425986530061879</v>
      </c>
      <c r="Q2244" s="10">
        <f>TableOMP[[#This Row],[Avg]]-$U$2*TableOMP[[#This Row],[StdDev]]</f>
        <v>6.2849487693987642</v>
      </c>
      <c r="R2244" s="10">
        <f>TableOMP[[#This Row],[Avg]]+$U$2*TableOMP[[#This Row],[StdDev]]</f>
        <v>7.101988230601239</v>
      </c>
      <c r="S2244" s="10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 s="10">
        <f>VLOOKUP(TableOMP[[#This Row],[Label]],TableAvg[],2,FALSE)</f>
        <v>6.6063889000000007</v>
      </c>
      <c r="P2245" s="10">
        <f>VLOOKUP(TableOMP[[#This Row],[Label]],TableAvg[],3,FALSE)</f>
        <v>0.21579675096555057</v>
      </c>
      <c r="Q2245" s="10">
        <f>TableOMP[[#This Row],[Avg]]-$U$2*TableOMP[[#This Row],[StdDev]]</f>
        <v>6.1747953980688992</v>
      </c>
      <c r="R2245" s="10">
        <f>TableOMP[[#This Row],[Avg]]+$U$2*TableOMP[[#This Row],[StdDev]]</f>
        <v>7.0379824019311021</v>
      </c>
      <c r="S2245" s="10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 s="10">
        <f>VLOOKUP(TableOMP[[#This Row],[Label]],TableAvg[],2,FALSE)</f>
        <v>6.6701549</v>
      </c>
      <c r="P2246" s="10">
        <f>VLOOKUP(TableOMP[[#This Row],[Label]],TableAvg[],3,FALSE)</f>
        <v>0.264100868057425</v>
      </c>
      <c r="Q2246" s="10">
        <f>TableOMP[[#This Row],[Avg]]-$U$2*TableOMP[[#This Row],[StdDev]]</f>
        <v>6.1419531638851499</v>
      </c>
      <c r="R2246" s="10">
        <f>TableOMP[[#This Row],[Avg]]+$U$2*TableOMP[[#This Row],[StdDev]]</f>
        <v>7.1983566361148501</v>
      </c>
      <c r="S2246" s="10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 s="10">
        <f>VLOOKUP(TableOMP[[#This Row],[Label]],TableAvg[],2,FALSE)</f>
        <v>6.5193326999999996</v>
      </c>
      <c r="P2247" s="10">
        <f>VLOOKUP(TableOMP[[#This Row],[Label]],TableAvg[],3,FALSE)</f>
        <v>0.11457197118591256</v>
      </c>
      <c r="Q2247" s="10">
        <f>TableOMP[[#This Row],[Avg]]-$U$2*TableOMP[[#This Row],[StdDev]]</f>
        <v>6.2901887576281741</v>
      </c>
      <c r="R2247" s="10">
        <f>TableOMP[[#This Row],[Avg]]+$U$2*TableOMP[[#This Row],[StdDev]]</f>
        <v>6.7484766423718252</v>
      </c>
      <c r="S2247" s="10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 s="10">
        <f>VLOOKUP(TableOMP[[#This Row],[Label]],TableAvg[],2,FALSE)</f>
        <v>6.0217585999999992</v>
      </c>
      <c r="P2248" s="10">
        <f>VLOOKUP(TableOMP[[#This Row],[Label]],TableAvg[],3,FALSE)</f>
        <v>0.21271865320664468</v>
      </c>
      <c r="Q2248" s="10">
        <f>TableOMP[[#This Row],[Avg]]-$U$2*TableOMP[[#This Row],[StdDev]]</f>
        <v>5.5963212935867102</v>
      </c>
      <c r="R2248" s="10">
        <f>TableOMP[[#This Row],[Avg]]+$U$2*TableOMP[[#This Row],[StdDev]]</f>
        <v>6.4471959064132882</v>
      </c>
      <c r="S2248" s="10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 s="10">
        <f>VLOOKUP(TableOMP[[#This Row],[Label]],TableAvg[],2,FALSE)</f>
        <v>5.9997262999999998</v>
      </c>
      <c r="P2249" s="10">
        <f>VLOOKUP(TableOMP[[#This Row],[Label]],TableAvg[],3,FALSE)</f>
        <v>0.19782760213632911</v>
      </c>
      <c r="Q2249" s="10">
        <f>TableOMP[[#This Row],[Avg]]-$U$2*TableOMP[[#This Row],[StdDev]]</f>
        <v>5.6040710957273419</v>
      </c>
      <c r="R2249" s="10">
        <f>TableOMP[[#This Row],[Avg]]+$U$2*TableOMP[[#This Row],[StdDev]]</f>
        <v>6.3953815042726578</v>
      </c>
      <c r="S2249" s="10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 s="10">
        <f>VLOOKUP(TableOMP[[#This Row],[Label]],TableAvg[],2,FALSE)</f>
        <v>5.9259390999999999</v>
      </c>
      <c r="P2250" s="10">
        <f>VLOOKUP(TableOMP[[#This Row],[Label]],TableAvg[],3,FALSE)</f>
        <v>0.22577357173655732</v>
      </c>
      <c r="Q2250" s="10">
        <f>TableOMP[[#This Row],[Avg]]-$U$2*TableOMP[[#This Row],[StdDev]]</f>
        <v>5.474391956526885</v>
      </c>
      <c r="R2250" s="10">
        <f>TableOMP[[#This Row],[Avg]]+$U$2*TableOMP[[#This Row],[StdDev]]</f>
        <v>6.3774862434731148</v>
      </c>
      <c r="S2250" s="1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 s="10">
        <f>VLOOKUP(TableOMP[[#This Row],[Label]],TableAvg[],2,FALSE)</f>
        <v>5.9126221000000001</v>
      </c>
      <c r="P2251" s="10">
        <f>VLOOKUP(TableOMP[[#This Row],[Label]],TableAvg[],3,FALSE)</f>
        <v>0.21331570908325032</v>
      </c>
      <c r="Q2251" s="10">
        <f>TableOMP[[#This Row],[Avg]]-$U$2*TableOMP[[#This Row],[StdDev]]</f>
        <v>5.4859906818334991</v>
      </c>
      <c r="R2251" s="10">
        <f>TableOMP[[#This Row],[Avg]]+$U$2*TableOMP[[#This Row],[StdDev]]</f>
        <v>6.3392535181665011</v>
      </c>
      <c r="S2251" s="10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 s="10">
        <f>VLOOKUP(TableOMP[[#This Row],[Label]],TableAvg[],2,FALSE)</f>
        <v>5.8533821999999995</v>
      </c>
      <c r="P2252" s="10">
        <f>VLOOKUP(TableOMP[[#This Row],[Label]],TableAvg[],3,FALSE)</f>
        <v>0.19337159864097381</v>
      </c>
      <c r="Q2252" s="10">
        <f>TableOMP[[#This Row],[Avg]]-$U$2*TableOMP[[#This Row],[StdDev]]</f>
        <v>5.4666390027180523</v>
      </c>
      <c r="R2252" s="10">
        <f>TableOMP[[#This Row],[Avg]]+$U$2*TableOMP[[#This Row],[StdDev]]</f>
        <v>6.2401253972819468</v>
      </c>
      <c r="S2252" s="10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 s="10">
        <f>VLOOKUP(TableOMP[[#This Row],[Label]],TableAvg[],2,FALSE)</f>
        <v>5.7193991999999998</v>
      </c>
      <c r="P2253" s="10">
        <f>VLOOKUP(TableOMP[[#This Row],[Label]],TableAvg[],3,FALSE)</f>
        <v>0.15478724424826099</v>
      </c>
      <c r="Q2253" s="10">
        <f>TableOMP[[#This Row],[Avg]]-$U$2*TableOMP[[#This Row],[StdDev]]</f>
        <v>5.4098247115034779</v>
      </c>
      <c r="R2253" s="10">
        <f>TableOMP[[#This Row],[Avg]]+$U$2*TableOMP[[#This Row],[StdDev]]</f>
        <v>6.0289736884965217</v>
      </c>
      <c r="S2253" s="10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 s="10">
        <f>VLOOKUP(TableOMP[[#This Row],[Label]],TableAvg[],2,FALSE)</f>
        <v>5.7641700999999994</v>
      </c>
      <c r="P2254" s="10">
        <f>VLOOKUP(TableOMP[[#This Row],[Label]],TableAvg[],3,FALSE)</f>
        <v>0.17252907909710444</v>
      </c>
      <c r="Q2254" s="10">
        <f>TableOMP[[#This Row],[Avg]]-$U$2*TableOMP[[#This Row],[StdDev]]</f>
        <v>5.4191119418057907</v>
      </c>
      <c r="R2254" s="10">
        <f>TableOMP[[#This Row],[Avg]]+$U$2*TableOMP[[#This Row],[StdDev]]</f>
        <v>6.1092282581942081</v>
      </c>
      <c r="S2254" s="10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s="10" t="e">
        <f>VLOOKUP(TableOMP[[#This Row],[Label]],TableAvg[],2,FALSE)</f>
        <v>#N/A</v>
      </c>
      <c r="P2255" s="10" t="e">
        <f>VLOOKUP(TableOMP[[#This Row],[Label]],TableAvg[],3,FALSE)</f>
        <v>#N/A</v>
      </c>
      <c r="Q2255" s="10" t="e">
        <f>TableOMP[[#This Row],[Avg]]-$U$2*TableOMP[[#This Row],[StdDev]]</f>
        <v>#N/A</v>
      </c>
      <c r="R2255" s="10" t="e">
        <f>TableOMP[[#This Row],[Avg]]+$U$2*TableOMP[[#This Row],[StdDev]]</f>
        <v>#N/A</v>
      </c>
      <c r="S2255" s="10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s="10" t="e">
        <f>VLOOKUP(TableOMP[[#This Row],[Label]],TableAvg[],2,FALSE)</f>
        <v>#N/A</v>
      </c>
      <c r="P2256" s="10" t="e">
        <f>VLOOKUP(TableOMP[[#This Row],[Label]],TableAvg[],3,FALSE)</f>
        <v>#N/A</v>
      </c>
      <c r="Q2256" s="10" t="e">
        <f>TableOMP[[#This Row],[Avg]]-$U$2*TableOMP[[#This Row],[StdDev]]</f>
        <v>#N/A</v>
      </c>
      <c r="R2256" s="10" t="e">
        <f>TableOMP[[#This Row],[Avg]]+$U$2*TableOMP[[#This Row],[StdDev]]</f>
        <v>#N/A</v>
      </c>
      <c r="S2256" s="10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s="10" t="e">
        <f>VLOOKUP(TableOMP[[#This Row],[Label]],TableAvg[],2,FALSE)</f>
        <v>#N/A</v>
      </c>
      <c r="P2257" s="10" t="e">
        <f>VLOOKUP(TableOMP[[#This Row],[Label]],TableAvg[],3,FALSE)</f>
        <v>#N/A</v>
      </c>
      <c r="Q2257" s="10" t="e">
        <f>TableOMP[[#This Row],[Avg]]-$U$2*TableOMP[[#This Row],[StdDev]]</f>
        <v>#N/A</v>
      </c>
      <c r="R2257" s="10" t="e">
        <f>TableOMP[[#This Row],[Avg]]+$U$2*TableOMP[[#This Row],[StdDev]]</f>
        <v>#N/A</v>
      </c>
      <c r="S2257" s="10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s="10" t="e">
        <f>VLOOKUP(TableOMP[[#This Row],[Label]],TableAvg[],2,FALSE)</f>
        <v>#N/A</v>
      </c>
      <c r="P2258" s="10" t="e">
        <f>VLOOKUP(TableOMP[[#This Row],[Label]],TableAvg[],3,FALSE)</f>
        <v>#N/A</v>
      </c>
      <c r="Q2258" s="10" t="e">
        <f>TableOMP[[#This Row],[Avg]]-$U$2*TableOMP[[#This Row],[StdDev]]</f>
        <v>#N/A</v>
      </c>
      <c r="R2258" s="10" t="e">
        <f>TableOMP[[#This Row],[Avg]]+$U$2*TableOMP[[#This Row],[StdDev]]</f>
        <v>#N/A</v>
      </c>
      <c r="S2258" s="10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s="10" t="e">
        <f>VLOOKUP(TableOMP[[#This Row],[Label]],TableAvg[],2,FALSE)</f>
        <v>#N/A</v>
      </c>
      <c r="P2259" s="10" t="e">
        <f>VLOOKUP(TableOMP[[#This Row],[Label]],TableAvg[],3,FALSE)</f>
        <v>#N/A</v>
      </c>
      <c r="Q2259" s="10" t="e">
        <f>TableOMP[[#This Row],[Avg]]-$U$2*TableOMP[[#This Row],[StdDev]]</f>
        <v>#N/A</v>
      </c>
      <c r="R2259" s="10" t="e">
        <f>TableOMP[[#This Row],[Avg]]+$U$2*TableOMP[[#This Row],[StdDev]]</f>
        <v>#N/A</v>
      </c>
      <c r="S2259" s="10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s="10" t="e">
        <f>VLOOKUP(TableOMP[[#This Row],[Label]],TableAvg[],2,FALSE)</f>
        <v>#N/A</v>
      </c>
      <c r="P2260" s="10" t="e">
        <f>VLOOKUP(TableOMP[[#This Row],[Label]],TableAvg[],3,FALSE)</f>
        <v>#N/A</v>
      </c>
      <c r="Q2260" s="10" t="e">
        <f>TableOMP[[#This Row],[Avg]]-$U$2*TableOMP[[#This Row],[StdDev]]</f>
        <v>#N/A</v>
      </c>
      <c r="R2260" s="10" t="e">
        <f>TableOMP[[#This Row],[Avg]]+$U$2*TableOMP[[#This Row],[StdDev]]</f>
        <v>#N/A</v>
      </c>
      <c r="S2260" s="1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s="10" t="e">
        <f>VLOOKUP(TableOMP[[#This Row],[Label]],TableAvg[],2,FALSE)</f>
        <v>#N/A</v>
      </c>
      <c r="P2261" s="10" t="e">
        <f>VLOOKUP(TableOMP[[#This Row],[Label]],TableAvg[],3,FALSE)</f>
        <v>#N/A</v>
      </c>
      <c r="Q2261" s="10" t="e">
        <f>TableOMP[[#This Row],[Avg]]-$U$2*TableOMP[[#This Row],[StdDev]]</f>
        <v>#N/A</v>
      </c>
      <c r="R2261" s="10" t="e">
        <f>TableOMP[[#This Row],[Avg]]+$U$2*TableOMP[[#This Row],[StdDev]]</f>
        <v>#N/A</v>
      </c>
      <c r="S2261" s="10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s="10" t="e">
        <f>VLOOKUP(TableOMP[[#This Row],[Label]],TableAvg[],2,FALSE)</f>
        <v>#N/A</v>
      </c>
      <c r="P2262" s="10" t="e">
        <f>VLOOKUP(TableOMP[[#This Row],[Label]],TableAvg[],3,FALSE)</f>
        <v>#N/A</v>
      </c>
      <c r="Q2262" s="10" t="e">
        <f>TableOMP[[#This Row],[Avg]]-$U$2*TableOMP[[#This Row],[StdDev]]</f>
        <v>#N/A</v>
      </c>
      <c r="R2262" s="10" t="e">
        <f>TableOMP[[#This Row],[Avg]]+$U$2*TableOMP[[#This Row],[StdDev]]</f>
        <v>#N/A</v>
      </c>
      <c r="S2262" s="10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s="10" t="e">
        <f>VLOOKUP(TableOMP[[#This Row],[Label]],TableAvg[],2,FALSE)</f>
        <v>#N/A</v>
      </c>
      <c r="P2263" s="10" t="e">
        <f>VLOOKUP(TableOMP[[#This Row],[Label]],TableAvg[],3,FALSE)</f>
        <v>#N/A</v>
      </c>
      <c r="Q2263" s="10" t="e">
        <f>TableOMP[[#This Row],[Avg]]-$U$2*TableOMP[[#This Row],[StdDev]]</f>
        <v>#N/A</v>
      </c>
      <c r="R2263" s="10" t="e">
        <f>TableOMP[[#This Row],[Avg]]+$U$2*TableOMP[[#This Row],[StdDev]]</f>
        <v>#N/A</v>
      </c>
      <c r="S2263" s="10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s="10" t="e">
        <f>VLOOKUP(TableOMP[[#This Row],[Label]],TableAvg[],2,FALSE)</f>
        <v>#N/A</v>
      </c>
      <c r="P2264" s="10" t="e">
        <f>VLOOKUP(TableOMP[[#This Row],[Label]],TableAvg[],3,FALSE)</f>
        <v>#N/A</v>
      </c>
      <c r="Q2264" s="10" t="e">
        <f>TableOMP[[#This Row],[Avg]]-$U$2*TableOMP[[#This Row],[StdDev]]</f>
        <v>#N/A</v>
      </c>
      <c r="R2264" s="10" t="e">
        <f>TableOMP[[#This Row],[Avg]]+$U$2*TableOMP[[#This Row],[StdDev]]</f>
        <v>#N/A</v>
      </c>
      <c r="S2264" s="10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s="10" t="e">
        <f>VLOOKUP(TableOMP[[#This Row],[Label]],TableAvg[],2,FALSE)</f>
        <v>#N/A</v>
      </c>
      <c r="P2265" s="10" t="e">
        <f>VLOOKUP(TableOMP[[#This Row],[Label]],TableAvg[],3,FALSE)</f>
        <v>#N/A</v>
      </c>
      <c r="Q2265" s="10" t="e">
        <f>TableOMP[[#This Row],[Avg]]-$U$2*TableOMP[[#This Row],[StdDev]]</f>
        <v>#N/A</v>
      </c>
      <c r="R2265" s="10" t="e">
        <f>TableOMP[[#This Row],[Avg]]+$U$2*TableOMP[[#This Row],[StdDev]]</f>
        <v>#N/A</v>
      </c>
      <c r="S2265" s="10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s="10" t="e">
        <f>VLOOKUP(TableOMP[[#This Row],[Label]],TableAvg[],2,FALSE)</f>
        <v>#N/A</v>
      </c>
      <c r="P2266" s="10" t="e">
        <f>VLOOKUP(TableOMP[[#This Row],[Label]],TableAvg[],3,FALSE)</f>
        <v>#N/A</v>
      </c>
      <c r="Q2266" s="10" t="e">
        <f>TableOMP[[#This Row],[Avg]]-$U$2*TableOMP[[#This Row],[StdDev]]</f>
        <v>#N/A</v>
      </c>
      <c r="R2266" s="10" t="e">
        <f>TableOMP[[#This Row],[Avg]]+$U$2*TableOMP[[#This Row],[StdDev]]</f>
        <v>#N/A</v>
      </c>
      <c r="S2266" s="10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s="10" t="e">
        <f>VLOOKUP(TableOMP[[#This Row],[Label]],TableAvg[],2,FALSE)</f>
        <v>#N/A</v>
      </c>
      <c r="P2267" s="10" t="e">
        <f>VLOOKUP(TableOMP[[#This Row],[Label]],TableAvg[],3,FALSE)</f>
        <v>#N/A</v>
      </c>
      <c r="Q2267" s="10" t="e">
        <f>TableOMP[[#This Row],[Avg]]-$U$2*TableOMP[[#This Row],[StdDev]]</f>
        <v>#N/A</v>
      </c>
      <c r="R2267" s="10" t="e">
        <f>TableOMP[[#This Row],[Avg]]+$U$2*TableOMP[[#This Row],[StdDev]]</f>
        <v>#N/A</v>
      </c>
      <c r="S2267" s="10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s="10" t="e">
        <f>VLOOKUP(TableOMP[[#This Row],[Label]],TableAvg[],2,FALSE)</f>
        <v>#N/A</v>
      </c>
      <c r="P2268" s="10" t="e">
        <f>VLOOKUP(TableOMP[[#This Row],[Label]],TableAvg[],3,FALSE)</f>
        <v>#N/A</v>
      </c>
      <c r="Q2268" s="10" t="e">
        <f>TableOMP[[#This Row],[Avg]]-$U$2*TableOMP[[#This Row],[StdDev]]</f>
        <v>#N/A</v>
      </c>
      <c r="R2268" s="10" t="e">
        <f>TableOMP[[#This Row],[Avg]]+$U$2*TableOMP[[#This Row],[StdDev]]</f>
        <v>#N/A</v>
      </c>
      <c r="S2268" s="10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s="10" t="e">
        <f>VLOOKUP(TableOMP[[#This Row],[Label]],TableAvg[],2,FALSE)</f>
        <v>#N/A</v>
      </c>
      <c r="P2269" s="10" t="e">
        <f>VLOOKUP(TableOMP[[#This Row],[Label]],TableAvg[],3,FALSE)</f>
        <v>#N/A</v>
      </c>
      <c r="Q2269" s="10" t="e">
        <f>TableOMP[[#This Row],[Avg]]-$U$2*TableOMP[[#This Row],[StdDev]]</f>
        <v>#N/A</v>
      </c>
      <c r="R2269" s="10" t="e">
        <f>TableOMP[[#This Row],[Avg]]+$U$2*TableOMP[[#This Row],[StdDev]]</f>
        <v>#N/A</v>
      </c>
      <c r="S2269" s="10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s="10" t="e">
        <f>VLOOKUP(TableOMP[[#This Row],[Label]],TableAvg[],2,FALSE)</f>
        <v>#N/A</v>
      </c>
      <c r="P2270" s="10" t="e">
        <f>VLOOKUP(TableOMP[[#This Row],[Label]],TableAvg[],3,FALSE)</f>
        <v>#N/A</v>
      </c>
      <c r="Q2270" s="10" t="e">
        <f>TableOMP[[#This Row],[Avg]]-$U$2*TableOMP[[#This Row],[StdDev]]</f>
        <v>#N/A</v>
      </c>
      <c r="R2270" s="10" t="e">
        <f>TableOMP[[#This Row],[Avg]]+$U$2*TableOMP[[#This Row],[StdDev]]</f>
        <v>#N/A</v>
      </c>
      <c r="S2270" s="1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s="10" t="e">
        <f>VLOOKUP(TableOMP[[#This Row],[Label]],TableAvg[],2,FALSE)</f>
        <v>#N/A</v>
      </c>
      <c r="P2271" s="10" t="e">
        <f>VLOOKUP(TableOMP[[#This Row],[Label]],TableAvg[],3,FALSE)</f>
        <v>#N/A</v>
      </c>
      <c r="Q2271" s="10" t="e">
        <f>TableOMP[[#This Row],[Avg]]-$U$2*TableOMP[[#This Row],[StdDev]]</f>
        <v>#N/A</v>
      </c>
      <c r="R2271" s="10" t="e">
        <f>TableOMP[[#This Row],[Avg]]+$U$2*TableOMP[[#This Row],[StdDev]]</f>
        <v>#N/A</v>
      </c>
      <c r="S2271" s="10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s="10" t="e">
        <f>VLOOKUP(TableOMP[[#This Row],[Label]],TableAvg[],2,FALSE)</f>
        <v>#N/A</v>
      </c>
      <c r="P2272" s="10" t="e">
        <f>VLOOKUP(TableOMP[[#This Row],[Label]],TableAvg[],3,FALSE)</f>
        <v>#N/A</v>
      </c>
      <c r="Q2272" s="10" t="e">
        <f>TableOMP[[#This Row],[Avg]]-$U$2*TableOMP[[#This Row],[StdDev]]</f>
        <v>#N/A</v>
      </c>
      <c r="R2272" s="10" t="e">
        <f>TableOMP[[#This Row],[Avg]]+$U$2*TableOMP[[#This Row],[StdDev]]</f>
        <v>#N/A</v>
      </c>
      <c r="S2272" s="10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s="10" t="e">
        <f>VLOOKUP(TableOMP[[#This Row],[Label]],TableAvg[],2,FALSE)</f>
        <v>#N/A</v>
      </c>
      <c r="P2273" s="10" t="e">
        <f>VLOOKUP(TableOMP[[#This Row],[Label]],TableAvg[],3,FALSE)</f>
        <v>#N/A</v>
      </c>
      <c r="Q2273" s="10" t="e">
        <f>TableOMP[[#This Row],[Avg]]-$U$2*TableOMP[[#This Row],[StdDev]]</f>
        <v>#N/A</v>
      </c>
      <c r="R2273" s="10" t="e">
        <f>TableOMP[[#This Row],[Avg]]+$U$2*TableOMP[[#This Row],[StdDev]]</f>
        <v>#N/A</v>
      </c>
      <c r="S2273" s="10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s="10" t="e">
        <f>VLOOKUP(TableOMP[[#This Row],[Label]],TableAvg[],2,FALSE)</f>
        <v>#N/A</v>
      </c>
      <c r="P2274" s="10" t="e">
        <f>VLOOKUP(TableOMP[[#This Row],[Label]],TableAvg[],3,FALSE)</f>
        <v>#N/A</v>
      </c>
      <c r="Q2274" s="10" t="e">
        <f>TableOMP[[#This Row],[Avg]]-$U$2*TableOMP[[#This Row],[StdDev]]</f>
        <v>#N/A</v>
      </c>
      <c r="R2274" s="10" t="e">
        <f>TableOMP[[#This Row],[Avg]]+$U$2*TableOMP[[#This Row],[StdDev]]</f>
        <v>#N/A</v>
      </c>
      <c r="S2274" s="10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s="10" t="e">
        <f>VLOOKUP(TableOMP[[#This Row],[Label]],TableAvg[],2,FALSE)</f>
        <v>#N/A</v>
      </c>
      <c r="P2275" s="10" t="e">
        <f>VLOOKUP(TableOMP[[#This Row],[Label]],TableAvg[],3,FALSE)</f>
        <v>#N/A</v>
      </c>
      <c r="Q2275" s="10" t="e">
        <f>TableOMP[[#This Row],[Avg]]-$U$2*TableOMP[[#This Row],[StdDev]]</f>
        <v>#N/A</v>
      </c>
      <c r="R2275" s="10" t="e">
        <f>TableOMP[[#This Row],[Avg]]+$U$2*TableOMP[[#This Row],[StdDev]]</f>
        <v>#N/A</v>
      </c>
      <c r="S2275" s="10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s="10" t="e">
        <f>VLOOKUP(TableOMP[[#This Row],[Label]],TableAvg[],2,FALSE)</f>
        <v>#N/A</v>
      </c>
      <c r="P2276" s="10" t="e">
        <f>VLOOKUP(TableOMP[[#This Row],[Label]],TableAvg[],3,FALSE)</f>
        <v>#N/A</v>
      </c>
      <c r="Q2276" s="10" t="e">
        <f>TableOMP[[#This Row],[Avg]]-$U$2*TableOMP[[#This Row],[StdDev]]</f>
        <v>#N/A</v>
      </c>
      <c r="R2276" s="10" t="e">
        <f>TableOMP[[#This Row],[Avg]]+$U$2*TableOMP[[#This Row],[StdDev]]</f>
        <v>#N/A</v>
      </c>
      <c r="S2276" s="10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s="10" t="e">
        <f>VLOOKUP(TableOMP[[#This Row],[Label]],TableAvg[],2,FALSE)</f>
        <v>#N/A</v>
      </c>
      <c r="P2277" s="10" t="e">
        <f>VLOOKUP(TableOMP[[#This Row],[Label]],TableAvg[],3,FALSE)</f>
        <v>#N/A</v>
      </c>
      <c r="Q2277" s="10" t="e">
        <f>TableOMP[[#This Row],[Avg]]-$U$2*TableOMP[[#This Row],[StdDev]]</f>
        <v>#N/A</v>
      </c>
      <c r="R2277" s="10" t="e">
        <f>TableOMP[[#This Row],[Avg]]+$U$2*TableOMP[[#This Row],[StdDev]]</f>
        <v>#N/A</v>
      </c>
      <c r="S2277" s="10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s="10" t="e">
        <f>VLOOKUP(TableOMP[[#This Row],[Label]],TableAvg[],2,FALSE)</f>
        <v>#N/A</v>
      </c>
      <c r="P2278" s="10" t="e">
        <f>VLOOKUP(TableOMP[[#This Row],[Label]],TableAvg[],3,FALSE)</f>
        <v>#N/A</v>
      </c>
      <c r="Q2278" s="10" t="e">
        <f>TableOMP[[#This Row],[Avg]]-$U$2*TableOMP[[#This Row],[StdDev]]</f>
        <v>#N/A</v>
      </c>
      <c r="R2278" s="10" t="e">
        <f>TableOMP[[#This Row],[Avg]]+$U$2*TableOMP[[#This Row],[StdDev]]</f>
        <v>#N/A</v>
      </c>
      <c r="S2278" s="10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s="10" t="e">
        <f>VLOOKUP(TableOMP[[#This Row],[Label]],TableAvg[],2,FALSE)</f>
        <v>#N/A</v>
      </c>
      <c r="P2279" s="10" t="e">
        <f>VLOOKUP(TableOMP[[#This Row],[Label]],TableAvg[],3,FALSE)</f>
        <v>#N/A</v>
      </c>
      <c r="Q2279" s="10" t="e">
        <f>TableOMP[[#This Row],[Avg]]-$U$2*TableOMP[[#This Row],[StdDev]]</f>
        <v>#N/A</v>
      </c>
      <c r="R2279" s="10" t="e">
        <f>TableOMP[[#This Row],[Avg]]+$U$2*TableOMP[[#This Row],[StdDev]]</f>
        <v>#N/A</v>
      </c>
      <c r="S2279" s="10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s="10" t="e">
        <f>VLOOKUP(TableOMP[[#This Row],[Label]],TableAvg[],2,FALSE)</f>
        <v>#N/A</v>
      </c>
      <c r="P2280" s="10" t="e">
        <f>VLOOKUP(TableOMP[[#This Row],[Label]],TableAvg[],3,FALSE)</f>
        <v>#N/A</v>
      </c>
      <c r="Q2280" s="10" t="e">
        <f>TableOMP[[#This Row],[Avg]]-$U$2*TableOMP[[#This Row],[StdDev]]</f>
        <v>#N/A</v>
      </c>
      <c r="R2280" s="10" t="e">
        <f>TableOMP[[#This Row],[Avg]]+$U$2*TableOMP[[#This Row],[StdDev]]</f>
        <v>#N/A</v>
      </c>
      <c r="S2280" s="1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s="10" t="e">
        <f>VLOOKUP(TableOMP[[#This Row],[Label]],TableAvg[],2,FALSE)</f>
        <v>#N/A</v>
      </c>
      <c r="P2281" s="10" t="e">
        <f>VLOOKUP(TableOMP[[#This Row],[Label]],TableAvg[],3,FALSE)</f>
        <v>#N/A</v>
      </c>
      <c r="Q2281" s="10" t="e">
        <f>TableOMP[[#This Row],[Avg]]-$U$2*TableOMP[[#This Row],[StdDev]]</f>
        <v>#N/A</v>
      </c>
      <c r="R2281" s="10" t="e">
        <f>TableOMP[[#This Row],[Avg]]+$U$2*TableOMP[[#This Row],[StdDev]]</f>
        <v>#N/A</v>
      </c>
      <c r="S2281" s="10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s="10" t="e">
        <f>VLOOKUP(TableOMP[[#This Row],[Label]],TableAvg[],2,FALSE)</f>
        <v>#N/A</v>
      </c>
      <c r="P2282" s="10" t="e">
        <f>VLOOKUP(TableOMP[[#This Row],[Label]],TableAvg[],3,FALSE)</f>
        <v>#N/A</v>
      </c>
      <c r="Q2282" s="10" t="e">
        <f>TableOMP[[#This Row],[Avg]]-$U$2*TableOMP[[#This Row],[StdDev]]</f>
        <v>#N/A</v>
      </c>
      <c r="R2282" s="10" t="e">
        <f>TableOMP[[#This Row],[Avg]]+$U$2*TableOMP[[#This Row],[StdDev]]</f>
        <v>#N/A</v>
      </c>
      <c r="S2282" s="10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s="10" t="e">
        <f>VLOOKUP(TableOMP[[#This Row],[Label]],TableAvg[],2,FALSE)</f>
        <v>#N/A</v>
      </c>
      <c r="P2283" s="10" t="e">
        <f>VLOOKUP(TableOMP[[#This Row],[Label]],TableAvg[],3,FALSE)</f>
        <v>#N/A</v>
      </c>
      <c r="Q2283" s="10" t="e">
        <f>TableOMP[[#This Row],[Avg]]-$U$2*TableOMP[[#This Row],[StdDev]]</f>
        <v>#N/A</v>
      </c>
      <c r="R2283" s="10" t="e">
        <f>TableOMP[[#This Row],[Avg]]+$U$2*TableOMP[[#This Row],[StdDev]]</f>
        <v>#N/A</v>
      </c>
      <c r="S2283" s="10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s="10" t="e">
        <f>VLOOKUP(TableOMP[[#This Row],[Label]],TableAvg[],2,FALSE)</f>
        <v>#N/A</v>
      </c>
      <c r="P2284" s="10" t="e">
        <f>VLOOKUP(TableOMP[[#This Row],[Label]],TableAvg[],3,FALSE)</f>
        <v>#N/A</v>
      </c>
      <c r="Q2284" s="10" t="e">
        <f>TableOMP[[#This Row],[Avg]]-$U$2*TableOMP[[#This Row],[StdDev]]</f>
        <v>#N/A</v>
      </c>
      <c r="R2284" s="10" t="e">
        <f>TableOMP[[#This Row],[Avg]]+$U$2*TableOMP[[#This Row],[StdDev]]</f>
        <v>#N/A</v>
      </c>
      <c r="S2284" s="10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s="10" t="e">
        <f>VLOOKUP(TableOMP[[#This Row],[Label]],TableAvg[],2,FALSE)</f>
        <v>#N/A</v>
      </c>
      <c r="P2285" s="10" t="e">
        <f>VLOOKUP(TableOMP[[#This Row],[Label]],TableAvg[],3,FALSE)</f>
        <v>#N/A</v>
      </c>
      <c r="Q2285" s="10" t="e">
        <f>TableOMP[[#This Row],[Avg]]-$U$2*TableOMP[[#This Row],[StdDev]]</f>
        <v>#N/A</v>
      </c>
      <c r="R2285" s="10" t="e">
        <f>TableOMP[[#This Row],[Avg]]+$U$2*TableOMP[[#This Row],[StdDev]]</f>
        <v>#N/A</v>
      </c>
      <c r="S2285" s="10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s="10" t="e">
        <f>VLOOKUP(TableOMP[[#This Row],[Label]],TableAvg[],2,FALSE)</f>
        <v>#N/A</v>
      </c>
      <c r="P2286" s="10" t="e">
        <f>VLOOKUP(TableOMP[[#This Row],[Label]],TableAvg[],3,FALSE)</f>
        <v>#N/A</v>
      </c>
      <c r="Q2286" s="10" t="e">
        <f>TableOMP[[#This Row],[Avg]]-$U$2*TableOMP[[#This Row],[StdDev]]</f>
        <v>#N/A</v>
      </c>
      <c r="R2286" s="10" t="e">
        <f>TableOMP[[#This Row],[Avg]]+$U$2*TableOMP[[#This Row],[StdDev]]</f>
        <v>#N/A</v>
      </c>
      <c r="S2286" s="10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s="10" t="e">
        <f>VLOOKUP(TableOMP[[#This Row],[Label]],TableAvg[],2,FALSE)</f>
        <v>#N/A</v>
      </c>
      <c r="P2287" s="10" t="e">
        <f>VLOOKUP(TableOMP[[#This Row],[Label]],TableAvg[],3,FALSE)</f>
        <v>#N/A</v>
      </c>
      <c r="Q2287" s="10" t="e">
        <f>TableOMP[[#This Row],[Avg]]-$U$2*TableOMP[[#This Row],[StdDev]]</f>
        <v>#N/A</v>
      </c>
      <c r="R2287" s="10" t="e">
        <f>TableOMP[[#This Row],[Avg]]+$U$2*TableOMP[[#This Row],[StdDev]]</f>
        <v>#N/A</v>
      </c>
      <c r="S2287" s="10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s="10" t="e">
        <f>VLOOKUP(TableOMP[[#This Row],[Label]],TableAvg[],2,FALSE)</f>
        <v>#N/A</v>
      </c>
      <c r="P2288" s="10" t="e">
        <f>VLOOKUP(TableOMP[[#This Row],[Label]],TableAvg[],3,FALSE)</f>
        <v>#N/A</v>
      </c>
      <c r="Q2288" s="10" t="e">
        <f>TableOMP[[#This Row],[Avg]]-$U$2*TableOMP[[#This Row],[StdDev]]</f>
        <v>#N/A</v>
      </c>
      <c r="R2288" s="10" t="e">
        <f>TableOMP[[#This Row],[Avg]]+$U$2*TableOMP[[#This Row],[StdDev]]</f>
        <v>#N/A</v>
      </c>
      <c r="S2288" s="10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s="10" t="e">
        <f>VLOOKUP(TableOMP[[#This Row],[Label]],TableAvg[],2,FALSE)</f>
        <v>#N/A</v>
      </c>
      <c r="P2289" s="10" t="e">
        <f>VLOOKUP(TableOMP[[#This Row],[Label]],TableAvg[],3,FALSE)</f>
        <v>#N/A</v>
      </c>
      <c r="Q2289" s="10" t="e">
        <f>TableOMP[[#This Row],[Avg]]-$U$2*TableOMP[[#This Row],[StdDev]]</f>
        <v>#N/A</v>
      </c>
      <c r="R2289" s="10" t="e">
        <f>TableOMP[[#This Row],[Avg]]+$U$2*TableOMP[[#This Row],[StdDev]]</f>
        <v>#N/A</v>
      </c>
      <c r="S2289" s="10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s="10" t="e">
        <f>VLOOKUP(TableOMP[[#This Row],[Label]],TableAvg[],2,FALSE)</f>
        <v>#N/A</v>
      </c>
      <c r="P2290" s="10" t="e">
        <f>VLOOKUP(TableOMP[[#This Row],[Label]],TableAvg[],3,FALSE)</f>
        <v>#N/A</v>
      </c>
      <c r="Q2290" s="10" t="e">
        <f>TableOMP[[#This Row],[Avg]]-$U$2*TableOMP[[#This Row],[StdDev]]</f>
        <v>#N/A</v>
      </c>
      <c r="R2290" s="10" t="e">
        <f>TableOMP[[#This Row],[Avg]]+$U$2*TableOMP[[#This Row],[StdDev]]</f>
        <v>#N/A</v>
      </c>
      <c r="S2290" s="1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s="10" t="e">
        <f>VLOOKUP(TableOMP[[#This Row],[Label]],TableAvg[],2,FALSE)</f>
        <v>#N/A</v>
      </c>
      <c r="P2291" s="10" t="e">
        <f>VLOOKUP(TableOMP[[#This Row],[Label]],TableAvg[],3,FALSE)</f>
        <v>#N/A</v>
      </c>
      <c r="Q2291" s="10" t="e">
        <f>TableOMP[[#This Row],[Avg]]-$U$2*TableOMP[[#This Row],[StdDev]]</f>
        <v>#N/A</v>
      </c>
      <c r="R2291" s="10" t="e">
        <f>TableOMP[[#This Row],[Avg]]+$U$2*TableOMP[[#This Row],[StdDev]]</f>
        <v>#N/A</v>
      </c>
      <c r="S2291" s="10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s="10" t="e">
        <f>VLOOKUP(TableOMP[[#This Row],[Label]],TableAvg[],2,FALSE)</f>
        <v>#N/A</v>
      </c>
      <c r="P2292" s="10" t="e">
        <f>VLOOKUP(TableOMP[[#This Row],[Label]],TableAvg[],3,FALSE)</f>
        <v>#N/A</v>
      </c>
      <c r="Q2292" s="10" t="e">
        <f>TableOMP[[#This Row],[Avg]]-$U$2*TableOMP[[#This Row],[StdDev]]</f>
        <v>#N/A</v>
      </c>
      <c r="R2292" s="10" t="e">
        <f>TableOMP[[#This Row],[Avg]]+$U$2*TableOMP[[#This Row],[StdDev]]</f>
        <v>#N/A</v>
      </c>
      <c r="S2292" s="10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s="10" t="e">
        <f>VLOOKUP(TableOMP[[#This Row],[Label]],TableAvg[],2,FALSE)</f>
        <v>#N/A</v>
      </c>
      <c r="P2293" s="10" t="e">
        <f>VLOOKUP(TableOMP[[#This Row],[Label]],TableAvg[],3,FALSE)</f>
        <v>#N/A</v>
      </c>
      <c r="Q2293" s="10" t="e">
        <f>TableOMP[[#This Row],[Avg]]-$U$2*TableOMP[[#This Row],[StdDev]]</f>
        <v>#N/A</v>
      </c>
      <c r="R2293" s="10" t="e">
        <f>TableOMP[[#This Row],[Avg]]+$U$2*TableOMP[[#This Row],[StdDev]]</f>
        <v>#N/A</v>
      </c>
      <c r="S2293" s="10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s="10" t="e">
        <f>VLOOKUP(TableOMP[[#This Row],[Label]],TableAvg[],2,FALSE)</f>
        <v>#N/A</v>
      </c>
      <c r="P2294" s="10" t="e">
        <f>VLOOKUP(TableOMP[[#This Row],[Label]],TableAvg[],3,FALSE)</f>
        <v>#N/A</v>
      </c>
      <c r="Q2294" s="10" t="e">
        <f>TableOMP[[#This Row],[Avg]]-$U$2*TableOMP[[#This Row],[StdDev]]</f>
        <v>#N/A</v>
      </c>
      <c r="R2294" s="10" t="e">
        <f>TableOMP[[#This Row],[Avg]]+$U$2*TableOMP[[#This Row],[StdDev]]</f>
        <v>#N/A</v>
      </c>
      <c r="S2294" s="10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s="10" t="e">
        <f>VLOOKUP(TableOMP[[#This Row],[Label]],TableAvg[],2,FALSE)</f>
        <v>#N/A</v>
      </c>
      <c r="P2295" s="10" t="e">
        <f>VLOOKUP(TableOMP[[#This Row],[Label]],TableAvg[],3,FALSE)</f>
        <v>#N/A</v>
      </c>
      <c r="Q2295" s="10" t="e">
        <f>TableOMP[[#This Row],[Avg]]-$U$2*TableOMP[[#This Row],[StdDev]]</f>
        <v>#N/A</v>
      </c>
      <c r="R2295" s="10" t="e">
        <f>TableOMP[[#This Row],[Avg]]+$U$2*TableOMP[[#This Row],[StdDev]]</f>
        <v>#N/A</v>
      </c>
      <c r="S2295" s="10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s="10" t="e">
        <f>VLOOKUP(TableOMP[[#This Row],[Label]],TableAvg[],2,FALSE)</f>
        <v>#N/A</v>
      </c>
      <c r="P2296" s="10" t="e">
        <f>VLOOKUP(TableOMP[[#This Row],[Label]],TableAvg[],3,FALSE)</f>
        <v>#N/A</v>
      </c>
      <c r="Q2296" s="10" t="e">
        <f>TableOMP[[#This Row],[Avg]]-$U$2*TableOMP[[#This Row],[StdDev]]</f>
        <v>#N/A</v>
      </c>
      <c r="R2296" s="10" t="e">
        <f>TableOMP[[#This Row],[Avg]]+$U$2*TableOMP[[#This Row],[StdDev]]</f>
        <v>#N/A</v>
      </c>
      <c r="S2296" s="10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s="10" t="e">
        <f>VLOOKUP(TableOMP[[#This Row],[Label]],TableAvg[],2,FALSE)</f>
        <v>#N/A</v>
      </c>
      <c r="P2297" s="10" t="e">
        <f>VLOOKUP(TableOMP[[#This Row],[Label]],TableAvg[],3,FALSE)</f>
        <v>#N/A</v>
      </c>
      <c r="Q2297" s="10" t="e">
        <f>TableOMP[[#This Row],[Avg]]-$U$2*TableOMP[[#This Row],[StdDev]]</f>
        <v>#N/A</v>
      </c>
      <c r="R2297" s="10" t="e">
        <f>TableOMP[[#This Row],[Avg]]+$U$2*TableOMP[[#This Row],[StdDev]]</f>
        <v>#N/A</v>
      </c>
      <c r="S2297" s="10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s="10" t="e">
        <f>VLOOKUP(TableOMP[[#This Row],[Label]],TableAvg[],2,FALSE)</f>
        <v>#N/A</v>
      </c>
      <c r="P2298" s="10" t="e">
        <f>VLOOKUP(TableOMP[[#This Row],[Label]],TableAvg[],3,FALSE)</f>
        <v>#N/A</v>
      </c>
      <c r="Q2298" s="10" t="e">
        <f>TableOMP[[#This Row],[Avg]]-$U$2*TableOMP[[#This Row],[StdDev]]</f>
        <v>#N/A</v>
      </c>
      <c r="R2298" s="10" t="e">
        <f>TableOMP[[#This Row],[Avg]]+$U$2*TableOMP[[#This Row],[StdDev]]</f>
        <v>#N/A</v>
      </c>
      <c r="S2298" s="10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s="10" t="e">
        <f>VLOOKUP(TableOMP[[#This Row],[Label]],TableAvg[],2,FALSE)</f>
        <v>#N/A</v>
      </c>
      <c r="P2299" s="10" t="e">
        <f>VLOOKUP(TableOMP[[#This Row],[Label]],TableAvg[],3,FALSE)</f>
        <v>#N/A</v>
      </c>
      <c r="Q2299" s="10" t="e">
        <f>TableOMP[[#This Row],[Avg]]-$U$2*TableOMP[[#This Row],[StdDev]]</f>
        <v>#N/A</v>
      </c>
      <c r="R2299" s="10" t="e">
        <f>TableOMP[[#This Row],[Avg]]+$U$2*TableOMP[[#This Row],[StdDev]]</f>
        <v>#N/A</v>
      </c>
      <c r="S2299" s="10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s="10" t="e">
        <f>VLOOKUP(TableOMP[[#This Row],[Label]],TableAvg[],2,FALSE)</f>
        <v>#N/A</v>
      </c>
      <c r="P2300" s="10" t="e">
        <f>VLOOKUP(TableOMP[[#This Row],[Label]],TableAvg[],3,FALSE)</f>
        <v>#N/A</v>
      </c>
      <c r="Q2300" s="10" t="e">
        <f>TableOMP[[#This Row],[Avg]]-$U$2*TableOMP[[#This Row],[StdDev]]</f>
        <v>#N/A</v>
      </c>
      <c r="R2300" s="10" t="e">
        <f>TableOMP[[#This Row],[Avg]]+$U$2*TableOMP[[#This Row],[StdDev]]</f>
        <v>#N/A</v>
      </c>
      <c r="S2300" s="1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s="10" t="e">
        <f>VLOOKUP(TableOMP[[#This Row],[Label]],TableAvg[],2,FALSE)</f>
        <v>#N/A</v>
      </c>
      <c r="P2301" s="10" t="e">
        <f>VLOOKUP(TableOMP[[#This Row],[Label]],TableAvg[],3,FALSE)</f>
        <v>#N/A</v>
      </c>
      <c r="Q2301" s="10" t="e">
        <f>TableOMP[[#This Row],[Avg]]-$U$2*TableOMP[[#This Row],[StdDev]]</f>
        <v>#N/A</v>
      </c>
      <c r="R2301" s="10" t="e">
        <f>TableOMP[[#This Row],[Avg]]+$U$2*TableOMP[[#This Row],[StdDev]]</f>
        <v>#N/A</v>
      </c>
      <c r="S2301" s="10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s="10" t="e">
        <f>VLOOKUP(TableOMP[[#This Row],[Label]],TableAvg[],2,FALSE)</f>
        <v>#N/A</v>
      </c>
      <c r="P2302" s="10" t="e">
        <f>VLOOKUP(TableOMP[[#This Row],[Label]],TableAvg[],3,FALSE)</f>
        <v>#N/A</v>
      </c>
      <c r="Q2302" s="10" t="e">
        <f>TableOMP[[#This Row],[Avg]]-$U$2*TableOMP[[#This Row],[StdDev]]</f>
        <v>#N/A</v>
      </c>
      <c r="R2302" s="10" t="e">
        <f>TableOMP[[#This Row],[Avg]]+$U$2*TableOMP[[#This Row],[StdDev]]</f>
        <v>#N/A</v>
      </c>
      <c r="S2302" s="10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s="10" t="e">
        <f>VLOOKUP(TableOMP[[#This Row],[Label]],TableAvg[],2,FALSE)</f>
        <v>#N/A</v>
      </c>
      <c r="P2303" s="10" t="e">
        <f>VLOOKUP(TableOMP[[#This Row],[Label]],TableAvg[],3,FALSE)</f>
        <v>#N/A</v>
      </c>
      <c r="Q2303" s="10" t="e">
        <f>TableOMP[[#This Row],[Avg]]-$U$2*TableOMP[[#This Row],[StdDev]]</f>
        <v>#N/A</v>
      </c>
      <c r="R2303" s="10" t="e">
        <f>TableOMP[[#This Row],[Avg]]+$U$2*TableOMP[[#This Row],[StdDev]]</f>
        <v>#N/A</v>
      </c>
      <c r="S2303" s="10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s="10" t="e">
        <f>VLOOKUP(TableOMP[[#This Row],[Label]],TableAvg[],2,FALSE)</f>
        <v>#N/A</v>
      </c>
      <c r="P2304" s="10" t="e">
        <f>VLOOKUP(TableOMP[[#This Row],[Label]],TableAvg[],3,FALSE)</f>
        <v>#N/A</v>
      </c>
      <c r="Q2304" s="10" t="e">
        <f>TableOMP[[#This Row],[Avg]]-$U$2*TableOMP[[#This Row],[StdDev]]</f>
        <v>#N/A</v>
      </c>
      <c r="R2304" s="10" t="e">
        <f>TableOMP[[#This Row],[Avg]]+$U$2*TableOMP[[#This Row],[StdDev]]</f>
        <v>#N/A</v>
      </c>
      <c r="S2304" s="10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s="10" t="e">
        <f>VLOOKUP(TableOMP[[#This Row],[Label]],TableAvg[],2,FALSE)</f>
        <v>#N/A</v>
      </c>
      <c r="P2305" s="10" t="e">
        <f>VLOOKUP(TableOMP[[#This Row],[Label]],TableAvg[],3,FALSE)</f>
        <v>#N/A</v>
      </c>
      <c r="Q2305" s="10" t="e">
        <f>TableOMP[[#This Row],[Avg]]-$U$2*TableOMP[[#This Row],[StdDev]]</f>
        <v>#N/A</v>
      </c>
      <c r="R2305" s="10" t="e">
        <f>TableOMP[[#This Row],[Avg]]+$U$2*TableOMP[[#This Row],[StdDev]]</f>
        <v>#N/A</v>
      </c>
      <c r="S2305" s="10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s="10" t="e">
        <f>VLOOKUP(TableOMP[[#This Row],[Label]],TableAvg[],2,FALSE)</f>
        <v>#N/A</v>
      </c>
      <c r="P2306" s="10" t="e">
        <f>VLOOKUP(TableOMP[[#This Row],[Label]],TableAvg[],3,FALSE)</f>
        <v>#N/A</v>
      </c>
      <c r="Q2306" s="10" t="e">
        <f>TableOMP[[#This Row],[Avg]]-$U$2*TableOMP[[#This Row],[StdDev]]</f>
        <v>#N/A</v>
      </c>
      <c r="R2306" s="10" t="e">
        <f>TableOMP[[#This Row],[Avg]]+$U$2*TableOMP[[#This Row],[StdDev]]</f>
        <v>#N/A</v>
      </c>
      <c r="S2306" s="10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s="10" t="e">
        <f>VLOOKUP(TableOMP[[#This Row],[Label]],TableAvg[],2,FALSE)</f>
        <v>#N/A</v>
      </c>
      <c r="P2307" s="10" t="e">
        <f>VLOOKUP(TableOMP[[#This Row],[Label]],TableAvg[],3,FALSE)</f>
        <v>#N/A</v>
      </c>
      <c r="Q2307" s="10" t="e">
        <f>TableOMP[[#This Row],[Avg]]-$U$2*TableOMP[[#This Row],[StdDev]]</f>
        <v>#N/A</v>
      </c>
      <c r="R2307" s="10" t="e">
        <f>TableOMP[[#This Row],[Avg]]+$U$2*TableOMP[[#This Row],[StdDev]]</f>
        <v>#N/A</v>
      </c>
      <c r="S2307" s="10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s="10" t="e">
        <f>VLOOKUP(TableOMP[[#This Row],[Label]],TableAvg[],2,FALSE)</f>
        <v>#N/A</v>
      </c>
      <c r="P2308" s="10" t="e">
        <f>VLOOKUP(TableOMP[[#This Row],[Label]],TableAvg[],3,FALSE)</f>
        <v>#N/A</v>
      </c>
      <c r="Q2308" s="10" t="e">
        <f>TableOMP[[#This Row],[Avg]]-$U$2*TableOMP[[#This Row],[StdDev]]</f>
        <v>#N/A</v>
      </c>
      <c r="R2308" s="10" t="e">
        <f>TableOMP[[#This Row],[Avg]]+$U$2*TableOMP[[#This Row],[StdDev]]</f>
        <v>#N/A</v>
      </c>
      <c r="S2308" s="10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s="10" t="e">
        <f>VLOOKUP(TableOMP[[#This Row],[Label]],TableAvg[],2,FALSE)</f>
        <v>#N/A</v>
      </c>
      <c r="P2309" s="10" t="e">
        <f>VLOOKUP(TableOMP[[#This Row],[Label]],TableAvg[],3,FALSE)</f>
        <v>#N/A</v>
      </c>
      <c r="Q2309" s="10" t="e">
        <f>TableOMP[[#This Row],[Avg]]-$U$2*TableOMP[[#This Row],[StdDev]]</f>
        <v>#N/A</v>
      </c>
      <c r="R2309" s="10" t="e">
        <f>TableOMP[[#This Row],[Avg]]+$U$2*TableOMP[[#This Row],[StdDev]]</f>
        <v>#N/A</v>
      </c>
      <c r="S2309" s="10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s="10" t="e">
        <f>VLOOKUP(TableOMP[[#This Row],[Label]],TableAvg[],2,FALSE)</f>
        <v>#N/A</v>
      </c>
      <c r="P2310" s="10" t="e">
        <f>VLOOKUP(TableOMP[[#This Row],[Label]],TableAvg[],3,FALSE)</f>
        <v>#N/A</v>
      </c>
      <c r="Q2310" s="10" t="e">
        <f>TableOMP[[#This Row],[Avg]]-$U$2*TableOMP[[#This Row],[StdDev]]</f>
        <v>#N/A</v>
      </c>
      <c r="R2310" s="10" t="e">
        <f>TableOMP[[#This Row],[Avg]]+$U$2*TableOMP[[#This Row],[StdDev]]</f>
        <v>#N/A</v>
      </c>
      <c r="S2310" s="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s="10" t="e">
        <f>VLOOKUP(TableOMP[[#This Row],[Label]],TableAvg[],2,FALSE)</f>
        <v>#N/A</v>
      </c>
      <c r="P2311" s="10" t="e">
        <f>VLOOKUP(TableOMP[[#This Row],[Label]],TableAvg[],3,FALSE)</f>
        <v>#N/A</v>
      </c>
      <c r="Q2311" s="10" t="e">
        <f>TableOMP[[#This Row],[Avg]]-$U$2*TableOMP[[#This Row],[StdDev]]</f>
        <v>#N/A</v>
      </c>
      <c r="R2311" s="10" t="e">
        <f>TableOMP[[#This Row],[Avg]]+$U$2*TableOMP[[#This Row],[StdDev]]</f>
        <v>#N/A</v>
      </c>
      <c r="S2311" s="10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s="10" t="e">
        <f>VLOOKUP(TableOMP[[#This Row],[Label]],TableAvg[],2,FALSE)</f>
        <v>#N/A</v>
      </c>
      <c r="P2312" s="10" t="e">
        <f>VLOOKUP(TableOMP[[#This Row],[Label]],TableAvg[],3,FALSE)</f>
        <v>#N/A</v>
      </c>
      <c r="Q2312" s="10" t="e">
        <f>TableOMP[[#This Row],[Avg]]-$U$2*TableOMP[[#This Row],[StdDev]]</f>
        <v>#N/A</v>
      </c>
      <c r="R2312" s="10" t="e">
        <f>TableOMP[[#This Row],[Avg]]+$U$2*TableOMP[[#This Row],[StdDev]]</f>
        <v>#N/A</v>
      </c>
      <c r="S2312" s="10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s="10" t="e">
        <f>VLOOKUP(TableOMP[[#This Row],[Label]],TableAvg[],2,FALSE)</f>
        <v>#N/A</v>
      </c>
      <c r="P2313" s="10" t="e">
        <f>VLOOKUP(TableOMP[[#This Row],[Label]],TableAvg[],3,FALSE)</f>
        <v>#N/A</v>
      </c>
      <c r="Q2313" s="10" t="e">
        <f>TableOMP[[#This Row],[Avg]]-$U$2*TableOMP[[#This Row],[StdDev]]</f>
        <v>#N/A</v>
      </c>
      <c r="R2313" s="10" t="e">
        <f>TableOMP[[#This Row],[Avg]]+$U$2*TableOMP[[#This Row],[StdDev]]</f>
        <v>#N/A</v>
      </c>
      <c r="S2313" s="10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s="10" t="e">
        <f>VLOOKUP(TableOMP[[#This Row],[Label]],TableAvg[],2,FALSE)</f>
        <v>#N/A</v>
      </c>
      <c r="P2314" s="10" t="e">
        <f>VLOOKUP(TableOMP[[#This Row],[Label]],TableAvg[],3,FALSE)</f>
        <v>#N/A</v>
      </c>
      <c r="Q2314" s="10" t="e">
        <f>TableOMP[[#This Row],[Avg]]-$U$2*TableOMP[[#This Row],[StdDev]]</f>
        <v>#N/A</v>
      </c>
      <c r="R2314" s="10" t="e">
        <f>TableOMP[[#This Row],[Avg]]+$U$2*TableOMP[[#This Row],[StdDev]]</f>
        <v>#N/A</v>
      </c>
      <c r="S2314" s="10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s="10" t="e">
        <f>VLOOKUP(TableOMP[[#This Row],[Label]],TableAvg[],2,FALSE)</f>
        <v>#N/A</v>
      </c>
      <c r="P2315" s="10" t="e">
        <f>VLOOKUP(TableOMP[[#This Row],[Label]],TableAvg[],3,FALSE)</f>
        <v>#N/A</v>
      </c>
      <c r="Q2315" s="10" t="e">
        <f>TableOMP[[#This Row],[Avg]]-$U$2*TableOMP[[#This Row],[StdDev]]</f>
        <v>#N/A</v>
      </c>
      <c r="R2315" s="10" t="e">
        <f>TableOMP[[#This Row],[Avg]]+$U$2*TableOMP[[#This Row],[StdDev]]</f>
        <v>#N/A</v>
      </c>
      <c r="S2315" s="10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s="10" t="e">
        <f>VLOOKUP(TableOMP[[#This Row],[Label]],TableAvg[],2,FALSE)</f>
        <v>#N/A</v>
      </c>
      <c r="P2316" s="10" t="e">
        <f>VLOOKUP(TableOMP[[#This Row],[Label]],TableAvg[],3,FALSE)</f>
        <v>#N/A</v>
      </c>
      <c r="Q2316" s="10" t="e">
        <f>TableOMP[[#This Row],[Avg]]-$U$2*TableOMP[[#This Row],[StdDev]]</f>
        <v>#N/A</v>
      </c>
      <c r="R2316" s="10" t="e">
        <f>TableOMP[[#This Row],[Avg]]+$U$2*TableOMP[[#This Row],[StdDev]]</f>
        <v>#N/A</v>
      </c>
      <c r="S2316" s="10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s="10" t="e">
        <f>VLOOKUP(TableOMP[[#This Row],[Label]],TableAvg[],2,FALSE)</f>
        <v>#N/A</v>
      </c>
      <c r="P2317" s="10" t="e">
        <f>VLOOKUP(TableOMP[[#This Row],[Label]],TableAvg[],3,FALSE)</f>
        <v>#N/A</v>
      </c>
      <c r="Q2317" s="10" t="e">
        <f>TableOMP[[#This Row],[Avg]]-$U$2*TableOMP[[#This Row],[StdDev]]</f>
        <v>#N/A</v>
      </c>
      <c r="R2317" s="10" t="e">
        <f>TableOMP[[#This Row],[Avg]]+$U$2*TableOMP[[#This Row],[StdDev]]</f>
        <v>#N/A</v>
      </c>
      <c r="S2317" s="10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s="10" t="e">
        <f>VLOOKUP(TableOMP[[#This Row],[Label]],TableAvg[],2,FALSE)</f>
        <v>#N/A</v>
      </c>
      <c r="P2318" s="10" t="e">
        <f>VLOOKUP(TableOMP[[#This Row],[Label]],TableAvg[],3,FALSE)</f>
        <v>#N/A</v>
      </c>
      <c r="Q2318" s="10" t="e">
        <f>TableOMP[[#This Row],[Avg]]-$U$2*TableOMP[[#This Row],[StdDev]]</f>
        <v>#N/A</v>
      </c>
      <c r="R2318" s="10" t="e">
        <f>TableOMP[[#This Row],[Avg]]+$U$2*TableOMP[[#This Row],[StdDev]]</f>
        <v>#N/A</v>
      </c>
      <c r="S2318" s="10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s="10" t="e">
        <f>VLOOKUP(TableOMP[[#This Row],[Label]],TableAvg[],2,FALSE)</f>
        <v>#N/A</v>
      </c>
      <c r="P2319" s="10" t="e">
        <f>VLOOKUP(TableOMP[[#This Row],[Label]],TableAvg[],3,FALSE)</f>
        <v>#N/A</v>
      </c>
      <c r="Q2319" s="10" t="e">
        <f>TableOMP[[#This Row],[Avg]]-$U$2*TableOMP[[#This Row],[StdDev]]</f>
        <v>#N/A</v>
      </c>
      <c r="R2319" s="10" t="e">
        <f>TableOMP[[#This Row],[Avg]]+$U$2*TableOMP[[#This Row],[StdDev]]</f>
        <v>#N/A</v>
      </c>
      <c r="S2319" s="10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s="10" t="e">
        <f>VLOOKUP(TableOMP[[#This Row],[Label]],TableAvg[],2,FALSE)</f>
        <v>#N/A</v>
      </c>
      <c r="P2320" s="10" t="e">
        <f>VLOOKUP(TableOMP[[#This Row],[Label]],TableAvg[],3,FALSE)</f>
        <v>#N/A</v>
      </c>
      <c r="Q2320" s="10" t="e">
        <f>TableOMP[[#This Row],[Avg]]-$U$2*TableOMP[[#This Row],[StdDev]]</f>
        <v>#N/A</v>
      </c>
      <c r="R2320" s="10" t="e">
        <f>TableOMP[[#This Row],[Avg]]+$U$2*TableOMP[[#This Row],[StdDev]]</f>
        <v>#N/A</v>
      </c>
      <c r="S2320" s="1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s="10" t="e">
        <f>VLOOKUP(TableOMP[[#This Row],[Label]],TableAvg[],2,FALSE)</f>
        <v>#N/A</v>
      </c>
      <c r="P2321" s="10" t="e">
        <f>VLOOKUP(TableOMP[[#This Row],[Label]],TableAvg[],3,FALSE)</f>
        <v>#N/A</v>
      </c>
      <c r="Q2321" s="10" t="e">
        <f>TableOMP[[#This Row],[Avg]]-$U$2*TableOMP[[#This Row],[StdDev]]</f>
        <v>#N/A</v>
      </c>
      <c r="R2321" s="10" t="e">
        <f>TableOMP[[#This Row],[Avg]]+$U$2*TableOMP[[#This Row],[StdDev]]</f>
        <v>#N/A</v>
      </c>
      <c r="S2321" s="10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s="10" t="e">
        <f>VLOOKUP(TableOMP[[#This Row],[Label]],TableAvg[],2,FALSE)</f>
        <v>#N/A</v>
      </c>
      <c r="P2322" s="10" t="e">
        <f>VLOOKUP(TableOMP[[#This Row],[Label]],TableAvg[],3,FALSE)</f>
        <v>#N/A</v>
      </c>
      <c r="Q2322" s="10" t="e">
        <f>TableOMP[[#This Row],[Avg]]-$U$2*TableOMP[[#This Row],[StdDev]]</f>
        <v>#N/A</v>
      </c>
      <c r="R2322" s="10" t="e">
        <f>TableOMP[[#This Row],[Avg]]+$U$2*TableOMP[[#This Row],[StdDev]]</f>
        <v>#N/A</v>
      </c>
      <c r="S2322" s="10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s="10" t="e">
        <f>VLOOKUP(TableOMP[[#This Row],[Label]],TableAvg[],2,FALSE)</f>
        <v>#N/A</v>
      </c>
      <c r="P2323" s="10" t="e">
        <f>VLOOKUP(TableOMP[[#This Row],[Label]],TableAvg[],3,FALSE)</f>
        <v>#N/A</v>
      </c>
      <c r="Q2323" s="10" t="e">
        <f>TableOMP[[#This Row],[Avg]]-$U$2*TableOMP[[#This Row],[StdDev]]</f>
        <v>#N/A</v>
      </c>
      <c r="R2323" s="10" t="e">
        <f>TableOMP[[#This Row],[Avg]]+$U$2*TableOMP[[#This Row],[StdDev]]</f>
        <v>#N/A</v>
      </c>
      <c r="S2323" s="10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s="10" t="e">
        <f>VLOOKUP(TableOMP[[#This Row],[Label]],TableAvg[],2,FALSE)</f>
        <v>#N/A</v>
      </c>
      <c r="P2324" s="10" t="e">
        <f>VLOOKUP(TableOMP[[#This Row],[Label]],TableAvg[],3,FALSE)</f>
        <v>#N/A</v>
      </c>
      <c r="Q2324" s="10" t="e">
        <f>TableOMP[[#This Row],[Avg]]-$U$2*TableOMP[[#This Row],[StdDev]]</f>
        <v>#N/A</v>
      </c>
      <c r="R2324" s="10" t="e">
        <f>TableOMP[[#This Row],[Avg]]+$U$2*TableOMP[[#This Row],[StdDev]]</f>
        <v>#N/A</v>
      </c>
      <c r="S2324" s="10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s="10" t="e">
        <f>VLOOKUP(TableOMP[[#This Row],[Label]],TableAvg[],2,FALSE)</f>
        <v>#N/A</v>
      </c>
      <c r="P2325" s="10" t="e">
        <f>VLOOKUP(TableOMP[[#This Row],[Label]],TableAvg[],3,FALSE)</f>
        <v>#N/A</v>
      </c>
      <c r="Q2325" s="10" t="e">
        <f>TableOMP[[#This Row],[Avg]]-$U$2*TableOMP[[#This Row],[StdDev]]</f>
        <v>#N/A</v>
      </c>
      <c r="R2325" s="10" t="e">
        <f>TableOMP[[#This Row],[Avg]]+$U$2*TableOMP[[#This Row],[StdDev]]</f>
        <v>#N/A</v>
      </c>
      <c r="S2325" s="10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s="10" t="e">
        <f>VLOOKUP(TableOMP[[#This Row],[Label]],TableAvg[],2,FALSE)</f>
        <v>#N/A</v>
      </c>
      <c r="P2326" s="10" t="e">
        <f>VLOOKUP(TableOMP[[#This Row],[Label]],TableAvg[],3,FALSE)</f>
        <v>#N/A</v>
      </c>
      <c r="Q2326" s="10" t="e">
        <f>TableOMP[[#This Row],[Avg]]-$U$2*TableOMP[[#This Row],[StdDev]]</f>
        <v>#N/A</v>
      </c>
      <c r="R2326" s="10" t="e">
        <f>TableOMP[[#This Row],[Avg]]+$U$2*TableOMP[[#This Row],[StdDev]]</f>
        <v>#N/A</v>
      </c>
      <c r="S2326" s="10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s="10" t="e">
        <f>VLOOKUP(TableOMP[[#This Row],[Label]],TableAvg[],2,FALSE)</f>
        <v>#N/A</v>
      </c>
      <c r="P2327" s="10" t="e">
        <f>VLOOKUP(TableOMP[[#This Row],[Label]],TableAvg[],3,FALSE)</f>
        <v>#N/A</v>
      </c>
      <c r="Q2327" s="10" t="e">
        <f>TableOMP[[#This Row],[Avg]]-$U$2*TableOMP[[#This Row],[StdDev]]</f>
        <v>#N/A</v>
      </c>
      <c r="R2327" s="10" t="e">
        <f>TableOMP[[#This Row],[Avg]]+$U$2*TableOMP[[#This Row],[StdDev]]</f>
        <v>#N/A</v>
      </c>
      <c r="S2327" s="10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s="10" t="e">
        <f>VLOOKUP(TableOMP[[#This Row],[Label]],TableAvg[],2,FALSE)</f>
        <v>#N/A</v>
      </c>
      <c r="P2328" s="10" t="e">
        <f>VLOOKUP(TableOMP[[#This Row],[Label]],TableAvg[],3,FALSE)</f>
        <v>#N/A</v>
      </c>
      <c r="Q2328" s="10" t="e">
        <f>TableOMP[[#This Row],[Avg]]-$U$2*TableOMP[[#This Row],[StdDev]]</f>
        <v>#N/A</v>
      </c>
      <c r="R2328" s="10" t="e">
        <f>TableOMP[[#This Row],[Avg]]+$U$2*TableOMP[[#This Row],[StdDev]]</f>
        <v>#N/A</v>
      </c>
      <c r="S2328" s="10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s="10" t="e">
        <f>VLOOKUP(TableOMP[[#This Row],[Label]],TableAvg[],2,FALSE)</f>
        <v>#N/A</v>
      </c>
      <c r="P2329" s="10" t="e">
        <f>VLOOKUP(TableOMP[[#This Row],[Label]],TableAvg[],3,FALSE)</f>
        <v>#N/A</v>
      </c>
      <c r="Q2329" s="10" t="e">
        <f>TableOMP[[#This Row],[Avg]]-$U$2*TableOMP[[#This Row],[StdDev]]</f>
        <v>#N/A</v>
      </c>
      <c r="R2329" s="10" t="e">
        <f>TableOMP[[#This Row],[Avg]]+$U$2*TableOMP[[#This Row],[StdDev]]</f>
        <v>#N/A</v>
      </c>
      <c r="S2329" s="10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s="10" t="e">
        <f>VLOOKUP(TableOMP[[#This Row],[Label]],TableAvg[],2,FALSE)</f>
        <v>#N/A</v>
      </c>
      <c r="P2330" s="10" t="e">
        <f>VLOOKUP(TableOMP[[#This Row],[Label]],TableAvg[],3,FALSE)</f>
        <v>#N/A</v>
      </c>
      <c r="Q2330" s="10" t="e">
        <f>TableOMP[[#This Row],[Avg]]-$U$2*TableOMP[[#This Row],[StdDev]]</f>
        <v>#N/A</v>
      </c>
      <c r="R2330" s="10" t="e">
        <f>TableOMP[[#This Row],[Avg]]+$U$2*TableOMP[[#This Row],[StdDev]]</f>
        <v>#N/A</v>
      </c>
      <c r="S2330" s="1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s="10" t="e">
        <f>VLOOKUP(TableOMP[[#This Row],[Label]],TableAvg[],2,FALSE)</f>
        <v>#N/A</v>
      </c>
      <c r="P2331" s="10" t="e">
        <f>VLOOKUP(TableOMP[[#This Row],[Label]],TableAvg[],3,FALSE)</f>
        <v>#N/A</v>
      </c>
      <c r="Q2331" s="10" t="e">
        <f>TableOMP[[#This Row],[Avg]]-$U$2*TableOMP[[#This Row],[StdDev]]</f>
        <v>#N/A</v>
      </c>
      <c r="R2331" s="10" t="e">
        <f>TableOMP[[#This Row],[Avg]]+$U$2*TableOMP[[#This Row],[StdDev]]</f>
        <v>#N/A</v>
      </c>
      <c r="S2331" s="10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s="10" t="e">
        <f>VLOOKUP(TableOMP[[#This Row],[Label]],TableAvg[],2,FALSE)</f>
        <v>#N/A</v>
      </c>
      <c r="P2332" s="10" t="e">
        <f>VLOOKUP(TableOMP[[#This Row],[Label]],TableAvg[],3,FALSE)</f>
        <v>#N/A</v>
      </c>
      <c r="Q2332" s="10" t="e">
        <f>TableOMP[[#This Row],[Avg]]-$U$2*TableOMP[[#This Row],[StdDev]]</f>
        <v>#N/A</v>
      </c>
      <c r="R2332" s="10" t="e">
        <f>TableOMP[[#This Row],[Avg]]+$U$2*TableOMP[[#This Row],[StdDev]]</f>
        <v>#N/A</v>
      </c>
      <c r="S2332" s="10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s="10" t="e">
        <f>VLOOKUP(TableOMP[[#This Row],[Label]],TableAvg[],2,FALSE)</f>
        <v>#N/A</v>
      </c>
      <c r="P2333" s="10" t="e">
        <f>VLOOKUP(TableOMP[[#This Row],[Label]],TableAvg[],3,FALSE)</f>
        <v>#N/A</v>
      </c>
      <c r="Q2333" s="10" t="e">
        <f>TableOMP[[#This Row],[Avg]]-$U$2*TableOMP[[#This Row],[StdDev]]</f>
        <v>#N/A</v>
      </c>
      <c r="R2333" s="10" t="e">
        <f>TableOMP[[#This Row],[Avg]]+$U$2*TableOMP[[#This Row],[StdDev]]</f>
        <v>#N/A</v>
      </c>
      <c r="S2333" s="10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s="10" t="e">
        <f>VLOOKUP(TableOMP[[#This Row],[Label]],TableAvg[],2,FALSE)</f>
        <v>#N/A</v>
      </c>
      <c r="P2334" s="10" t="e">
        <f>VLOOKUP(TableOMP[[#This Row],[Label]],TableAvg[],3,FALSE)</f>
        <v>#N/A</v>
      </c>
      <c r="Q2334" s="10" t="e">
        <f>TableOMP[[#This Row],[Avg]]-$U$2*TableOMP[[#This Row],[StdDev]]</f>
        <v>#N/A</v>
      </c>
      <c r="R2334" s="10" t="e">
        <f>TableOMP[[#This Row],[Avg]]+$U$2*TableOMP[[#This Row],[StdDev]]</f>
        <v>#N/A</v>
      </c>
      <c r="S2334" s="10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s="10" t="e">
        <f>VLOOKUP(TableOMP[[#This Row],[Label]],TableAvg[],2,FALSE)</f>
        <v>#N/A</v>
      </c>
      <c r="P2335" s="10" t="e">
        <f>VLOOKUP(TableOMP[[#This Row],[Label]],TableAvg[],3,FALSE)</f>
        <v>#N/A</v>
      </c>
      <c r="Q2335" s="10" t="e">
        <f>TableOMP[[#This Row],[Avg]]-$U$2*TableOMP[[#This Row],[StdDev]]</f>
        <v>#N/A</v>
      </c>
      <c r="R2335" s="10" t="e">
        <f>TableOMP[[#This Row],[Avg]]+$U$2*TableOMP[[#This Row],[StdDev]]</f>
        <v>#N/A</v>
      </c>
      <c r="S2335" s="10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s="10" t="e">
        <f>VLOOKUP(TableOMP[[#This Row],[Label]],TableAvg[],2,FALSE)</f>
        <v>#N/A</v>
      </c>
      <c r="P2336" s="10" t="e">
        <f>VLOOKUP(TableOMP[[#This Row],[Label]],TableAvg[],3,FALSE)</f>
        <v>#N/A</v>
      </c>
      <c r="Q2336" s="10" t="e">
        <f>TableOMP[[#This Row],[Avg]]-$U$2*TableOMP[[#This Row],[StdDev]]</f>
        <v>#N/A</v>
      </c>
      <c r="R2336" s="10" t="e">
        <f>TableOMP[[#This Row],[Avg]]+$U$2*TableOMP[[#This Row],[StdDev]]</f>
        <v>#N/A</v>
      </c>
      <c r="S2336" s="10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s="10" t="e">
        <f>VLOOKUP(TableOMP[[#This Row],[Label]],TableAvg[],2,FALSE)</f>
        <v>#N/A</v>
      </c>
      <c r="P2337" s="10" t="e">
        <f>VLOOKUP(TableOMP[[#This Row],[Label]],TableAvg[],3,FALSE)</f>
        <v>#N/A</v>
      </c>
      <c r="Q2337" s="10" t="e">
        <f>TableOMP[[#This Row],[Avg]]-$U$2*TableOMP[[#This Row],[StdDev]]</f>
        <v>#N/A</v>
      </c>
      <c r="R2337" s="10" t="e">
        <f>TableOMP[[#This Row],[Avg]]+$U$2*TableOMP[[#This Row],[StdDev]]</f>
        <v>#N/A</v>
      </c>
      <c r="S2337" s="10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s="10" t="e">
        <f>VLOOKUP(TableOMP[[#This Row],[Label]],TableAvg[],2,FALSE)</f>
        <v>#N/A</v>
      </c>
      <c r="P2338" s="10" t="e">
        <f>VLOOKUP(TableOMP[[#This Row],[Label]],TableAvg[],3,FALSE)</f>
        <v>#N/A</v>
      </c>
      <c r="Q2338" s="10" t="e">
        <f>TableOMP[[#This Row],[Avg]]-$U$2*TableOMP[[#This Row],[StdDev]]</f>
        <v>#N/A</v>
      </c>
      <c r="R2338" s="10" t="e">
        <f>TableOMP[[#This Row],[Avg]]+$U$2*TableOMP[[#This Row],[StdDev]]</f>
        <v>#N/A</v>
      </c>
      <c r="S2338" s="10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s="10" t="e">
        <f>VLOOKUP(TableOMP[[#This Row],[Label]],TableAvg[],2,FALSE)</f>
        <v>#N/A</v>
      </c>
      <c r="P2339" s="10" t="e">
        <f>VLOOKUP(TableOMP[[#This Row],[Label]],TableAvg[],3,FALSE)</f>
        <v>#N/A</v>
      </c>
      <c r="Q2339" s="10" t="e">
        <f>TableOMP[[#This Row],[Avg]]-$U$2*TableOMP[[#This Row],[StdDev]]</f>
        <v>#N/A</v>
      </c>
      <c r="R2339" s="10" t="e">
        <f>TableOMP[[#This Row],[Avg]]+$U$2*TableOMP[[#This Row],[StdDev]]</f>
        <v>#N/A</v>
      </c>
      <c r="S2339" s="10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s="10" t="e">
        <f>VLOOKUP(TableOMP[[#This Row],[Label]],TableAvg[],2,FALSE)</f>
        <v>#N/A</v>
      </c>
      <c r="P2340" s="10" t="e">
        <f>VLOOKUP(TableOMP[[#This Row],[Label]],TableAvg[],3,FALSE)</f>
        <v>#N/A</v>
      </c>
      <c r="Q2340" s="10" t="e">
        <f>TableOMP[[#This Row],[Avg]]-$U$2*TableOMP[[#This Row],[StdDev]]</f>
        <v>#N/A</v>
      </c>
      <c r="R2340" s="10" t="e">
        <f>TableOMP[[#This Row],[Avg]]+$U$2*TableOMP[[#This Row],[StdDev]]</f>
        <v>#N/A</v>
      </c>
      <c r="S2340" s="1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s="10" t="e">
        <f>VLOOKUP(TableOMP[[#This Row],[Label]],TableAvg[],2,FALSE)</f>
        <v>#N/A</v>
      </c>
      <c r="P2341" s="10" t="e">
        <f>VLOOKUP(TableOMP[[#This Row],[Label]],TableAvg[],3,FALSE)</f>
        <v>#N/A</v>
      </c>
      <c r="Q2341" s="10" t="e">
        <f>TableOMP[[#This Row],[Avg]]-$U$2*TableOMP[[#This Row],[StdDev]]</f>
        <v>#N/A</v>
      </c>
      <c r="R2341" s="10" t="e">
        <f>TableOMP[[#This Row],[Avg]]+$U$2*TableOMP[[#This Row],[StdDev]]</f>
        <v>#N/A</v>
      </c>
      <c r="S2341" s="10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s="10" t="e">
        <f>VLOOKUP(TableOMP[[#This Row],[Label]],TableAvg[],2,FALSE)</f>
        <v>#N/A</v>
      </c>
      <c r="P2342" s="10" t="e">
        <f>VLOOKUP(TableOMP[[#This Row],[Label]],TableAvg[],3,FALSE)</f>
        <v>#N/A</v>
      </c>
      <c r="Q2342" s="10" t="e">
        <f>TableOMP[[#This Row],[Avg]]-$U$2*TableOMP[[#This Row],[StdDev]]</f>
        <v>#N/A</v>
      </c>
      <c r="R2342" s="10" t="e">
        <f>TableOMP[[#This Row],[Avg]]+$U$2*TableOMP[[#This Row],[StdDev]]</f>
        <v>#N/A</v>
      </c>
      <c r="S2342" s="10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s="10" t="e">
        <f>VLOOKUP(TableOMP[[#This Row],[Label]],TableAvg[],2,FALSE)</f>
        <v>#N/A</v>
      </c>
      <c r="P2343" s="10" t="e">
        <f>VLOOKUP(TableOMP[[#This Row],[Label]],TableAvg[],3,FALSE)</f>
        <v>#N/A</v>
      </c>
      <c r="Q2343" s="10" t="e">
        <f>TableOMP[[#This Row],[Avg]]-$U$2*TableOMP[[#This Row],[StdDev]]</f>
        <v>#N/A</v>
      </c>
      <c r="R2343" s="10" t="e">
        <f>TableOMP[[#This Row],[Avg]]+$U$2*TableOMP[[#This Row],[StdDev]]</f>
        <v>#N/A</v>
      </c>
      <c r="S2343" s="10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s="10" t="e">
        <f>VLOOKUP(TableOMP[[#This Row],[Label]],TableAvg[],2,FALSE)</f>
        <v>#N/A</v>
      </c>
      <c r="P2344" s="10" t="e">
        <f>VLOOKUP(TableOMP[[#This Row],[Label]],TableAvg[],3,FALSE)</f>
        <v>#N/A</v>
      </c>
      <c r="Q2344" s="10" t="e">
        <f>TableOMP[[#This Row],[Avg]]-$U$2*TableOMP[[#This Row],[StdDev]]</f>
        <v>#N/A</v>
      </c>
      <c r="R2344" s="10" t="e">
        <f>TableOMP[[#This Row],[Avg]]+$U$2*TableOMP[[#This Row],[StdDev]]</f>
        <v>#N/A</v>
      </c>
      <c r="S2344" s="10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s="10" t="e">
        <f>VLOOKUP(TableOMP[[#This Row],[Label]],TableAvg[],2,FALSE)</f>
        <v>#N/A</v>
      </c>
      <c r="P2345" s="10" t="e">
        <f>VLOOKUP(TableOMP[[#This Row],[Label]],TableAvg[],3,FALSE)</f>
        <v>#N/A</v>
      </c>
      <c r="Q2345" s="10" t="e">
        <f>TableOMP[[#This Row],[Avg]]-$U$2*TableOMP[[#This Row],[StdDev]]</f>
        <v>#N/A</v>
      </c>
      <c r="R2345" s="10" t="e">
        <f>TableOMP[[#This Row],[Avg]]+$U$2*TableOMP[[#This Row],[StdDev]]</f>
        <v>#N/A</v>
      </c>
      <c r="S2345" s="10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s="10" t="e">
        <f>VLOOKUP(TableOMP[[#This Row],[Label]],TableAvg[],2,FALSE)</f>
        <v>#N/A</v>
      </c>
      <c r="P2346" s="10" t="e">
        <f>VLOOKUP(TableOMP[[#This Row],[Label]],TableAvg[],3,FALSE)</f>
        <v>#N/A</v>
      </c>
      <c r="Q2346" s="10" t="e">
        <f>TableOMP[[#This Row],[Avg]]-$U$2*TableOMP[[#This Row],[StdDev]]</f>
        <v>#N/A</v>
      </c>
      <c r="R2346" s="10" t="e">
        <f>TableOMP[[#This Row],[Avg]]+$U$2*TableOMP[[#This Row],[StdDev]]</f>
        <v>#N/A</v>
      </c>
      <c r="S2346" s="10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s="10" t="e">
        <f>VLOOKUP(TableOMP[[#This Row],[Label]],TableAvg[],2,FALSE)</f>
        <v>#N/A</v>
      </c>
      <c r="P2347" s="10" t="e">
        <f>VLOOKUP(TableOMP[[#This Row],[Label]],TableAvg[],3,FALSE)</f>
        <v>#N/A</v>
      </c>
      <c r="Q2347" s="10" t="e">
        <f>TableOMP[[#This Row],[Avg]]-$U$2*TableOMP[[#This Row],[StdDev]]</f>
        <v>#N/A</v>
      </c>
      <c r="R2347" s="10" t="e">
        <f>TableOMP[[#This Row],[Avg]]+$U$2*TableOMP[[#This Row],[StdDev]]</f>
        <v>#N/A</v>
      </c>
      <c r="S2347" s="10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s="10" t="e">
        <f>VLOOKUP(TableOMP[[#This Row],[Label]],TableAvg[],2,FALSE)</f>
        <v>#N/A</v>
      </c>
      <c r="P2348" s="10" t="e">
        <f>VLOOKUP(TableOMP[[#This Row],[Label]],TableAvg[],3,FALSE)</f>
        <v>#N/A</v>
      </c>
      <c r="Q2348" s="10" t="e">
        <f>TableOMP[[#This Row],[Avg]]-$U$2*TableOMP[[#This Row],[StdDev]]</f>
        <v>#N/A</v>
      </c>
      <c r="R2348" s="10" t="e">
        <f>TableOMP[[#This Row],[Avg]]+$U$2*TableOMP[[#This Row],[StdDev]]</f>
        <v>#N/A</v>
      </c>
      <c r="S2348" s="10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s="10" t="e">
        <f>VLOOKUP(TableOMP[[#This Row],[Label]],TableAvg[],2,FALSE)</f>
        <v>#N/A</v>
      </c>
      <c r="P2349" s="10" t="e">
        <f>VLOOKUP(TableOMP[[#This Row],[Label]],TableAvg[],3,FALSE)</f>
        <v>#N/A</v>
      </c>
      <c r="Q2349" s="10" t="e">
        <f>TableOMP[[#This Row],[Avg]]-$U$2*TableOMP[[#This Row],[StdDev]]</f>
        <v>#N/A</v>
      </c>
      <c r="R2349" s="10" t="e">
        <f>TableOMP[[#This Row],[Avg]]+$U$2*TableOMP[[#This Row],[StdDev]]</f>
        <v>#N/A</v>
      </c>
      <c r="S2349" s="10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s="10" t="e">
        <f>VLOOKUP(TableOMP[[#This Row],[Label]],TableAvg[],2,FALSE)</f>
        <v>#N/A</v>
      </c>
      <c r="P2350" s="10" t="e">
        <f>VLOOKUP(TableOMP[[#This Row],[Label]],TableAvg[],3,FALSE)</f>
        <v>#N/A</v>
      </c>
      <c r="Q2350" s="10" t="e">
        <f>TableOMP[[#This Row],[Avg]]-$U$2*TableOMP[[#This Row],[StdDev]]</f>
        <v>#N/A</v>
      </c>
      <c r="R2350" s="10" t="e">
        <f>TableOMP[[#This Row],[Avg]]+$U$2*TableOMP[[#This Row],[StdDev]]</f>
        <v>#N/A</v>
      </c>
      <c r="S2350" s="1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s="10" t="e">
        <f>VLOOKUP(TableOMP[[#This Row],[Label]],TableAvg[],2,FALSE)</f>
        <v>#N/A</v>
      </c>
      <c r="P2351" s="10" t="e">
        <f>VLOOKUP(TableOMP[[#This Row],[Label]],TableAvg[],3,FALSE)</f>
        <v>#N/A</v>
      </c>
      <c r="Q2351" s="10" t="e">
        <f>TableOMP[[#This Row],[Avg]]-$U$2*TableOMP[[#This Row],[StdDev]]</f>
        <v>#N/A</v>
      </c>
      <c r="R2351" s="10" t="e">
        <f>TableOMP[[#This Row],[Avg]]+$U$2*TableOMP[[#This Row],[StdDev]]</f>
        <v>#N/A</v>
      </c>
      <c r="S2351" s="10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s="10" t="e">
        <f>VLOOKUP(TableOMP[[#This Row],[Label]],TableAvg[],2,FALSE)</f>
        <v>#N/A</v>
      </c>
      <c r="P2352" s="10" t="e">
        <f>VLOOKUP(TableOMP[[#This Row],[Label]],TableAvg[],3,FALSE)</f>
        <v>#N/A</v>
      </c>
      <c r="Q2352" s="10" t="e">
        <f>TableOMP[[#This Row],[Avg]]-$U$2*TableOMP[[#This Row],[StdDev]]</f>
        <v>#N/A</v>
      </c>
      <c r="R2352" s="10" t="e">
        <f>TableOMP[[#This Row],[Avg]]+$U$2*TableOMP[[#This Row],[StdDev]]</f>
        <v>#N/A</v>
      </c>
      <c r="S2352" s="10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s="10" t="e">
        <f>VLOOKUP(TableOMP[[#This Row],[Label]],TableAvg[],2,FALSE)</f>
        <v>#N/A</v>
      </c>
      <c r="P2353" s="10" t="e">
        <f>VLOOKUP(TableOMP[[#This Row],[Label]],TableAvg[],3,FALSE)</f>
        <v>#N/A</v>
      </c>
      <c r="Q2353" s="10" t="e">
        <f>TableOMP[[#This Row],[Avg]]-$U$2*TableOMP[[#This Row],[StdDev]]</f>
        <v>#N/A</v>
      </c>
      <c r="R2353" s="10" t="e">
        <f>TableOMP[[#This Row],[Avg]]+$U$2*TableOMP[[#This Row],[StdDev]]</f>
        <v>#N/A</v>
      </c>
      <c r="S2353" s="10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s="10" t="e">
        <f>VLOOKUP(TableOMP[[#This Row],[Label]],TableAvg[],2,FALSE)</f>
        <v>#N/A</v>
      </c>
      <c r="P2354" s="10" t="e">
        <f>VLOOKUP(TableOMP[[#This Row],[Label]],TableAvg[],3,FALSE)</f>
        <v>#N/A</v>
      </c>
      <c r="Q2354" s="10" t="e">
        <f>TableOMP[[#This Row],[Avg]]-$U$2*TableOMP[[#This Row],[StdDev]]</f>
        <v>#N/A</v>
      </c>
      <c r="R2354" s="10" t="e">
        <f>TableOMP[[#This Row],[Avg]]+$U$2*TableOMP[[#This Row],[StdDev]]</f>
        <v>#N/A</v>
      </c>
      <c r="S2354" s="10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s="10" t="e">
        <f>VLOOKUP(TableOMP[[#This Row],[Label]],TableAvg[],2,FALSE)</f>
        <v>#N/A</v>
      </c>
      <c r="P2355" s="10" t="e">
        <f>VLOOKUP(TableOMP[[#This Row],[Label]],TableAvg[],3,FALSE)</f>
        <v>#N/A</v>
      </c>
      <c r="Q2355" s="10" t="e">
        <f>TableOMP[[#This Row],[Avg]]-$U$2*TableOMP[[#This Row],[StdDev]]</f>
        <v>#N/A</v>
      </c>
      <c r="R2355" s="10" t="e">
        <f>TableOMP[[#This Row],[Avg]]+$U$2*TableOMP[[#This Row],[StdDev]]</f>
        <v>#N/A</v>
      </c>
      <c r="S2355" s="10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s="10" t="e">
        <f>VLOOKUP(TableOMP[[#This Row],[Label]],TableAvg[],2,FALSE)</f>
        <v>#N/A</v>
      </c>
      <c r="P2356" s="10" t="e">
        <f>VLOOKUP(TableOMP[[#This Row],[Label]],TableAvg[],3,FALSE)</f>
        <v>#N/A</v>
      </c>
      <c r="Q2356" s="10" t="e">
        <f>TableOMP[[#This Row],[Avg]]-$U$2*TableOMP[[#This Row],[StdDev]]</f>
        <v>#N/A</v>
      </c>
      <c r="R2356" s="10" t="e">
        <f>TableOMP[[#This Row],[Avg]]+$U$2*TableOMP[[#This Row],[StdDev]]</f>
        <v>#N/A</v>
      </c>
      <c r="S2356" s="10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s="10" t="e">
        <f>VLOOKUP(TableOMP[[#This Row],[Label]],TableAvg[],2,FALSE)</f>
        <v>#N/A</v>
      </c>
      <c r="P2357" s="10" t="e">
        <f>VLOOKUP(TableOMP[[#This Row],[Label]],TableAvg[],3,FALSE)</f>
        <v>#N/A</v>
      </c>
      <c r="Q2357" s="10" t="e">
        <f>TableOMP[[#This Row],[Avg]]-$U$2*TableOMP[[#This Row],[StdDev]]</f>
        <v>#N/A</v>
      </c>
      <c r="R2357" s="10" t="e">
        <f>TableOMP[[#This Row],[Avg]]+$U$2*TableOMP[[#This Row],[StdDev]]</f>
        <v>#N/A</v>
      </c>
      <c r="S2357" s="10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s="10" t="e">
        <f>VLOOKUP(TableOMP[[#This Row],[Label]],TableAvg[],2,FALSE)</f>
        <v>#N/A</v>
      </c>
      <c r="P2358" s="10" t="e">
        <f>VLOOKUP(TableOMP[[#This Row],[Label]],TableAvg[],3,FALSE)</f>
        <v>#N/A</v>
      </c>
      <c r="Q2358" s="10" t="e">
        <f>TableOMP[[#This Row],[Avg]]-$U$2*TableOMP[[#This Row],[StdDev]]</f>
        <v>#N/A</v>
      </c>
      <c r="R2358" s="10" t="e">
        <f>TableOMP[[#This Row],[Avg]]+$U$2*TableOMP[[#This Row],[StdDev]]</f>
        <v>#N/A</v>
      </c>
      <c r="S2358" s="10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s="10" t="e">
        <f>VLOOKUP(TableOMP[[#This Row],[Label]],TableAvg[],2,FALSE)</f>
        <v>#N/A</v>
      </c>
      <c r="P2359" s="10" t="e">
        <f>VLOOKUP(TableOMP[[#This Row],[Label]],TableAvg[],3,FALSE)</f>
        <v>#N/A</v>
      </c>
      <c r="Q2359" s="10" t="e">
        <f>TableOMP[[#This Row],[Avg]]-$U$2*TableOMP[[#This Row],[StdDev]]</f>
        <v>#N/A</v>
      </c>
      <c r="R2359" s="10" t="e">
        <f>TableOMP[[#This Row],[Avg]]+$U$2*TableOMP[[#This Row],[StdDev]]</f>
        <v>#N/A</v>
      </c>
      <c r="S2359" s="10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s="10" t="e">
        <f>VLOOKUP(TableOMP[[#This Row],[Label]],TableAvg[],2,FALSE)</f>
        <v>#N/A</v>
      </c>
      <c r="P2360" s="10" t="e">
        <f>VLOOKUP(TableOMP[[#This Row],[Label]],TableAvg[],3,FALSE)</f>
        <v>#N/A</v>
      </c>
      <c r="Q2360" s="10" t="e">
        <f>TableOMP[[#This Row],[Avg]]-$U$2*TableOMP[[#This Row],[StdDev]]</f>
        <v>#N/A</v>
      </c>
      <c r="R2360" s="10" t="e">
        <f>TableOMP[[#This Row],[Avg]]+$U$2*TableOMP[[#This Row],[StdDev]]</f>
        <v>#N/A</v>
      </c>
      <c r="S2360" s="1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s="10" t="e">
        <f>VLOOKUP(TableOMP[[#This Row],[Label]],TableAvg[],2,FALSE)</f>
        <v>#N/A</v>
      </c>
      <c r="P2361" s="10" t="e">
        <f>VLOOKUP(TableOMP[[#This Row],[Label]],TableAvg[],3,FALSE)</f>
        <v>#N/A</v>
      </c>
      <c r="Q2361" s="10" t="e">
        <f>TableOMP[[#This Row],[Avg]]-$U$2*TableOMP[[#This Row],[StdDev]]</f>
        <v>#N/A</v>
      </c>
      <c r="R2361" s="10" t="e">
        <f>TableOMP[[#This Row],[Avg]]+$U$2*TableOMP[[#This Row],[StdDev]]</f>
        <v>#N/A</v>
      </c>
      <c r="S2361" s="10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s="10" t="e">
        <f>VLOOKUP(TableOMP[[#This Row],[Label]],TableAvg[],2,FALSE)</f>
        <v>#N/A</v>
      </c>
      <c r="P2362" s="10" t="e">
        <f>VLOOKUP(TableOMP[[#This Row],[Label]],TableAvg[],3,FALSE)</f>
        <v>#N/A</v>
      </c>
      <c r="Q2362" s="10" t="e">
        <f>TableOMP[[#This Row],[Avg]]-$U$2*TableOMP[[#This Row],[StdDev]]</f>
        <v>#N/A</v>
      </c>
      <c r="R2362" s="10" t="e">
        <f>TableOMP[[#This Row],[Avg]]+$U$2*TableOMP[[#This Row],[StdDev]]</f>
        <v>#N/A</v>
      </c>
      <c r="S2362" s="10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s="10" t="e">
        <f>VLOOKUP(TableOMP[[#This Row],[Label]],TableAvg[],2,FALSE)</f>
        <v>#N/A</v>
      </c>
      <c r="P2363" s="10" t="e">
        <f>VLOOKUP(TableOMP[[#This Row],[Label]],TableAvg[],3,FALSE)</f>
        <v>#N/A</v>
      </c>
      <c r="Q2363" s="10" t="e">
        <f>TableOMP[[#This Row],[Avg]]-$U$2*TableOMP[[#This Row],[StdDev]]</f>
        <v>#N/A</v>
      </c>
      <c r="R2363" s="10" t="e">
        <f>TableOMP[[#This Row],[Avg]]+$U$2*TableOMP[[#This Row],[StdDev]]</f>
        <v>#N/A</v>
      </c>
      <c r="S2363" s="10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s="10" t="e">
        <f>VLOOKUP(TableOMP[[#This Row],[Label]],TableAvg[],2,FALSE)</f>
        <v>#N/A</v>
      </c>
      <c r="P2364" s="10" t="e">
        <f>VLOOKUP(TableOMP[[#This Row],[Label]],TableAvg[],3,FALSE)</f>
        <v>#N/A</v>
      </c>
      <c r="Q2364" s="10" t="e">
        <f>TableOMP[[#This Row],[Avg]]-$U$2*TableOMP[[#This Row],[StdDev]]</f>
        <v>#N/A</v>
      </c>
      <c r="R2364" s="10" t="e">
        <f>TableOMP[[#This Row],[Avg]]+$U$2*TableOMP[[#This Row],[StdDev]]</f>
        <v>#N/A</v>
      </c>
      <c r="S2364" s="10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s="10" t="e">
        <f>VLOOKUP(TableOMP[[#This Row],[Label]],TableAvg[],2,FALSE)</f>
        <v>#N/A</v>
      </c>
      <c r="P2365" s="10" t="e">
        <f>VLOOKUP(TableOMP[[#This Row],[Label]],TableAvg[],3,FALSE)</f>
        <v>#N/A</v>
      </c>
      <c r="Q2365" s="10" t="e">
        <f>TableOMP[[#This Row],[Avg]]-$U$2*TableOMP[[#This Row],[StdDev]]</f>
        <v>#N/A</v>
      </c>
      <c r="R2365" s="10" t="e">
        <f>TableOMP[[#This Row],[Avg]]+$U$2*TableOMP[[#This Row],[StdDev]]</f>
        <v>#N/A</v>
      </c>
      <c r="S2365" s="10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s="10" t="e">
        <f>VLOOKUP(TableOMP[[#This Row],[Label]],TableAvg[],2,FALSE)</f>
        <v>#N/A</v>
      </c>
      <c r="P2366" s="10" t="e">
        <f>VLOOKUP(TableOMP[[#This Row],[Label]],TableAvg[],3,FALSE)</f>
        <v>#N/A</v>
      </c>
      <c r="Q2366" s="10" t="e">
        <f>TableOMP[[#This Row],[Avg]]-$U$2*TableOMP[[#This Row],[StdDev]]</f>
        <v>#N/A</v>
      </c>
      <c r="R2366" s="10" t="e">
        <f>TableOMP[[#This Row],[Avg]]+$U$2*TableOMP[[#This Row],[StdDev]]</f>
        <v>#N/A</v>
      </c>
      <c r="S2366" s="10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s="10" t="e">
        <f>VLOOKUP(TableOMP[[#This Row],[Label]],TableAvg[],2,FALSE)</f>
        <v>#N/A</v>
      </c>
      <c r="P2367" s="10" t="e">
        <f>VLOOKUP(TableOMP[[#This Row],[Label]],TableAvg[],3,FALSE)</f>
        <v>#N/A</v>
      </c>
      <c r="Q2367" s="10" t="e">
        <f>TableOMP[[#This Row],[Avg]]-$U$2*TableOMP[[#This Row],[StdDev]]</f>
        <v>#N/A</v>
      </c>
      <c r="R2367" s="10" t="e">
        <f>TableOMP[[#This Row],[Avg]]+$U$2*TableOMP[[#This Row],[StdDev]]</f>
        <v>#N/A</v>
      </c>
      <c r="S2367" s="10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s="10" t="e">
        <f>VLOOKUP(TableOMP[[#This Row],[Label]],TableAvg[],2,FALSE)</f>
        <v>#N/A</v>
      </c>
      <c r="P2368" s="10" t="e">
        <f>VLOOKUP(TableOMP[[#This Row],[Label]],TableAvg[],3,FALSE)</f>
        <v>#N/A</v>
      </c>
      <c r="Q2368" s="10" t="e">
        <f>TableOMP[[#This Row],[Avg]]-$U$2*TableOMP[[#This Row],[StdDev]]</f>
        <v>#N/A</v>
      </c>
      <c r="R2368" s="10" t="e">
        <f>TableOMP[[#This Row],[Avg]]+$U$2*TableOMP[[#This Row],[StdDev]]</f>
        <v>#N/A</v>
      </c>
      <c r="S2368" s="10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s="10" t="e">
        <f>VLOOKUP(TableOMP[[#This Row],[Label]],TableAvg[],2,FALSE)</f>
        <v>#N/A</v>
      </c>
      <c r="P2369" s="10" t="e">
        <f>VLOOKUP(TableOMP[[#This Row],[Label]],TableAvg[],3,FALSE)</f>
        <v>#N/A</v>
      </c>
      <c r="Q2369" s="10" t="e">
        <f>TableOMP[[#This Row],[Avg]]-$U$2*TableOMP[[#This Row],[StdDev]]</f>
        <v>#N/A</v>
      </c>
      <c r="R2369" s="10" t="e">
        <f>TableOMP[[#This Row],[Avg]]+$U$2*TableOMP[[#This Row],[StdDev]]</f>
        <v>#N/A</v>
      </c>
      <c r="S2369" s="10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s="10" t="e">
        <f>VLOOKUP(TableOMP[[#This Row],[Label]],TableAvg[],2,FALSE)</f>
        <v>#N/A</v>
      </c>
      <c r="P2370" s="10" t="e">
        <f>VLOOKUP(TableOMP[[#This Row],[Label]],TableAvg[],3,FALSE)</f>
        <v>#N/A</v>
      </c>
      <c r="Q2370" s="10" t="e">
        <f>TableOMP[[#This Row],[Avg]]-$U$2*TableOMP[[#This Row],[StdDev]]</f>
        <v>#N/A</v>
      </c>
      <c r="R2370" s="10" t="e">
        <f>TableOMP[[#This Row],[Avg]]+$U$2*TableOMP[[#This Row],[StdDev]]</f>
        <v>#N/A</v>
      </c>
      <c r="S2370" s="1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s="10" t="e">
        <f>VLOOKUP(TableOMP[[#This Row],[Label]],TableAvg[],2,FALSE)</f>
        <v>#N/A</v>
      </c>
      <c r="P2371" s="10" t="e">
        <f>VLOOKUP(TableOMP[[#This Row],[Label]],TableAvg[],3,FALSE)</f>
        <v>#N/A</v>
      </c>
      <c r="Q2371" s="10" t="e">
        <f>TableOMP[[#This Row],[Avg]]-$U$2*TableOMP[[#This Row],[StdDev]]</f>
        <v>#N/A</v>
      </c>
      <c r="R2371" s="10" t="e">
        <f>TableOMP[[#This Row],[Avg]]+$U$2*TableOMP[[#This Row],[StdDev]]</f>
        <v>#N/A</v>
      </c>
      <c r="S2371" s="10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s="10" t="e">
        <f>VLOOKUP(TableOMP[[#This Row],[Label]],TableAvg[],2,FALSE)</f>
        <v>#N/A</v>
      </c>
      <c r="P2372" s="10" t="e">
        <f>VLOOKUP(TableOMP[[#This Row],[Label]],TableAvg[],3,FALSE)</f>
        <v>#N/A</v>
      </c>
      <c r="Q2372" s="10" t="e">
        <f>TableOMP[[#This Row],[Avg]]-$U$2*TableOMP[[#This Row],[StdDev]]</f>
        <v>#N/A</v>
      </c>
      <c r="R2372" s="10" t="e">
        <f>TableOMP[[#This Row],[Avg]]+$U$2*TableOMP[[#This Row],[StdDev]]</f>
        <v>#N/A</v>
      </c>
      <c r="S2372" s="10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s="10" t="e">
        <f>VLOOKUP(TableOMP[[#This Row],[Label]],TableAvg[],2,FALSE)</f>
        <v>#N/A</v>
      </c>
      <c r="P2373" s="10" t="e">
        <f>VLOOKUP(TableOMP[[#This Row],[Label]],TableAvg[],3,FALSE)</f>
        <v>#N/A</v>
      </c>
      <c r="Q2373" s="10" t="e">
        <f>TableOMP[[#This Row],[Avg]]-$U$2*TableOMP[[#This Row],[StdDev]]</f>
        <v>#N/A</v>
      </c>
      <c r="R2373" s="10" t="e">
        <f>TableOMP[[#This Row],[Avg]]+$U$2*TableOMP[[#This Row],[StdDev]]</f>
        <v>#N/A</v>
      </c>
      <c r="S2373" s="10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s="10" t="e">
        <f>VLOOKUP(TableOMP[[#This Row],[Label]],TableAvg[],2,FALSE)</f>
        <v>#N/A</v>
      </c>
      <c r="P2374" s="10" t="e">
        <f>VLOOKUP(TableOMP[[#This Row],[Label]],TableAvg[],3,FALSE)</f>
        <v>#N/A</v>
      </c>
      <c r="Q2374" s="10" t="e">
        <f>TableOMP[[#This Row],[Avg]]-$U$2*TableOMP[[#This Row],[StdDev]]</f>
        <v>#N/A</v>
      </c>
      <c r="R2374" s="10" t="e">
        <f>TableOMP[[#This Row],[Avg]]+$U$2*TableOMP[[#This Row],[StdDev]]</f>
        <v>#N/A</v>
      </c>
      <c r="S2374" s="10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s="10" t="e">
        <f>VLOOKUP(TableOMP[[#This Row],[Label]],TableAvg[],2,FALSE)</f>
        <v>#N/A</v>
      </c>
      <c r="P2375" s="10" t="e">
        <f>VLOOKUP(TableOMP[[#This Row],[Label]],TableAvg[],3,FALSE)</f>
        <v>#N/A</v>
      </c>
      <c r="Q2375" s="10" t="e">
        <f>TableOMP[[#This Row],[Avg]]-$U$2*TableOMP[[#This Row],[StdDev]]</f>
        <v>#N/A</v>
      </c>
      <c r="R2375" s="10" t="e">
        <f>TableOMP[[#This Row],[Avg]]+$U$2*TableOMP[[#This Row],[StdDev]]</f>
        <v>#N/A</v>
      </c>
      <c r="S2375" s="10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s="10" t="e">
        <f>VLOOKUP(TableOMP[[#This Row],[Label]],TableAvg[],2,FALSE)</f>
        <v>#N/A</v>
      </c>
      <c r="P2376" s="10" t="e">
        <f>VLOOKUP(TableOMP[[#This Row],[Label]],TableAvg[],3,FALSE)</f>
        <v>#N/A</v>
      </c>
      <c r="Q2376" s="10" t="e">
        <f>TableOMP[[#This Row],[Avg]]-$U$2*TableOMP[[#This Row],[StdDev]]</f>
        <v>#N/A</v>
      </c>
      <c r="R2376" s="10" t="e">
        <f>TableOMP[[#This Row],[Avg]]+$U$2*TableOMP[[#This Row],[StdDev]]</f>
        <v>#N/A</v>
      </c>
      <c r="S2376" s="10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s="10" t="e">
        <f>VLOOKUP(TableOMP[[#This Row],[Label]],TableAvg[],2,FALSE)</f>
        <v>#N/A</v>
      </c>
      <c r="P2377" s="10" t="e">
        <f>VLOOKUP(TableOMP[[#This Row],[Label]],TableAvg[],3,FALSE)</f>
        <v>#N/A</v>
      </c>
      <c r="Q2377" s="10" t="e">
        <f>TableOMP[[#This Row],[Avg]]-$U$2*TableOMP[[#This Row],[StdDev]]</f>
        <v>#N/A</v>
      </c>
      <c r="R2377" s="10" t="e">
        <f>TableOMP[[#This Row],[Avg]]+$U$2*TableOMP[[#This Row],[StdDev]]</f>
        <v>#N/A</v>
      </c>
      <c r="S2377" s="10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s="10" t="e">
        <f>VLOOKUP(TableOMP[[#This Row],[Label]],TableAvg[],2,FALSE)</f>
        <v>#N/A</v>
      </c>
      <c r="P2378" s="10" t="e">
        <f>VLOOKUP(TableOMP[[#This Row],[Label]],TableAvg[],3,FALSE)</f>
        <v>#N/A</v>
      </c>
      <c r="Q2378" s="10" t="e">
        <f>TableOMP[[#This Row],[Avg]]-$U$2*TableOMP[[#This Row],[StdDev]]</f>
        <v>#N/A</v>
      </c>
      <c r="R2378" s="10" t="e">
        <f>TableOMP[[#This Row],[Avg]]+$U$2*TableOMP[[#This Row],[StdDev]]</f>
        <v>#N/A</v>
      </c>
      <c r="S2378" s="10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s="10" t="e">
        <f>VLOOKUP(TableOMP[[#This Row],[Label]],TableAvg[],2,FALSE)</f>
        <v>#N/A</v>
      </c>
      <c r="P2379" s="10" t="e">
        <f>VLOOKUP(TableOMP[[#This Row],[Label]],TableAvg[],3,FALSE)</f>
        <v>#N/A</v>
      </c>
      <c r="Q2379" s="10" t="e">
        <f>TableOMP[[#This Row],[Avg]]-$U$2*TableOMP[[#This Row],[StdDev]]</f>
        <v>#N/A</v>
      </c>
      <c r="R2379" s="10" t="e">
        <f>TableOMP[[#This Row],[Avg]]+$U$2*TableOMP[[#This Row],[StdDev]]</f>
        <v>#N/A</v>
      </c>
      <c r="S2379" s="10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s="10" t="e">
        <f>VLOOKUP(TableOMP[[#This Row],[Label]],TableAvg[],2,FALSE)</f>
        <v>#N/A</v>
      </c>
      <c r="P2380" s="10" t="e">
        <f>VLOOKUP(TableOMP[[#This Row],[Label]],TableAvg[],3,FALSE)</f>
        <v>#N/A</v>
      </c>
      <c r="Q2380" s="10" t="e">
        <f>TableOMP[[#This Row],[Avg]]-$U$2*TableOMP[[#This Row],[StdDev]]</f>
        <v>#N/A</v>
      </c>
      <c r="R2380" s="10" t="e">
        <f>TableOMP[[#This Row],[Avg]]+$U$2*TableOMP[[#This Row],[StdDev]]</f>
        <v>#N/A</v>
      </c>
      <c r="S2380" s="1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s="10" t="e">
        <f>VLOOKUP(TableOMP[[#This Row],[Label]],TableAvg[],2,FALSE)</f>
        <v>#N/A</v>
      </c>
      <c r="P2381" s="10" t="e">
        <f>VLOOKUP(TableOMP[[#This Row],[Label]],TableAvg[],3,FALSE)</f>
        <v>#N/A</v>
      </c>
      <c r="Q2381" s="10" t="e">
        <f>TableOMP[[#This Row],[Avg]]-$U$2*TableOMP[[#This Row],[StdDev]]</f>
        <v>#N/A</v>
      </c>
      <c r="R2381" s="10" t="e">
        <f>TableOMP[[#This Row],[Avg]]+$U$2*TableOMP[[#This Row],[StdDev]]</f>
        <v>#N/A</v>
      </c>
      <c r="S2381" s="10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s="10" t="e">
        <f>VLOOKUP(TableOMP[[#This Row],[Label]],TableAvg[],2,FALSE)</f>
        <v>#N/A</v>
      </c>
      <c r="P2382" s="10" t="e">
        <f>VLOOKUP(TableOMP[[#This Row],[Label]],TableAvg[],3,FALSE)</f>
        <v>#N/A</v>
      </c>
      <c r="Q2382" s="10" t="e">
        <f>TableOMP[[#This Row],[Avg]]-$U$2*TableOMP[[#This Row],[StdDev]]</f>
        <v>#N/A</v>
      </c>
      <c r="R2382" s="10" t="e">
        <f>TableOMP[[#This Row],[Avg]]+$U$2*TableOMP[[#This Row],[StdDev]]</f>
        <v>#N/A</v>
      </c>
      <c r="S2382" s="10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 s="10">
        <f>VLOOKUP(TableOMP[[#This Row],[Label]],TableAvg[],2,FALSE)</f>
        <v>257.3297589</v>
      </c>
      <c r="P2383" s="10">
        <f>VLOOKUP(TableOMP[[#This Row],[Label]],TableAvg[],3,FALSE)</f>
        <v>0.18124127184574362</v>
      </c>
      <c r="Q2383" s="10">
        <f>TableOMP[[#This Row],[Avg]]-$U$2*TableOMP[[#This Row],[StdDev]]</f>
        <v>256.9672763563085</v>
      </c>
      <c r="R2383" s="10">
        <f>TableOMP[[#This Row],[Avg]]+$U$2*TableOMP[[#This Row],[StdDev]]</f>
        <v>257.6922414436915</v>
      </c>
      <c r="S2383" s="10">
        <f>IF(AND(TableOMP[[#This Row],[total_time]]&gt;=TableOMP[[#This Row],[Low]], TableOMP[[#This Row],[total_time]]&lt;=TableOMP[[#This Row],[High]]),1,0)</f>
        <v>1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 s="10">
        <f>VLOOKUP(TableOMP[[#This Row],[Label]],TableAvg[],2,FALSE)</f>
        <v>127.95960850000002</v>
      </c>
      <c r="P2384" s="10">
        <f>VLOOKUP(TableOMP[[#This Row],[Label]],TableAvg[],3,FALSE)</f>
        <v>0.14182358913260598</v>
      </c>
      <c r="Q2384" s="10">
        <f>TableOMP[[#This Row],[Avg]]-$U$2*TableOMP[[#This Row],[StdDev]]</f>
        <v>127.6759613217348</v>
      </c>
      <c r="R2384" s="10">
        <f>TableOMP[[#This Row],[Avg]]+$U$2*TableOMP[[#This Row],[StdDev]]</f>
        <v>128.24325567826523</v>
      </c>
      <c r="S2384" s="10">
        <f>IF(AND(TableOMP[[#This Row],[total_time]]&gt;=TableOMP[[#This Row],[Low]], TableOMP[[#This Row],[total_time]]&lt;=TableOMP[[#This Row],[High]]),1,0)</f>
        <v>1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 s="10">
        <f>VLOOKUP(TableOMP[[#This Row],[Label]],TableAvg[],2,FALSE)</f>
        <v>84.836403300000001</v>
      </c>
      <c r="P2385" s="10">
        <f>VLOOKUP(TableOMP[[#This Row],[Label]],TableAvg[],3,FALSE)</f>
        <v>4.7606127207831687E-2</v>
      </c>
      <c r="Q2385" s="10">
        <f>TableOMP[[#This Row],[Avg]]-$U$2*TableOMP[[#This Row],[StdDev]]</f>
        <v>84.741191045584344</v>
      </c>
      <c r="R2385" s="10">
        <f>TableOMP[[#This Row],[Avg]]+$U$2*TableOMP[[#This Row],[StdDev]]</f>
        <v>84.931615554415657</v>
      </c>
      <c r="S2385" s="10">
        <f>IF(AND(TableOMP[[#This Row],[total_time]]&gt;=TableOMP[[#This Row],[Low]], TableOMP[[#This Row],[total_time]]&lt;=TableOMP[[#This Row],[High]]),1,0)</f>
        <v>1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 s="10">
        <f>VLOOKUP(TableOMP[[#This Row],[Label]],TableAvg[],2,FALSE)</f>
        <v>63.868899399999997</v>
      </c>
      <c r="P2386" s="10">
        <f>VLOOKUP(TableOMP[[#This Row],[Label]],TableAvg[],3,FALSE)</f>
        <v>5.0373499471679246E-2</v>
      </c>
      <c r="Q2386" s="10">
        <f>TableOMP[[#This Row],[Avg]]-$U$2*TableOMP[[#This Row],[StdDev]]</f>
        <v>63.768152401056639</v>
      </c>
      <c r="R2386" s="10">
        <f>TableOMP[[#This Row],[Avg]]+$U$2*TableOMP[[#This Row],[StdDev]]</f>
        <v>63.969646398943354</v>
      </c>
      <c r="S2386" s="10">
        <f>IF(AND(TableOMP[[#This Row],[total_time]]&gt;=TableOMP[[#This Row],[Low]], TableOMP[[#This Row],[total_time]]&lt;=TableOMP[[#This Row],[High]]),1,0)</f>
        <v>1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 s="10">
        <f>VLOOKUP(TableOMP[[#This Row],[Label]],TableAvg[],2,FALSE)</f>
        <v>51.327812599999994</v>
      </c>
      <c r="P2387" s="10">
        <f>VLOOKUP(TableOMP[[#This Row],[Label]],TableAvg[],3,FALSE)</f>
        <v>3.4238023855571433E-2</v>
      </c>
      <c r="Q2387" s="10">
        <f>TableOMP[[#This Row],[Avg]]-$U$2*TableOMP[[#This Row],[StdDev]]</f>
        <v>51.25933655228885</v>
      </c>
      <c r="R2387" s="10">
        <f>TableOMP[[#This Row],[Avg]]+$U$2*TableOMP[[#This Row],[StdDev]]</f>
        <v>51.396288647711138</v>
      </c>
      <c r="S2387" s="10">
        <f>IF(AND(TableOMP[[#This Row],[total_time]]&gt;=TableOMP[[#This Row],[Low]], TableOMP[[#This Row],[total_time]]&lt;=TableOMP[[#This Row],[High]]),1,0)</f>
        <v>1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 s="10">
        <f>VLOOKUP(TableOMP[[#This Row],[Label]],TableAvg[],2,FALSE)</f>
        <v>42.799253399999998</v>
      </c>
      <c r="P2388" s="10">
        <f>VLOOKUP(TableOMP[[#This Row],[Label]],TableAvg[],3,FALSE)</f>
        <v>9.7061185402004771E-2</v>
      </c>
      <c r="Q2388" s="10">
        <f>TableOMP[[#This Row],[Avg]]-$U$2*TableOMP[[#This Row],[StdDev]]</f>
        <v>42.605131029195988</v>
      </c>
      <c r="R2388" s="10">
        <f>TableOMP[[#This Row],[Avg]]+$U$2*TableOMP[[#This Row],[StdDev]]</f>
        <v>42.993375770804008</v>
      </c>
      <c r="S2388" s="10">
        <f>IF(AND(TableOMP[[#This Row],[total_time]]&gt;=TableOMP[[#This Row],[Low]], TableOMP[[#This Row],[total_time]]&lt;=TableOMP[[#This Row],[High]]),1,0)</f>
        <v>1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 s="10">
        <f>VLOOKUP(TableOMP[[#This Row],[Label]],TableAvg[],2,FALSE)</f>
        <v>36.838756199999999</v>
      </c>
      <c r="P2389" s="10">
        <f>VLOOKUP(TableOMP[[#This Row],[Label]],TableAvg[],3,FALSE)</f>
        <v>8.6069192747459125E-2</v>
      </c>
      <c r="Q2389" s="10">
        <f>TableOMP[[#This Row],[Avg]]-$U$2*TableOMP[[#This Row],[StdDev]]</f>
        <v>36.666617814505081</v>
      </c>
      <c r="R2389" s="10">
        <f>TableOMP[[#This Row],[Avg]]+$U$2*TableOMP[[#This Row],[StdDev]]</f>
        <v>37.010894585494917</v>
      </c>
      <c r="S2389" s="10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 s="10">
        <f>VLOOKUP(TableOMP[[#This Row],[Label]],TableAvg[],2,FALSE)</f>
        <v>32.468982199999999</v>
      </c>
      <c r="P2390" s="10">
        <f>VLOOKUP(TableOMP[[#This Row],[Label]],TableAvg[],3,FALSE)</f>
        <v>0.17283081675039219</v>
      </c>
      <c r="Q2390" s="10">
        <f>TableOMP[[#This Row],[Avg]]-$U$2*TableOMP[[#This Row],[StdDev]]</f>
        <v>32.123320566499217</v>
      </c>
      <c r="R2390" s="10">
        <f>TableOMP[[#This Row],[Avg]]+$U$2*TableOMP[[#This Row],[StdDev]]</f>
        <v>32.814643833500782</v>
      </c>
      <c r="S2390" s="10">
        <f>IF(AND(TableOMP[[#This Row],[total_time]]&gt;=TableOMP[[#This Row],[Low]], TableOMP[[#This Row],[total_time]]&lt;=TableOMP[[#This Row],[High]]),1,0)</f>
        <v>1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 s="10">
        <f>VLOOKUP(TableOMP[[#This Row],[Label]],TableAvg[],2,FALSE)</f>
        <v>28.701951300000001</v>
      </c>
      <c r="P2391" s="10">
        <f>VLOOKUP(TableOMP[[#This Row],[Label]],TableAvg[],3,FALSE)</f>
        <v>4.4415304951402321E-2</v>
      </c>
      <c r="Q2391" s="10">
        <f>TableOMP[[#This Row],[Avg]]-$U$2*TableOMP[[#This Row],[StdDev]]</f>
        <v>28.613120690097197</v>
      </c>
      <c r="R2391" s="10">
        <f>TableOMP[[#This Row],[Avg]]+$U$2*TableOMP[[#This Row],[StdDev]]</f>
        <v>28.790781909902805</v>
      </c>
      <c r="S2391" s="10">
        <f>IF(AND(TableOMP[[#This Row],[total_time]]&gt;=TableOMP[[#This Row],[Low]], TableOMP[[#This Row],[total_time]]&lt;=TableOMP[[#This Row],[High]]),1,0)</f>
        <v>1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 s="10">
        <f>VLOOKUP(TableOMP[[#This Row],[Label]],TableAvg[],2,FALSE)</f>
        <v>25.8790689</v>
      </c>
      <c r="P2392" s="10">
        <f>VLOOKUP(TableOMP[[#This Row],[Label]],TableAvg[],3,FALSE)</f>
        <v>2.6605900202148269E-2</v>
      </c>
      <c r="Q2392" s="10">
        <f>TableOMP[[#This Row],[Avg]]-$U$2*TableOMP[[#This Row],[StdDev]]</f>
        <v>25.825857099595705</v>
      </c>
      <c r="R2392" s="10">
        <f>TableOMP[[#This Row],[Avg]]+$U$2*TableOMP[[#This Row],[StdDev]]</f>
        <v>25.932280700404295</v>
      </c>
      <c r="S2392" s="10">
        <f>IF(AND(TableOMP[[#This Row],[total_time]]&gt;=TableOMP[[#This Row],[Low]], TableOMP[[#This Row],[total_time]]&lt;=TableOMP[[#This Row],[High]]),1,0)</f>
        <v>1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 s="10">
        <f>VLOOKUP(TableOMP[[#This Row],[Label]],TableAvg[],2,FALSE)</f>
        <v>23.589869700000001</v>
      </c>
      <c r="P2393" s="10">
        <f>VLOOKUP(TableOMP[[#This Row],[Label]],TableAvg[],3,FALSE)</f>
        <v>2.5291543579188742E-2</v>
      </c>
      <c r="Q2393" s="10">
        <f>TableOMP[[#This Row],[Avg]]-$U$2*TableOMP[[#This Row],[StdDev]]</f>
        <v>23.539286612841625</v>
      </c>
      <c r="R2393" s="10">
        <f>TableOMP[[#This Row],[Avg]]+$U$2*TableOMP[[#This Row],[StdDev]]</f>
        <v>23.640452787158377</v>
      </c>
      <c r="S2393" s="10">
        <f>IF(AND(TableOMP[[#This Row],[total_time]]&gt;=TableOMP[[#This Row],[Low]], TableOMP[[#This Row],[total_time]]&lt;=TableOMP[[#This Row],[High]]),1,0)</f>
        <v>1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 s="10">
        <f>VLOOKUP(TableOMP[[#This Row],[Label]],TableAvg[],2,FALSE)</f>
        <v>21.794779399999999</v>
      </c>
      <c r="P2394" s="10">
        <f>VLOOKUP(TableOMP[[#This Row],[Label]],TableAvg[],3,FALSE)</f>
        <v>0.19288296693270893</v>
      </c>
      <c r="Q2394" s="10">
        <f>TableOMP[[#This Row],[Avg]]-$U$2*TableOMP[[#This Row],[StdDev]]</f>
        <v>21.409013466134581</v>
      </c>
      <c r="R2394" s="10">
        <f>TableOMP[[#This Row],[Avg]]+$U$2*TableOMP[[#This Row],[StdDev]]</f>
        <v>22.180545333865417</v>
      </c>
      <c r="S2394" s="10">
        <f>IF(AND(TableOMP[[#This Row],[total_time]]&gt;=TableOMP[[#This Row],[Low]], TableOMP[[#This Row],[total_time]]&lt;=TableOMP[[#This Row],[High]]),1,0)</f>
        <v>1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 s="10">
        <f>VLOOKUP(TableOMP[[#This Row],[Label]],TableAvg[],2,FALSE)</f>
        <v>20.133749000000002</v>
      </c>
      <c r="P2395" s="10">
        <f>VLOOKUP(TableOMP[[#This Row],[Label]],TableAvg[],3,FALSE)</f>
        <v>3.9085642605127917E-2</v>
      </c>
      <c r="Q2395" s="10">
        <f>TableOMP[[#This Row],[Avg]]-$U$2*TableOMP[[#This Row],[StdDev]]</f>
        <v>20.055577714789745</v>
      </c>
      <c r="R2395" s="10">
        <f>TableOMP[[#This Row],[Avg]]+$U$2*TableOMP[[#This Row],[StdDev]]</f>
        <v>20.211920285210258</v>
      </c>
      <c r="S2395" s="10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 s="10">
        <f>VLOOKUP(TableOMP[[#This Row],[Label]],TableAvg[],2,FALSE)</f>
        <v>18.808281400000002</v>
      </c>
      <c r="P2396" s="10">
        <f>VLOOKUP(TableOMP[[#This Row],[Label]],TableAvg[],3,FALSE)</f>
        <v>7.1888248108558303E-2</v>
      </c>
      <c r="Q2396" s="10">
        <f>TableOMP[[#This Row],[Avg]]-$U$2*TableOMP[[#This Row],[StdDev]]</f>
        <v>18.664504903782884</v>
      </c>
      <c r="R2396" s="10">
        <f>TableOMP[[#This Row],[Avg]]+$U$2*TableOMP[[#This Row],[StdDev]]</f>
        <v>18.95205789621712</v>
      </c>
      <c r="S2396" s="10">
        <f>IF(AND(TableOMP[[#This Row],[total_time]]&gt;=TableOMP[[#This Row],[Low]], TableOMP[[#This Row],[total_time]]&lt;=TableOMP[[#This Row],[High]]),1,0)</f>
        <v>1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 s="10">
        <f>VLOOKUP(TableOMP[[#This Row],[Label]],TableAvg[],2,FALSE)</f>
        <v>17.6082757</v>
      </c>
      <c r="P2397" s="10">
        <f>VLOOKUP(TableOMP[[#This Row],[Label]],TableAvg[],3,FALSE)</f>
        <v>2.4412632924186856E-2</v>
      </c>
      <c r="Q2397" s="10">
        <f>TableOMP[[#This Row],[Avg]]-$U$2*TableOMP[[#This Row],[StdDev]]</f>
        <v>17.559450434151625</v>
      </c>
      <c r="R2397" s="10">
        <f>TableOMP[[#This Row],[Avg]]+$U$2*TableOMP[[#This Row],[StdDev]]</f>
        <v>17.657100965848375</v>
      </c>
      <c r="S2397" s="10">
        <f>IF(AND(TableOMP[[#This Row],[total_time]]&gt;=TableOMP[[#This Row],[Low]], TableOMP[[#This Row],[total_time]]&lt;=TableOMP[[#This Row],[High]]),1,0)</f>
        <v>1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 s="10">
        <f>VLOOKUP(TableOMP[[#This Row],[Label]],TableAvg[],2,FALSE)</f>
        <v>16.7306712</v>
      </c>
      <c r="P2398" s="10">
        <f>VLOOKUP(TableOMP[[#This Row],[Label]],TableAvg[],3,FALSE)</f>
        <v>0.10789934535175395</v>
      </c>
      <c r="Q2398" s="10">
        <f>TableOMP[[#This Row],[Avg]]-$U$2*TableOMP[[#This Row],[StdDev]]</f>
        <v>16.514872509296492</v>
      </c>
      <c r="R2398" s="10">
        <f>TableOMP[[#This Row],[Avg]]+$U$2*TableOMP[[#This Row],[StdDev]]</f>
        <v>16.946469890703508</v>
      </c>
      <c r="S2398" s="10">
        <f>IF(AND(TableOMP[[#This Row],[total_time]]&gt;=TableOMP[[#This Row],[Low]], TableOMP[[#This Row],[total_time]]&lt;=TableOMP[[#This Row],[High]]),1,0)</f>
        <v>1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 s="10">
        <f>VLOOKUP(TableOMP[[#This Row],[Label]],TableAvg[],2,FALSE)</f>
        <v>15.8784007</v>
      </c>
      <c r="P2399" s="10">
        <f>VLOOKUP(TableOMP[[#This Row],[Label]],TableAvg[],3,FALSE)</f>
        <v>0.15802172028676403</v>
      </c>
      <c r="Q2399" s="10">
        <f>TableOMP[[#This Row],[Avg]]-$U$2*TableOMP[[#This Row],[StdDev]]</f>
        <v>15.562357259426472</v>
      </c>
      <c r="R2399" s="10">
        <f>TableOMP[[#This Row],[Avg]]+$U$2*TableOMP[[#This Row],[StdDev]]</f>
        <v>16.194444140573527</v>
      </c>
      <c r="S2399" s="10">
        <f>IF(AND(TableOMP[[#This Row],[total_time]]&gt;=TableOMP[[#This Row],[Low]], TableOMP[[#This Row],[total_time]]&lt;=TableOMP[[#This Row],[High]]),1,0)</f>
        <v>1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 s="10">
        <f>VLOOKUP(TableOMP[[#This Row],[Label]],TableAvg[],2,FALSE)</f>
        <v>15.0055251</v>
      </c>
      <c r="P2400" s="10">
        <f>VLOOKUP(TableOMP[[#This Row],[Label]],TableAvg[],3,FALSE)</f>
        <v>0.10541770105387423</v>
      </c>
      <c r="Q2400" s="10">
        <f>TableOMP[[#This Row],[Avg]]-$U$2*TableOMP[[#This Row],[StdDev]]</f>
        <v>14.794689697892251</v>
      </c>
      <c r="R2400" s="10">
        <f>TableOMP[[#This Row],[Avg]]+$U$2*TableOMP[[#This Row],[StdDev]]</f>
        <v>15.216360502107749</v>
      </c>
      <c r="S2400" s="10">
        <f>IF(AND(TableOMP[[#This Row],[total_time]]&gt;=TableOMP[[#This Row],[Low]], TableOMP[[#This Row],[total_time]]&lt;=TableOMP[[#This Row],[High]]),1,0)</f>
        <v>1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 s="10">
        <f>VLOOKUP(TableOMP[[#This Row],[Label]],TableAvg[],2,FALSE)</f>
        <v>14.419775699999999</v>
      </c>
      <c r="P2401" s="10">
        <f>VLOOKUP(TableOMP[[#This Row],[Label]],TableAvg[],3,FALSE)</f>
        <v>0.14824366669312361</v>
      </c>
      <c r="Q2401" s="10">
        <f>TableOMP[[#This Row],[Avg]]-$U$2*TableOMP[[#This Row],[StdDev]]</f>
        <v>14.123288366613751</v>
      </c>
      <c r="R2401" s="10">
        <f>TableOMP[[#This Row],[Avg]]+$U$2*TableOMP[[#This Row],[StdDev]]</f>
        <v>14.716263033386246</v>
      </c>
      <c r="S2401" s="10">
        <f>IF(AND(TableOMP[[#This Row],[total_time]]&gt;=TableOMP[[#This Row],[Low]], TableOMP[[#This Row],[total_time]]&lt;=TableOMP[[#This Row],[High]]),1,0)</f>
        <v>1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 s="10">
        <f>VLOOKUP(TableOMP[[#This Row],[Label]],TableAvg[],2,FALSE)</f>
        <v>13.695691800000001</v>
      </c>
      <c r="P2402" s="10">
        <f>VLOOKUP(TableOMP[[#This Row],[Label]],TableAvg[],3,FALSE)</f>
        <v>0.1308752562135157</v>
      </c>
      <c r="Q2402" s="10">
        <f>TableOMP[[#This Row],[Avg]]-$U$2*TableOMP[[#This Row],[StdDev]]</f>
        <v>13.433941287572969</v>
      </c>
      <c r="R2402" s="10">
        <f>TableOMP[[#This Row],[Avg]]+$U$2*TableOMP[[#This Row],[StdDev]]</f>
        <v>13.957442312427032</v>
      </c>
      <c r="S2402" s="10">
        <f>IF(AND(TableOMP[[#This Row],[total_time]]&gt;=TableOMP[[#This Row],[Low]], TableOMP[[#This Row],[total_time]]&lt;=TableOMP[[#This Row],[High]]),1,0)</f>
        <v>1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 s="10">
        <f>VLOOKUP(TableOMP[[#This Row],[Label]],TableAvg[],2,FALSE)</f>
        <v>13.157169199999998</v>
      </c>
      <c r="P2403" s="10">
        <f>VLOOKUP(TableOMP[[#This Row],[Label]],TableAvg[],3,FALSE)</f>
        <v>0.19326107809482149</v>
      </c>
      <c r="Q2403" s="10">
        <f>TableOMP[[#This Row],[Avg]]-$U$2*TableOMP[[#This Row],[StdDev]]</f>
        <v>12.770647043810355</v>
      </c>
      <c r="R2403" s="10">
        <f>TableOMP[[#This Row],[Avg]]+$U$2*TableOMP[[#This Row],[StdDev]]</f>
        <v>13.543691356189642</v>
      </c>
      <c r="S2403" s="10">
        <f>IF(AND(TableOMP[[#This Row],[total_time]]&gt;=TableOMP[[#This Row],[Low]], TableOMP[[#This Row],[total_time]]&lt;=TableOMP[[#This Row],[High]]),1,0)</f>
        <v>1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 s="10">
        <f>VLOOKUP(TableOMP[[#This Row],[Label]],TableAvg[],2,FALSE)</f>
        <v>12.567738799999999</v>
      </c>
      <c r="P2404" s="10">
        <f>VLOOKUP(TableOMP[[#This Row],[Label]],TableAvg[],3,FALSE)</f>
        <v>0.10172666002385591</v>
      </c>
      <c r="Q2404" s="10">
        <f>TableOMP[[#This Row],[Avg]]-$U$2*TableOMP[[#This Row],[StdDev]]</f>
        <v>12.364285479952287</v>
      </c>
      <c r="R2404" s="10">
        <f>TableOMP[[#This Row],[Avg]]+$U$2*TableOMP[[#This Row],[StdDev]]</f>
        <v>12.771192120047711</v>
      </c>
      <c r="S2404" s="10">
        <f>IF(AND(TableOMP[[#This Row],[total_time]]&gt;=TableOMP[[#This Row],[Low]], TableOMP[[#This Row],[total_time]]&lt;=TableOMP[[#This Row],[High]]),1,0)</f>
        <v>1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 s="10">
        <f>VLOOKUP(TableOMP[[#This Row],[Label]],TableAvg[],2,FALSE)</f>
        <v>12.1007423</v>
      </c>
      <c r="P2405" s="10">
        <f>VLOOKUP(TableOMP[[#This Row],[Label]],TableAvg[],3,FALSE)</f>
        <v>0.15907780388218945</v>
      </c>
      <c r="Q2405" s="10">
        <f>TableOMP[[#This Row],[Avg]]-$U$2*TableOMP[[#This Row],[StdDev]]</f>
        <v>11.782586692235622</v>
      </c>
      <c r="R2405" s="10">
        <f>TableOMP[[#This Row],[Avg]]+$U$2*TableOMP[[#This Row],[StdDev]]</f>
        <v>12.418897907764379</v>
      </c>
      <c r="S2405" s="10">
        <f>IF(AND(TableOMP[[#This Row],[total_time]]&gt;=TableOMP[[#This Row],[Low]], TableOMP[[#This Row],[total_time]]&lt;=TableOMP[[#This Row],[High]]),1,0)</f>
        <v>1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 s="10">
        <f>VLOOKUP(TableOMP[[#This Row],[Label]],TableAvg[],2,FALSE)</f>
        <v>11.651289999999999</v>
      </c>
      <c r="P2406" s="10">
        <f>VLOOKUP(TableOMP[[#This Row],[Label]],TableAvg[],3,FALSE)</f>
        <v>0.10487771579618825</v>
      </c>
      <c r="Q2406" s="10">
        <f>TableOMP[[#This Row],[Avg]]-$U$2*TableOMP[[#This Row],[StdDev]]</f>
        <v>11.441534568407622</v>
      </c>
      <c r="R2406" s="10">
        <f>TableOMP[[#This Row],[Avg]]+$U$2*TableOMP[[#This Row],[StdDev]]</f>
        <v>11.861045431592377</v>
      </c>
      <c r="S2406" s="10">
        <f>IF(AND(TableOMP[[#This Row],[total_time]]&gt;=TableOMP[[#This Row],[Low]], TableOMP[[#This Row],[total_time]]&lt;=TableOMP[[#This Row],[High]]),1,0)</f>
        <v>1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 s="10">
        <f>VLOOKUP(TableOMP[[#This Row],[Label]],TableAvg[],2,FALSE)</f>
        <v>11.3210672</v>
      </c>
      <c r="P2407" s="10">
        <f>VLOOKUP(TableOMP[[#This Row],[Label]],TableAvg[],3,FALSE)</f>
        <v>0.14926015641204227</v>
      </c>
      <c r="Q2407" s="10">
        <f>TableOMP[[#This Row],[Avg]]-$U$2*TableOMP[[#This Row],[StdDev]]</f>
        <v>11.022546887175915</v>
      </c>
      <c r="R2407" s="10">
        <f>TableOMP[[#This Row],[Avg]]+$U$2*TableOMP[[#This Row],[StdDev]]</f>
        <v>11.619587512824085</v>
      </c>
      <c r="S2407" s="10">
        <f>IF(AND(TableOMP[[#This Row],[total_time]]&gt;=TableOMP[[#This Row],[Low]], TableOMP[[#This Row],[total_time]]&lt;=TableOMP[[#This Row],[High]]),1,0)</f>
        <v>1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 s="10">
        <f>VLOOKUP(TableOMP[[#This Row],[Label]],TableAvg[],2,FALSE)</f>
        <v>10.8920675</v>
      </c>
      <c r="P2408" s="10">
        <f>VLOOKUP(TableOMP[[#This Row],[Label]],TableAvg[],3,FALSE)</f>
        <v>7.8954365169296048E-2</v>
      </c>
      <c r="Q2408" s="10">
        <f>TableOMP[[#This Row],[Avg]]-$U$2*TableOMP[[#This Row],[StdDev]]</f>
        <v>10.734158769661407</v>
      </c>
      <c r="R2408" s="10">
        <f>TableOMP[[#This Row],[Avg]]+$U$2*TableOMP[[#This Row],[StdDev]]</f>
        <v>11.049976230338592</v>
      </c>
      <c r="S2408" s="10">
        <f>IF(AND(TableOMP[[#This Row],[total_time]]&gt;=TableOMP[[#This Row],[Low]], TableOMP[[#This Row],[total_time]]&lt;=TableOMP[[#This Row],[High]]),1,0)</f>
        <v>1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 s="10">
        <f>VLOOKUP(TableOMP[[#This Row],[Label]],TableAvg[],2,FALSE)</f>
        <v>10.628899700000002</v>
      </c>
      <c r="P2409" s="10">
        <f>VLOOKUP(TableOMP[[#This Row],[Label]],TableAvg[],3,FALSE)</f>
        <v>0.20113791425237171</v>
      </c>
      <c r="Q2409" s="10">
        <f>TableOMP[[#This Row],[Avg]]-$U$2*TableOMP[[#This Row],[StdDev]]</f>
        <v>10.226623871495258</v>
      </c>
      <c r="R2409" s="10">
        <f>TableOMP[[#This Row],[Avg]]+$U$2*TableOMP[[#This Row],[StdDev]]</f>
        <v>11.031175528504745</v>
      </c>
      <c r="S2409" s="10">
        <f>IF(AND(TableOMP[[#This Row],[total_time]]&gt;=TableOMP[[#This Row],[Low]], TableOMP[[#This Row],[total_time]]&lt;=TableOMP[[#This Row],[High]]),1,0)</f>
        <v>1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 s="10">
        <f>VLOOKUP(TableOMP[[#This Row],[Label]],TableAvg[],2,FALSE)</f>
        <v>10.226434900000001</v>
      </c>
      <c r="P2410" s="10">
        <f>VLOOKUP(TableOMP[[#This Row],[Label]],TableAvg[],3,FALSE)</f>
        <v>6.7972876937031912E-2</v>
      </c>
      <c r="Q2410" s="10">
        <f>TableOMP[[#This Row],[Avg]]-$U$2*TableOMP[[#This Row],[StdDev]]</f>
        <v>10.090489146125938</v>
      </c>
      <c r="R2410" s="10">
        <f>TableOMP[[#This Row],[Avg]]+$U$2*TableOMP[[#This Row],[StdDev]]</f>
        <v>10.362380653874064</v>
      </c>
      <c r="S2410" s="10">
        <f>IF(AND(TableOMP[[#This Row],[total_time]]&gt;=TableOMP[[#This Row],[Low]], TableOMP[[#This Row],[total_time]]&lt;=TableOMP[[#This Row],[High]]),1,0)</f>
        <v>1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 s="10">
        <f>VLOOKUP(TableOMP[[#This Row],[Label]],TableAvg[],2,FALSE)</f>
        <v>9.9627119999999998</v>
      </c>
      <c r="P2411" s="10">
        <f>VLOOKUP(TableOMP[[#This Row],[Label]],TableAvg[],3,FALSE)</f>
        <v>9.7154284211325839E-2</v>
      </c>
      <c r="Q2411" s="10">
        <f>TableOMP[[#This Row],[Avg]]-$U$2*TableOMP[[#This Row],[StdDev]]</f>
        <v>9.7684034315773474</v>
      </c>
      <c r="R2411" s="10">
        <f>TableOMP[[#This Row],[Avg]]+$U$2*TableOMP[[#This Row],[StdDev]]</f>
        <v>10.157020568422652</v>
      </c>
      <c r="S2411" s="10">
        <f>IF(AND(TableOMP[[#This Row],[total_time]]&gt;=TableOMP[[#This Row],[Low]], TableOMP[[#This Row],[total_time]]&lt;=TableOMP[[#This Row],[High]]),1,0)</f>
        <v>1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 s="10">
        <f>VLOOKUP(TableOMP[[#This Row],[Label]],TableAvg[],2,FALSE)</f>
        <v>9.7074560000000005</v>
      </c>
      <c r="P2412" s="10">
        <f>VLOOKUP(TableOMP[[#This Row],[Label]],TableAvg[],3,FALSE)</f>
        <v>0.12111586454046774</v>
      </c>
      <c r="Q2412" s="10">
        <f>TableOMP[[#This Row],[Avg]]-$U$2*TableOMP[[#This Row],[StdDev]]</f>
        <v>9.4652242709190659</v>
      </c>
      <c r="R2412" s="10">
        <f>TableOMP[[#This Row],[Avg]]+$U$2*TableOMP[[#This Row],[StdDev]]</f>
        <v>9.9496877290809351</v>
      </c>
      <c r="S2412" s="10">
        <f>IF(AND(TableOMP[[#This Row],[total_time]]&gt;=TableOMP[[#This Row],[Low]], TableOMP[[#This Row],[total_time]]&lt;=TableOMP[[#This Row],[High]]),1,0)</f>
        <v>1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 s="10">
        <f>VLOOKUP(TableOMP[[#This Row],[Label]],TableAvg[],2,FALSE)</f>
        <v>9.4706478999999995</v>
      </c>
      <c r="P2413" s="10">
        <f>VLOOKUP(TableOMP[[#This Row],[Label]],TableAvg[],3,FALSE)</f>
        <v>9.6967541279047817E-2</v>
      </c>
      <c r="Q2413" s="10">
        <f>TableOMP[[#This Row],[Avg]]-$U$2*TableOMP[[#This Row],[StdDev]]</f>
        <v>9.2767128174419042</v>
      </c>
      <c r="R2413" s="10">
        <f>TableOMP[[#This Row],[Avg]]+$U$2*TableOMP[[#This Row],[StdDev]]</f>
        <v>9.6645829825580947</v>
      </c>
      <c r="S2413" s="10">
        <f>IF(AND(TableOMP[[#This Row],[total_time]]&gt;=TableOMP[[#This Row],[Low]], TableOMP[[#This Row],[total_time]]&lt;=TableOMP[[#This Row],[High]]),1,0)</f>
        <v>1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 s="10">
        <f>VLOOKUP(TableOMP[[#This Row],[Label]],TableAvg[],2,FALSE)</f>
        <v>9.2697211000000017</v>
      </c>
      <c r="P2414" s="10">
        <f>VLOOKUP(TableOMP[[#This Row],[Label]],TableAvg[],3,FALSE)</f>
        <v>5.1582546862984191E-2</v>
      </c>
      <c r="Q2414" s="10">
        <f>TableOMP[[#This Row],[Avg]]-$U$2*TableOMP[[#This Row],[StdDev]]</f>
        <v>9.1665560062740337</v>
      </c>
      <c r="R2414" s="10">
        <f>TableOMP[[#This Row],[Avg]]+$U$2*TableOMP[[#This Row],[StdDev]]</f>
        <v>9.3728861937259698</v>
      </c>
      <c r="S2414" s="10">
        <f>IF(AND(TableOMP[[#This Row],[total_time]]&gt;=TableOMP[[#This Row],[Low]], TableOMP[[#This Row],[total_time]]&lt;=TableOMP[[#This Row],[High]]),1,0)</f>
        <v>1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 s="10">
        <f>VLOOKUP(TableOMP[[#This Row],[Label]],TableAvg[],2,FALSE)</f>
        <v>8.9885211999999992</v>
      </c>
      <c r="P2415" s="10">
        <f>VLOOKUP(TableOMP[[#This Row],[Label]],TableAvg[],3,FALSE)</f>
        <v>0.12979604984581936</v>
      </c>
      <c r="Q2415" s="10">
        <f>TableOMP[[#This Row],[Avg]]-$U$2*TableOMP[[#This Row],[StdDev]]</f>
        <v>8.7289291003083598</v>
      </c>
      <c r="R2415" s="10">
        <f>TableOMP[[#This Row],[Avg]]+$U$2*TableOMP[[#This Row],[StdDev]]</f>
        <v>9.2481132996916386</v>
      </c>
      <c r="S2415" s="10">
        <f>IF(AND(TableOMP[[#This Row],[total_time]]&gt;=TableOMP[[#This Row],[Low]], TableOMP[[#This Row],[total_time]]&lt;=TableOMP[[#This Row],[High]]),1,0)</f>
        <v>1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 s="10">
        <f>VLOOKUP(TableOMP[[#This Row],[Label]],TableAvg[],2,FALSE)</f>
        <v>8.6827717</v>
      </c>
      <c r="P2416" s="10">
        <f>VLOOKUP(TableOMP[[#This Row],[Label]],TableAvg[],3,FALSE)</f>
        <v>8.0757645894346114E-2</v>
      </c>
      <c r="Q2416" s="10">
        <f>TableOMP[[#This Row],[Avg]]-$U$2*TableOMP[[#This Row],[StdDev]]</f>
        <v>8.5212564082113076</v>
      </c>
      <c r="R2416" s="10">
        <f>TableOMP[[#This Row],[Avg]]+$U$2*TableOMP[[#This Row],[StdDev]]</f>
        <v>8.8442869917886924</v>
      </c>
      <c r="S2416" s="10">
        <f>IF(AND(TableOMP[[#This Row],[total_time]]&gt;=TableOMP[[#This Row],[Low]], TableOMP[[#This Row],[total_time]]&lt;=TableOMP[[#This Row],[High]]),1,0)</f>
        <v>1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 s="10">
        <f>VLOOKUP(TableOMP[[#This Row],[Label]],TableAvg[],2,FALSE)</f>
        <v>8.5542867999999999</v>
      </c>
      <c r="P2417" s="10">
        <f>VLOOKUP(TableOMP[[#This Row],[Label]],TableAvg[],3,FALSE)</f>
        <v>0.19716116330849115</v>
      </c>
      <c r="Q2417" s="10">
        <f>TableOMP[[#This Row],[Avg]]-$U$2*TableOMP[[#This Row],[StdDev]]</f>
        <v>8.1599644733830168</v>
      </c>
      <c r="R2417" s="10">
        <f>TableOMP[[#This Row],[Avg]]+$U$2*TableOMP[[#This Row],[StdDev]]</f>
        <v>8.9486091266169829</v>
      </c>
      <c r="S2417" s="10">
        <f>IF(AND(TableOMP[[#This Row],[total_time]]&gt;=TableOMP[[#This Row],[Low]], TableOMP[[#This Row],[total_time]]&lt;=TableOMP[[#This Row],[High]]),1,0)</f>
        <v>1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 s="10">
        <f>VLOOKUP(TableOMP[[#This Row],[Label]],TableAvg[],2,FALSE)</f>
        <v>8.3159090000000013</v>
      </c>
      <c r="P2418" s="10">
        <f>VLOOKUP(TableOMP[[#This Row],[Label]],TableAvg[],3,FALSE)</f>
        <v>0.1147222017736574</v>
      </c>
      <c r="Q2418" s="10">
        <f>TableOMP[[#This Row],[Avg]]-$U$2*TableOMP[[#This Row],[StdDev]]</f>
        <v>8.0864645964526858</v>
      </c>
      <c r="R2418" s="10">
        <f>TableOMP[[#This Row],[Avg]]+$U$2*TableOMP[[#This Row],[StdDev]]</f>
        <v>8.5453534035473169</v>
      </c>
      <c r="S2418" s="10">
        <f>IF(AND(TableOMP[[#This Row],[total_time]]&gt;=TableOMP[[#This Row],[Low]], TableOMP[[#This Row],[total_time]]&lt;=TableOMP[[#This Row],[High]]),1,0)</f>
        <v>1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 s="10">
        <f>VLOOKUP(TableOMP[[#This Row],[Label]],TableAvg[],2,FALSE)</f>
        <v>8.1637763000000003</v>
      </c>
      <c r="P2419" s="10">
        <f>VLOOKUP(TableOMP[[#This Row],[Label]],TableAvg[],3,FALSE)</f>
        <v>0.10553784095761887</v>
      </c>
      <c r="Q2419" s="10">
        <f>TableOMP[[#This Row],[Avg]]-$U$2*TableOMP[[#This Row],[StdDev]]</f>
        <v>7.9527006180847621</v>
      </c>
      <c r="R2419" s="10">
        <f>TableOMP[[#This Row],[Avg]]+$U$2*TableOMP[[#This Row],[StdDev]]</f>
        <v>8.3748519819152385</v>
      </c>
      <c r="S2419" s="10">
        <f>IF(AND(TableOMP[[#This Row],[total_time]]&gt;=TableOMP[[#This Row],[Low]], TableOMP[[#This Row],[total_time]]&lt;=TableOMP[[#This Row],[High]]),1,0)</f>
        <v>1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 s="10">
        <f>VLOOKUP(TableOMP[[#This Row],[Label]],TableAvg[],2,FALSE)</f>
        <v>8.126900599999999</v>
      </c>
      <c r="P2420" s="10">
        <f>VLOOKUP(TableOMP[[#This Row],[Label]],TableAvg[],3,FALSE)</f>
        <v>0.24921330675637607</v>
      </c>
      <c r="Q2420" s="10">
        <f>TableOMP[[#This Row],[Avg]]-$U$2*TableOMP[[#This Row],[StdDev]]</f>
        <v>7.6284739864872471</v>
      </c>
      <c r="R2420" s="10">
        <f>TableOMP[[#This Row],[Avg]]+$U$2*TableOMP[[#This Row],[StdDev]]</f>
        <v>8.625327213512751</v>
      </c>
      <c r="S2420" s="10">
        <f>IF(AND(TableOMP[[#This Row],[total_time]]&gt;=TableOMP[[#This Row],[Low]], TableOMP[[#This Row],[total_time]]&lt;=TableOMP[[#This Row],[High]]),1,0)</f>
        <v>1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 s="10">
        <f>VLOOKUP(TableOMP[[#This Row],[Label]],TableAvg[],2,FALSE)</f>
        <v>7.8530192000000003</v>
      </c>
      <c r="P2421" s="10">
        <f>VLOOKUP(TableOMP[[#This Row],[Label]],TableAvg[],3,FALSE)</f>
        <v>6.0161858920438654E-2</v>
      </c>
      <c r="Q2421" s="10">
        <f>TableOMP[[#This Row],[Avg]]-$U$2*TableOMP[[#This Row],[StdDev]]</f>
        <v>7.7326954821591229</v>
      </c>
      <c r="R2421" s="10">
        <f>TableOMP[[#This Row],[Avg]]+$U$2*TableOMP[[#This Row],[StdDev]]</f>
        <v>7.9733429178408777</v>
      </c>
      <c r="S2421" s="10">
        <f>IF(AND(TableOMP[[#This Row],[total_time]]&gt;=TableOMP[[#This Row],[Low]], TableOMP[[#This Row],[total_time]]&lt;=TableOMP[[#This Row],[High]]),1,0)</f>
        <v>1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 s="10">
        <f>VLOOKUP(TableOMP[[#This Row],[Label]],TableAvg[],2,FALSE)</f>
        <v>7.7252759000000015</v>
      </c>
      <c r="P2422" s="10">
        <f>VLOOKUP(TableOMP[[#This Row],[Label]],TableAvg[],3,FALSE)</f>
        <v>0.17042517745883332</v>
      </c>
      <c r="Q2422" s="10">
        <f>TableOMP[[#This Row],[Avg]]-$U$2*TableOMP[[#This Row],[StdDev]]</f>
        <v>7.3844255450823351</v>
      </c>
      <c r="R2422" s="10">
        <f>TableOMP[[#This Row],[Avg]]+$U$2*TableOMP[[#This Row],[StdDev]]</f>
        <v>8.066126254917668</v>
      </c>
      <c r="S2422" s="10">
        <f>IF(AND(TableOMP[[#This Row],[total_time]]&gt;=TableOMP[[#This Row],[Low]], TableOMP[[#This Row],[total_time]]&lt;=TableOMP[[#This Row],[High]]),1,0)</f>
        <v>1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 s="10">
        <f>VLOOKUP(TableOMP[[#This Row],[Label]],TableAvg[],2,FALSE)</f>
        <v>7.5462882000000011</v>
      </c>
      <c r="P2423" s="10">
        <f>VLOOKUP(TableOMP[[#This Row],[Label]],TableAvg[],3,FALSE)</f>
        <v>0.14142222962302814</v>
      </c>
      <c r="Q2423" s="10">
        <f>TableOMP[[#This Row],[Avg]]-$U$2*TableOMP[[#This Row],[StdDev]]</f>
        <v>7.2634437407539449</v>
      </c>
      <c r="R2423" s="10">
        <f>TableOMP[[#This Row],[Avg]]+$U$2*TableOMP[[#This Row],[StdDev]]</f>
        <v>7.8291326592460573</v>
      </c>
      <c r="S2423" s="10">
        <f>IF(AND(TableOMP[[#This Row],[total_time]]&gt;=TableOMP[[#This Row],[Low]], TableOMP[[#This Row],[total_time]]&lt;=TableOMP[[#This Row],[High]]),1,0)</f>
        <v>1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 s="10">
        <f>VLOOKUP(TableOMP[[#This Row],[Label]],TableAvg[],2,FALSE)</f>
        <v>7.3606718000000004</v>
      </c>
      <c r="P2424" s="10">
        <f>VLOOKUP(TableOMP[[#This Row],[Label]],TableAvg[],3,FALSE)</f>
        <v>0.11117306520990768</v>
      </c>
      <c r="Q2424" s="10">
        <f>TableOMP[[#This Row],[Avg]]-$U$2*TableOMP[[#This Row],[StdDev]]</f>
        <v>7.1383256695801851</v>
      </c>
      <c r="R2424" s="10">
        <f>TableOMP[[#This Row],[Avg]]+$U$2*TableOMP[[#This Row],[StdDev]]</f>
        <v>7.5830179304198158</v>
      </c>
      <c r="S2424" s="10">
        <f>IF(AND(TableOMP[[#This Row],[total_time]]&gt;=TableOMP[[#This Row],[Low]], TableOMP[[#This Row],[total_time]]&lt;=TableOMP[[#This Row],[High]]),1,0)</f>
        <v>1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 s="10">
        <f>VLOOKUP(TableOMP[[#This Row],[Label]],TableAvg[],2,FALSE)</f>
        <v>7.3248315000000002</v>
      </c>
      <c r="P2425" s="10">
        <f>VLOOKUP(TableOMP[[#This Row],[Label]],TableAvg[],3,FALSE)</f>
        <v>0.12564360431490473</v>
      </c>
      <c r="Q2425" s="10">
        <f>TableOMP[[#This Row],[Avg]]-$U$2*TableOMP[[#This Row],[StdDev]]</f>
        <v>7.0735442913701903</v>
      </c>
      <c r="R2425" s="10">
        <f>TableOMP[[#This Row],[Avg]]+$U$2*TableOMP[[#This Row],[StdDev]]</f>
        <v>7.5761187086298101</v>
      </c>
      <c r="S2425" s="10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 s="10">
        <f>VLOOKUP(TableOMP[[#This Row],[Label]],TableAvg[],2,FALSE)</f>
        <v>7.288381600000001</v>
      </c>
      <c r="P2426" s="10">
        <f>VLOOKUP(TableOMP[[#This Row],[Label]],TableAvg[],3,FALSE)</f>
        <v>0.15857058088060971</v>
      </c>
      <c r="Q2426" s="10">
        <f>TableOMP[[#This Row],[Avg]]-$U$2*TableOMP[[#This Row],[StdDev]]</f>
        <v>6.971240438238782</v>
      </c>
      <c r="R2426" s="10">
        <f>TableOMP[[#This Row],[Avg]]+$U$2*TableOMP[[#This Row],[StdDev]]</f>
        <v>7.60552276176122</v>
      </c>
      <c r="S2426" s="10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 s="10">
        <f>VLOOKUP(TableOMP[[#This Row],[Label]],TableAvg[],2,FALSE)</f>
        <v>7.2070619000000011</v>
      </c>
      <c r="P2427" s="10">
        <f>VLOOKUP(TableOMP[[#This Row],[Label]],TableAvg[],3,FALSE)</f>
        <v>0.15626260435587266</v>
      </c>
      <c r="Q2427" s="10">
        <f>TableOMP[[#This Row],[Avg]]-$U$2*TableOMP[[#This Row],[StdDev]]</f>
        <v>6.8945366912882555</v>
      </c>
      <c r="R2427" s="10">
        <f>TableOMP[[#This Row],[Avg]]+$U$2*TableOMP[[#This Row],[StdDev]]</f>
        <v>7.5195871087117467</v>
      </c>
      <c r="S2427" s="10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 s="10">
        <f>VLOOKUP(TableOMP[[#This Row],[Label]],TableAvg[],2,FALSE)</f>
        <v>7.2100891999999988</v>
      </c>
      <c r="P2428" s="10">
        <f>VLOOKUP(TableOMP[[#This Row],[Label]],TableAvg[],3,FALSE)</f>
        <v>0.1572593550259688</v>
      </c>
      <c r="Q2428" s="10">
        <f>TableOMP[[#This Row],[Avg]]-$U$2*TableOMP[[#This Row],[StdDev]]</f>
        <v>6.895570489948061</v>
      </c>
      <c r="R2428" s="10">
        <f>TableOMP[[#This Row],[Avg]]+$U$2*TableOMP[[#This Row],[StdDev]]</f>
        <v>7.5246079100519365</v>
      </c>
      <c r="S2428" s="10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 s="10">
        <f>VLOOKUP(TableOMP[[#This Row],[Label]],TableAvg[],2,FALSE)</f>
        <v>7.0747273999999987</v>
      </c>
      <c r="P2429" s="10">
        <f>VLOOKUP(TableOMP[[#This Row],[Label]],TableAvg[],3,FALSE)</f>
        <v>0.16327252290712602</v>
      </c>
      <c r="Q2429" s="10">
        <f>TableOMP[[#This Row],[Avg]]-$U$2*TableOMP[[#This Row],[StdDev]]</f>
        <v>6.7481823541857464</v>
      </c>
      <c r="R2429" s="10">
        <f>TableOMP[[#This Row],[Avg]]+$U$2*TableOMP[[#This Row],[StdDev]]</f>
        <v>7.4012724458142509</v>
      </c>
      <c r="S2429" s="10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 s="10">
        <f>VLOOKUP(TableOMP[[#This Row],[Label]],TableAvg[],2,FALSE)</f>
        <v>6.9972902000000001</v>
      </c>
      <c r="P2430" s="10">
        <f>VLOOKUP(TableOMP[[#This Row],[Label]],TableAvg[],3,FALSE)</f>
        <v>0.15936867427934961</v>
      </c>
      <c r="Q2430" s="10">
        <f>TableOMP[[#This Row],[Avg]]-$U$2*TableOMP[[#This Row],[StdDev]]</f>
        <v>6.6785528514413013</v>
      </c>
      <c r="R2430" s="10">
        <f>TableOMP[[#This Row],[Avg]]+$U$2*TableOMP[[#This Row],[StdDev]]</f>
        <v>7.316027548558699</v>
      </c>
      <c r="S2430" s="1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 s="10">
        <f>VLOOKUP(TableOMP[[#This Row],[Label]],TableAvg[],2,FALSE)</f>
        <v>6.8936235999999997</v>
      </c>
      <c r="P2431" s="10">
        <f>VLOOKUP(TableOMP[[#This Row],[Label]],TableAvg[],3,FALSE)</f>
        <v>0.17877554194701537</v>
      </c>
      <c r="Q2431" s="10">
        <f>TableOMP[[#This Row],[Avg]]-$U$2*TableOMP[[#This Row],[StdDev]]</f>
        <v>6.5360725161059694</v>
      </c>
      <c r="R2431" s="10">
        <f>TableOMP[[#This Row],[Avg]]+$U$2*TableOMP[[#This Row],[StdDev]]</f>
        <v>7.2511746838940301</v>
      </c>
      <c r="S2431" s="10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 s="10">
        <f>VLOOKUP(TableOMP[[#This Row],[Label]],TableAvg[],2,FALSE)</f>
        <v>6.8750640999999986</v>
      </c>
      <c r="P2432" s="10">
        <f>VLOOKUP(TableOMP[[#This Row],[Label]],TableAvg[],3,FALSE)</f>
        <v>0.16711028325241747</v>
      </c>
      <c r="Q2432" s="10">
        <f>TableOMP[[#This Row],[Avg]]-$U$2*TableOMP[[#This Row],[StdDev]]</f>
        <v>6.5408435334951633</v>
      </c>
      <c r="R2432" s="10">
        <f>TableOMP[[#This Row],[Avg]]+$U$2*TableOMP[[#This Row],[StdDev]]</f>
        <v>7.2092846665048338</v>
      </c>
      <c r="S2432" s="10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 s="10">
        <f>VLOOKUP(TableOMP[[#This Row],[Label]],TableAvg[],2,FALSE)</f>
        <v>6.7424217999999998</v>
      </c>
      <c r="P2433" s="10">
        <f>VLOOKUP(TableOMP[[#This Row],[Label]],TableAvg[],3,FALSE)</f>
        <v>0.14298332742234199</v>
      </c>
      <c r="Q2433" s="10">
        <f>TableOMP[[#This Row],[Avg]]-$U$2*TableOMP[[#This Row],[StdDev]]</f>
        <v>6.4564551451553154</v>
      </c>
      <c r="R2433" s="10">
        <f>TableOMP[[#This Row],[Avg]]+$U$2*TableOMP[[#This Row],[StdDev]]</f>
        <v>7.0283884548446842</v>
      </c>
      <c r="S2433" s="10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 s="10">
        <f>VLOOKUP(TableOMP[[#This Row],[Label]],TableAvg[],2,FALSE)</f>
        <v>6.7678342000000011</v>
      </c>
      <c r="P2434" s="10">
        <f>VLOOKUP(TableOMP[[#This Row],[Label]],TableAvg[],3,FALSE)</f>
        <v>0.20166470695275787</v>
      </c>
      <c r="Q2434" s="10">
        <f>TableOMP[[#This Row],[Avg]]-$U$2*TableOMP[[#This Row],[StdDev]]</f>
        <v>6.3645047860944857</v>
      </c>
      <c r="R2434" s="10">
        <f>TableOMP[[#This Row],[Avg]]+$U$2*TableOMP[[#This Row],[StdDev]]</f>
        <v>7.1711636139055166</v>
      </c>
      <c r="S2434" s="10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 s="10">
        <f>VLOOKUP(TableOMP[[#This Row],[Label]],TableAvg[],2,FALSE)</f>
        <v>6.7539344000000003</v>
      </c>
      <c r="P2435" s="10">
        <f>VLOOKUP(TableOMP[[#This Row],[Label]],TableAvg[],3,FALSE)</f>
        <v>0.1970752812177245</v>
      </c>
      <c r="Q2435" s="10">
        <f>TableOMP[[#This Row],[Avg]]-$U$2*TableOMP[[#This Row],[StdDev]]</f>
        <v>6.3597838375645512</v>
      </c>
      <c r="R2435" s="10">
        <f>TableOMP[[#This Row],[Avg]]+$U$2*TableOMP[[#This Row],[StdDev]]</f>
        <v>7.1480849624354494</v>
      </c>
      <c r="S2435" s="10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 s="10">
        <f>VLOOKUP(TableOMP[[#This Row],[Label]],TableAvg[],2,FALSE)</f>
        <v>6.6934685000000016</v>
      </c>
      <c r="P2436" s="10">
        <f>VLOOKUP(TableOMP[[#This Row],[Label]],TableAvg[],3,FALSE)</f>
        <v>0.20425986530061879</v>
      </c>
      <c r="Q2436" s="10">
        <f>TableOMP[[#This Row],[Avg]]-$U$2*TableOMP[[#This Row],[StdDev]]</f>
        <v>6.2849487693987642</v>
      </c>
      <c r="R2436" s="10">
        <f>TableOMP[[#This Row],[Avg]]+$U$2*TableOMP[[#This Row],[StdDev]]</f>
        <v>7.101988230601239</v>
      </c>
      <c r="S2436" s="10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 s="10">
        <f>VLOOKUP(TableOMP[[#This Row],[Label]],TableAvg[],2,FALSE)</f>
        <v>6.6063889000000007</v>
      </c>
      <c r="P2437" s="10">
        <f>VLOOKUP(TableOMP[[#This Row],[Label]],TableAvg[],3,FALSE)</f>
        <v>0.21579675096555057</v>
      </c>
      <c r="Q2437" s="10">
        <f>TableOMP[[#This Row],[Avg]]-$U$2*TableOMP[[#This Row],[StdDev]]</f>
        <v>6.1747953980688992</v>
      </c>
      <c r="R2437" s="10">
        <f>TableOMP[[#This Row],[Avg]]+$U$2*TableOMP[[#This Row],[StdDev]]</f>
        <v>7.0379824019311021</v>
      </c>
      <c r="S2437" s="10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 s="10">
        <f>VLOOKUP(TableOMP[[#This Row],[Label]],TableAvg[],2,FALSE)</f>
        <v>6.6701549</v>
      </c>
      <c r="P2438" s="10">
        <f>VLOOKUP(TableOMP[[#This Row],[Label]],TableAvg[],3,FALSE)</f>
        <v>0.264100868057425</v>
      </c>
      <c r="Q2438" s="10">
        <f>TableOMP[[#This Row],[Avg]]-$U$2*TableOMP[[#This Row],[StdDev]]</f>
        <v>6.1419531638851499</v>
      </c>
      <c r="R2438" s="10">
        <f>TableOMP[[#This Row],[Avg]]+$U$2*TableOMP[[#This Row],[StdDev]]</f>
        <v>7.1983566361148501</v>
      </c>
      <c r="S2438" s="10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 s="10">
        <f>VLOOKUP(TableOMP[[#This Row],[Label]],TableAvg[],2,FALSE)</f>
        <v>6.5193326999999996</v>
      </c>
      <c r="P2439" s="10">
        <f>VLOOKUP(TableOMP[[#This Row],[Label]],TableAvg[],3,FALSE)</f>
        <v>0.11457197118591256</v>
      </c>
      <c r="Q2439" s="10">
        <f>TableOMP[[#This Row],[Avg]]-$U$2*TableOMP[[#This Row],[StdDev]]</f>
        <v>6.2901887576281741</v>
      </c>
      <c r="R2439" s="10">
        <f>TableOMP[[#This Row],[Avg]]+$U$2*TableOMP[[#This Row],[StdDev]]</f>
        <v>6.7484766423718252</v>
      </c>
      <c r="S2439" s="10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 s="10">
        <f>VLOOKUP(TableOMP[[#This Row],[Label]],TableAvg[],2,FALSE)</f>
        <v>6.0217585999999992</v>
      </c>
      <c r="P2440" s="10">
        <f>VLOOKUP(TableOMP[[#This Row],[Label]],TableAvg[],3,FALSE)</f>
        <v>0.21271865320664468</v>
      </c>
      <c r="Q2440" s="10">
        <f>TableOMP[[#This Row],[Avg]]-$U$2*TableOMP[[#This Row],[StdDev]]</f>
        <v>5.5963212935867102</v>
      </c>
      <c r="R2440" s="10">
        <f>TableOMP[[#This Row],[Avg]]+$U$2*TableOMP[[#This Row],[StdDev]]</f>
        <v>6.4471959064132882</v>
      </c>
      <c r="S2440" s="1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 s="10">
        <f>VLOOKUP(TableOMP[[#This Row],[Label]],TableAvg[],2,FALSE)</f>
        <v>5.9997262999999998</v>
      </c>
      <c r="P2441" s="10">
        <f>VLOOKUP(TableOMP[[#This Row],[Label]],TableAvg[],3,FALSE)</f>
        <v>0.19782760213632911</v>
      </c>
      <c r="Q2441" s="10">
        <f>TableOMP[[#This Row],[Avg]]-$U$2*TableOMP[[#This Row],[StdDev]]</f>
        <v>5.6040710957273419</v>
      </c>
      <c r="R2441" s="10">
        <f>TableOMP[[#This Row],[Avg]]+$U$2*TableOMP[[#This Row],[StdDev]]</f>
        <v>6.3953815042726578</v>
      </c>
      <c r="S2441" s="10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 s="10">
        <f>VLOOKUP(TableOMP[[#This Row],[Label]],TableAvg[],2,FALSE)</f>
        <v>5.9259390999999999</v>
      </c>
      <c r="P2442" s="10">
        <f>VLOOKUP(TableOMP[[#This Row],[Label]],TableAvg[],3,FALSE)</f>
        <v>0.22577357173655732</v>
      </c>
      <c r="Q2442" s="10">
        <f>TableOMP[[#This Row],[Avg]]-$U$2*TableOMP[[#This Row],[StdDev]]</f>
        <v>5.474391956526885</v>
      </c>
      <c r="R2442" s="10">
        <f>TableOMP[[#This Row],[Avg]]+$U$2*TableOMP[[#This Row],[StdDev]]</f>
        <v>6.3774862434731148</v>
      </c>
      <c r="S2442" s="10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 s="10">
        <f>VLOOKUP(TableOMP[[#This Row],[Label]],TableAvg[],2,FALSE)</f>
        <v>5.9126221000000001</v>
      </c>
      <c r="P2443" s="10">
        <f>VLOOKUP(TableOMP[[#This Row],[Label]],TableAvg[],3,FALSE)</f>
        <v>0.21331570908325032</v>
      </c>
      <c r="Q2443" s="10">
        <f>TableOMP[[#This Row],[Avg]]-$U$2*TableOMP[[#This Row],[StdDev]]</f>
        <v>5.4859906818334991</v>
      </c>
      <c r="R2443" s="10">
        <f>TableOMP[[#This Row],[Avg]]+$U$2*TableOMP[[#This Row],[StdDev]]</f>
        <v>6.3392535181665011</v>
      </c>
      <c r="S2443" s="10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 s="10">
        <f>VLOOKUP(TableOMP[[#This Row],[Label]],TableAvg[],2,FALSE)</f>
        <v>5.8533821999999995</v>
      </c>
      <c r="P2444" s="10">
        <f>VLOOKUP(TableOMP[[#This Row],[Label]],TableAvg[],3,FALSE)</f>
        <v>0.19337159864097381</v>
      </c>
      <c r="Q2444" s="10">
        <f>TableOMP[[#This Row],[Avg]]-$U$2*TableOMP[[#This Row],[StdDev]]</f>
        <v>5.4666390027180523</v>
      </c>
      <c r="R2444" s="10">
        <f>TableOMP[[#This Row],[Avg]]+$U$2*TableOMP[[#This Row],[StdDev]]</f>
        <v>6.2401253972819468</v>
      </c>
      <c r="S2444" s="10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 s="10">
        <f>VLOOKUP(TableOMP[[#This Row],[Label]],TableAvg[],2,FALSE)</f>
        <v>5.7193991999999998</v>
      </c>
      <c r="P2445" s="10">
        <f>VLOOKUP(TableOMP[[#This Row],[Label]],TableAvg[],3,FALSE)</f>
        <v>0.15478724424826099</v>
      </c>
      <c r="Q2445" s="10">
        <f>TableOMP[[#This Row],[Avg]]-$U$2*TableOMP[[#This Row],[StdDev]]</f>
        <v>5.4098247115034779</v>
      </c>
      <c r="R2445" s="10">
        <f>TableOMP[[#This Row],[Avg]]+$U$2*TableOMP[[#This Row],[StdDev]]</f>
        <v>6.0289736884965217</v>
      </c>
      <c r="S2445" s="10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 s="10">
        <f>VLOOKUP(TableOMP[[#This Row],[Label]],TableAvg[],2,FALSE)</f>
        <v>5.7641700999999994</v>
      </c>
      <c r="P2446" s="10">
        <f>VLOOKUP(TableOMP[[#This Row],[Label]],TableAvg[],3,FALSE)</f>
        <v>0.17252907909710444</v>
      </c>
      <c r="Q2446" s="10">
        <f>TableOMP[[#This Row],[Avg]]-$U$2*TableOMP[[#This Row],[StdDev]]</f>
        <v>5.4191119418057907</v>
      </c>
      <c r="R2446" s="10">
        <f>TableOMP[[#This Row],[Avg]]+$U$2*TableOMP[[#This Row],[StdDev]]</f>
        <v>6.1092282581942081</v>
      </c>
      <c r="S2446" s="10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s="10" t="e">
        <f>VLOOKUP(TableOMP[[#This Row],[Label]],TableAvg[],2,FALSE)</f>
        <v>#N/A</v>
      </c>
      <c r="P2447" s="10" t="e">
        <f>VLOOKUP(TableOMP[[#This Row],[Label]],TableAvg[],3,FALSE)</f>
        <v>#N/A</v>
      </c>
      <c r="Q2447" s="10" t="e">
        <f>TableOMP[[#This Row],[Avg]]-$U$2*TableOMP[[#This Row],[StdDev]]</f>
        <v>#N/A</v>
      </c>
      <c r="R2447" s="10" t="e">
        <f>TableOMP[[#This Row],[Avg]]+$U$2*TableOMP[[#This Row],[StdDev]]</f>
        <v>#N/A</v>
      </c>
      <c r="S2447" s="10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s="10" t="e">
        <f>VLOOKUP(TableOMP[[#This Row],[Label]],TableAvg[],2,FALSE)</f>
        <v>#N/A</v>
      </c>
      <c r="P2448" s="10" t="e">
        <f>VLOOKUP(TableOMP[[#This Row],[Label]],TableAvg[],3,FALSE)</f>
        <v>#N/A</v>
      </c>
      <c r="Q2448" s="10" t="e">
        <f>TableOMP[[#This Row],[Avg]]-$U$2*TableOMP[[#This Row],[StdDev]]</f>
        <v>#N/A</v>
      </c>
      <c r="R2448" s="10" t="e">
        <f>TableOMP[[#This Row],[Avg]]+$U$2*TableOMP[[#This Row],[StdDev]]</f>
        <v>#N/A</v>
      </c>
      <c r="S2448" s="10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s="10" t="e">
        <f>VLOOKUP(TableOMP[[#This Row],[Label]],TableAvg[],2,FALSE)</f>
        <v>#N/A</v>
      </c>
      <c r="P2449" s="10" t="e">
        <f>VLOOKUP(TableOMP[[#This Row],[Label]],TableAvg[],3,FALSE)</f>
        <v>#N/A</v>
      </c>
      <c r="Q2449" s="10" t="e">
        <f>TableOMP[[#This Row],[Avg]]-$U$2*TableOMP[[#This Row],[StdDev]]</f>
        <v>#N/A</v>
      </c>
      <c r="R2449" s="10" t="e">
        <f>TableOMP[[#This Row],[Avg]]+$U$2*TableOMP[[#This Row],[StdDev]]</f>
        <v>#N/A</v>
      </c>
      <c r="S2449" s="10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s="10" t="e">
        <f>VLOOKUP(TableOMP[[#This Row],[Label]],TableAvg[],2,FALSE)</f>
        <v>#N/A</v>
      </c>
      <c r="P2450" s="10" t="e">
        <f>VLOOKUP(TableOMP[[#This Row],[Label]],TableAvg[],3,FALSE)</f>
        <v>#N/A</v>
      </c>
      <c r="Q2450" s="10" t="e">
        <f>TableOMP[[#This Row],[Avg]]-$U$2*TableOMP[[#This Row],[StdDev]]</f>
        <v>#N/A</v>
      </c>
      <c r="R2450" s="10" t="e">
        <f>TableOMP[[#This Row],[Avg]]+$U$2*TableOMP[[#This Row],[StdDev]]</f>
        <v>#N/A</v>
      </c>
      <c r="S2450" s="1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s="10" t="e">
        <f>VLOOKUP(TableOMP[[#This Row],[Label]],TableAvg[],2,FALSE)</f>
        <v>#N/A</v>
      </c>
      <c r="P2451" s="10" t="e">
        <f>VLOOKUP(TableOMP[[#This Row],[Label]],TableAvg[],3,FALSE)</f>
        <v>#N/A</v>
      </c>
      <c r="Q2451" s="10" t="e">
        <f>TableOMP[[#This Row],[Avg]]-$U$2*TableOMP[[#This Row],[StdDev]]</f>
        <v>#N/A</v>
      </c>
      <c r="R2451" s="10" t="e">
        <f>TableOMP[[#This Row],[Avg]]+$U$2*TableOMP[[#This Row],[StdDev]]</f>
        <v>#N/A</v>
      </c>
      <c r="S2451" s="10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s="10" t="e">
        <f>VLOOKUP(TableOMP[[#This Row],[Label]],TableAvg[],2,FALSE)</f>
        <v>#N/A</v>
      </c>
      <c r="P2452" s="10" t="e">
        <f>VLOOKUP(TableOMP[[#This Row],[Label]],TableAvg[],3,FALSE)</f>
        <v>#N/A</v>
      </c>
      <c r="Q2452" s="10" t="e">
        <f>TableOMP[[#This Row],[Avg]]-$U$2*TableOMP[[#This Row],[StdDev]]</f>
        <v>#N/A</v>
      </c>
      <c r="R2452" s="10" t="e">
        <f>TableOMP[[#This Row],[Avg]]+$U$2*TableOMP[[#This Row],[StdDev]]</f>
        <v>#N/A</v>
      </c>
      <c r="S2452" s="10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s="10" t="e">
        <f>VLOOKUP(TableOMP[[#This Row],[Label]],TableAvg[],2,FALSE)</f>
        <v>#N/A</v>
      </c>
      <c r="P2453" s="10" t="e">
        <f>VLOOKUP(TableOMP[[#This Row],[Label]],TableAvg[],3,FALSE)</f>
        <v>#N/A</v>
      </c>
      <c r="Q2453" s="10" t="e">
        <f>TableOMP[[#This Row],[Avg]]-$U$2*TableOMP[[#This Row],[StdDev]]</f>
        <v>#N/A</v>
      </c>
      <c r="R2453" s="10" t="e">
        <f>TableOMP[[#This Row],[Avg]]+$U$2*TableOMP[[#This Row],[StdDev]]</f>
        <v>#N/A</v>
      </c>
      <c r="S2453" s="10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s="10" t="e">
        <f>VLOOKUP(TableOMP[[#This Row],[Label]],TableAvg[],2,FALSE)</f>
        <v>#N/A</v>
      </c>
      <c r="P2454" s="10" t="e">
        <f>VLOOKUP(TableOMP[[#This Row],[Label]],TableAvg[],3,FALSE)</f>
        <v>#N/A</v>
      </c>
      <c r="Q2454" s="10" t="e">
        <f>TableOMP[[#This Row],[Avg]]-$U$2*TableOMP[[#This Row],[StdDev]]</f>
        <v>#N/A</v>
      </c>
      <c r="R2454" s="10" t="e">
        <f>TableOMP[[#This Row],[Avg]]+$U$2*TableOMP[[#This Row],[StdDev]]</f>
        <v>#N/A</v>
      </c>
      <c r="S2454" s="10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s="10" t="e">
        <f>VLOOKUP(TableOMP[[#This Row],[Label]],TableAvg[],2,FALSE)</f>
        <v>#N/A</v>
      </c>
      <c r="P2455" s="10" t="e">
        <f>VLOOKUP(TableOMP[[#This Row],[Label]],TableAvg[],3,FALSE)</f>
        <v>#N/A</v>
      </c>
      <c r="Q2455" s="10" t="e">
        <f>TableOMP[[#This Row],[Avg]]-$U$2*TableOMP[[#This Row],[StdDev]]</f>
        <v>#N/A</v>
      </c>
      <c r="R2455" s="10" t="e">
        <f>TableOMP[[#This Row],[Avg]]+$U$2*TableOMP[[#This Row],[StdDev]]</f>
        <v>#N/A</v>
      </c>
      <c r="S2455" s="10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s="10" t="e">
        <f>VLOOKUP(TableOMP[[#This Row],[Label]],TableAvg[],2,FALSE)</f>
        <v>#N/A</v>
      </c>
      <c r="P2456" s="10" t="e">
        <f>VLOOKUP(TableOMP[[#This Row],[Label]],TableAvg[],3,FALSE)</f>
        <v>#N/A</v>
      </c>
      <c r="Q2456" s="10" t="e">
        <f>TableOMP[[#This Row],[Avg]]-$U$2*TableOMP[[#This Row],[StdDev]]</f>
        <v>#N/A</v>
      </c>
      <c r="R2456" s="10" t="e">
        <f>TableOMP[[#This Row],[Avg]]+$U$2*TableOMP[[#This Row],[StdDev]]</f>
        <v>#N/A</v>
      </c>
      <c r="S2456" s="10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s="10" t="e">
        <f>VLOOKUP(TableOMP[[#This Row],[Label]],TableAvg[],2,FALSE)</f>
        <v>#N/A</v>
      </c>
      <c r="P2457" s="10" t="e">
        <f>VLOOKUP(TableOMP[[#This Row],[Label]],TableAvg[],3,FALSE)</f>
        <v>#N/A</v>
      </c>
      <c r="Q2457" s="10" t="e">
        <f>TableOMP[[#This Row],[Avg]]-$U$2*TableOMP[[#This Row],[StdDev]]</f>
        <v>#N/A</v>
      </c>
      <c r="R2457" s="10" t="e">
        <f>TableOMP[[#This Row],[Avg]]+$U$2*TableOMP[[#This Row],[StdDev]]</f>
        <v>#N/A</v>
      </c>
      <c r="S2457" s="10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s="10" t="e">
        <f>VLOOKUP(TableOMP[[#This Row],[Label]],TableAvg[],2,FALSE)</f>
        <v>#N/A</v>
      </c>
      <c r="P2458" s="10" t="e">
        <f>VLOOKUP(TableOMP[[#This Row],[Label]],TableAvg[],3,FALSE)</f>
        <v>#N/A</v>
      </c>
      <c r="Q2458" s="10" t="e">
        <f>TableOMP[[#This Row],[Avg]]-$U$2*TableOMP[[#This Row],[StdDev]]</f>
        <v>#N/A</v>
      </c>
      <c r="R2458" s="10" t="e">
        <f>TableOMP[[#This Row],[Avg]]+$U$2*TableOMP[[#This Row],[StdDev]]</f>
        <v>#N/A</v>
      </c>
      <c r="S2458" s="10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s="10" t="e">
        <f>VLOOKUP(TableOMP[[#This Row],[Label]],TableAvg[],2,FALSE)</f>
        <v>#N/A</v>
      </c>
      <c r="P2459" s="10" t="e">
        <f>VLOOKUP(TableOMP[[#This Row],[Label]],TableAvg[],3,FALSE)</f>
        <v>#N/A</v>
      </c>
      <c r="Q2459" s="10" t="e">
        <f>TableOMP[[#This Row],[Avg]]-$U$2*TableOMP[[#This Row],[StdDev]]</f>
        <v>#N/A</v>
      </c>
      <c r="R2459" s="10" t="e">
        <f>TableOMP[[#This Row],[Avg]]+$U$2*TableOMP[[#This Row],[StdDev]]</f>
        <v>#N/A</v>
      </c>
      <c r="S2459" s="10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s="10" t="e">
        <f>VLOOKUP(TableOMP[[#This Row],[Label]],TableAvg[],2,FALSE)</f>
        <v>#N/A</v>
      </c>
      <c r="P2460" s="10" t="e">
        <f>VLOOKUP(TableOMP[[#This Row],[Label]],TableAvg[],3,FALSE)</f>
        <v>#N/A</v>
      </c>
      <c r="Q2460" s="10" t="e">
        <f>TableOMP[[#This Row],[Avg]]-$U$2*TableOMP[[#This Row],[StdDev]]</f>
        <v>#N/A</v>
      </c>
      <c r="R2460" s="10" t="e">
        <f>TableOMP[[#This Row],[Avg]]+$U$2*TableOMP[[#This Row],[StdDev]]</f>
        <v>#N/A</v>
      </c>
      <c r="S2460" s="1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s="10" t="e">
        <f>VLOOKUP(TableOMP[[#This Row],[Label]],TableAvg[],2,FALSE)</f>
        <v>#N/A</v>
      </c>
      <c r="P2461" s="10" t="e">
        <f>VLOOKUP(TableOMP[[#This Row],[Label]],TableAvg[],3,FALSE)</f>
        <v>#N/A</v>
      </c>
      <c r="Q2461" s="10" t="e">
        <f>TableOMP[[#This Row],[Avg]]-$U$2*TableOMP[[#This Row],[StdDev]]</f>
        <v>#N/A</v>
      </c>
      <c r="R2461" s="10" t="e">
        <f>TableOMP[[#This Row],[Avg]]+$U$2*TableOMP[[#This Row],[StdDev]]</f>
        <v>#N/A</v>
      </c>
      <c r="S2461" s="10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s="10" t="e">
        <f>VLOOKUP(TableOMP[[#This Row],[Label]],TableAvg[],2,FALSE)</f>
        <v>#N/A</v>
      </c>
      <c r="P2462" s="10" t="e">
        <f>VLOOKUP(TableOMP[[#This Row],[Label]],TableAvg[],3,FALSE)</f>
        <v>#N/A</v>
      </c>
      <c r="Q2462" s="10" t="e">
        <f>TableOMP[[#This Row],[Avg]]-$U$2*TableOMP[[#This Row],[StdDev]]</f>
        <v>#N/A</v>
      </c>
      <c r="R2462" s="10" t="e">
        <f>TableOMP[[#This Row],[Avg]]+$U$2*TableOMP[[#This Row],[StdDev]]</f>
        <v>#N/A</v>
      </c>
      <c r="S2462" s="10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s="10" t="e">
        <f>VLOOKUP(TableOMP[[#This Row],[Label]],TableAvg[],2,FALSE)</f>
        <v>#N/A</v>
      </c>
      <c r="P2463" s="10" t="e">
        <f>VLOOKUP(TableOMP[[#This Row],[Label]],TableAvg[],3,FALSE)</f>
        <v>#N/A</v>
      </c>
      <c r="Q2463" s="10" t="e">
        <f>TableOMP[[#This Row],[Avg]]-$U$2*TableOMP[[#This Row],[StdDev]]</f>
        <v>#N/A</v>
      </c>
      <c r="R2463" s="10" t="e">
        <f>TableOMP[[#This Row],[Avg]]+$U$2*TableOMP[[#This Row],[StdDev]]</f>
        <v>#N/A</v>
      </c>
      <c r="S2463" s="10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s="10" t="e">
        <f>VLOOKUP(TableOMP[[#This Row],[Label]],TableAvg[],2,FALSE)</f>
        <v>#N/A</v>
      </c>
      <c r="P2464" s="10" t="e">
        <f>VLOOKUP(TableOMP[[#This Row],[Label]],TableAvg[],3,FALSE)</f>
        <v>#N/A</v>
      </c>
      <c r="Q2464" s="10" t="e">
        <f>TableOMP[[#This Row],[Avg]]-$U$2*TableOMP[[#This Row],[StdDev]]</f>
        <v>#N/A</v>
      </c>
      <c r="R2464" s="10" t="e">
        <f>TableOMP[[#This Row],[Avg]]+$U$2*TableOMP[[#This Row],[StdDev]]</f>
        <v>#N/A</v>
      </c>
      <c r="S2464" s="10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s="10" t="e">
        <f>VLOOKUP(TableOMP[[#This Row],[Label]],TableAvg[],2,FALSE)</f>
        <v>#N/A</v>
      </c>
      <c r="P2465" s="10" t="e">
        <f>VLOOKUP(TableOMP[[#This Row],[Label]],TableAvg[],3,FALSE)</f>
        <v>#N/A</v>
      </c>
      <c r="Q2465" s="10" t="e">
        <f>TableOMP[[#This Row],[Avg]]-$U$2*TableOMP[[#This Row],[StdDev]]</f>
        <v>#N/A</v>
      </c>
      <c r="R2465" s="10" t="e">
        <f>TableOMP[[#This Row],[Avg]]+$U$2*TableOMP[[#This Row],[StdDev]]</f>
        <v>#N/A</v>
      </c>
      <c r="S2465" s="10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s="10" t="e">
        <f>VLOOKUP(TableOMP[[#This Row],[Label]],TableAvg[],2,FALSE)</f>
        <v>#N/A</v>
      </c>
      <c r="P2466" s="10" t="e">
        <f>VLOOKUP(TableOMP[[#This Row],[Label]],TableAvg[],3,FALSE)</f>
        <v>#N/A</v>
      </c>
      <c r="Q2466" s="10" t="e">
        <f>TableOMP[[#This Row],[Avg]]-$U$2*TableOMP[[#This Row],[StdDev]]</f>
        <v>#N/A</v>
      </c>
      <c r="R2466" s="10" t="e">
        <f>TableOMP[[#This Row],[Avg]]+$U$2*TableOMP[[#This Row],[StdDev]]</f>
        <v>#N/A</v>
      </c>
      <c r="S2466" s="10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s="10" t="e">
        <f>VLOOKUP(TableOMP[[#This Row],[Label]],TableAvg[],2,FALSE)</f>
        <v>#N/A</v>
      </c>
      <c r="P2467" s="10" t="e">
        <f>VLOOKUP(TableOMP[[#This Row],[Label]],TableAvg[],3,FALSE)</f>
        <v>#N/A</v>
      </c>
      <c r="Q2467" s="10" t="e">
        <f>TableOMP[[#This Row],[Avg]]-$U$2*TableOMP[[#This Row],[StdDev]]</f>
        <v>#N/A</v>
      </c>
      <c r="R2467" s="10" t="e">
        <f>TableOMP[[#This Row],[Avg]]+$U$2*TableOMP[[#This Row],[StdDev]]</f>
        <v>#N/A</v>
      </c>
      <c r="S2467" s="10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s="10" t="e">
        <f>VLOOKUP(TableOMP[[#This Row],[Label]],TableAvg[],2,FALSE)</f>
        <v>#N/A</v>
      </c>
      <c r="P2468" s="10" t="e">
        <f>VLOOKUP(TableOMP[[#This Row],[Label]],TableAvg[],3,FALSE)</f>
        <v>#N/A</v>
      </c>
      <c r="Q2468" s="10" t="e">
        <f>TableOMP[[#This Row],[Avg]]-$U$2*TableOMP[[#This Row],[StdDev]]</f>
        <v>#N/A</v>
      </c>
      <c r="R2468" s="10" t="e">
        <f>TableOMP[[#This Row],[Avg]]+$U$2*TableOMP[[#This Row],[StdDev]]</f>
        <v>#N/A</v>
      </c>
      <c r="S2468" s="10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s="10" t="e">
        <f>VLOOKUP(TableOMP[[#This Row],[Label]],TableAvg[],2,FALSE)</f>
        <v>#N/A</v>
      </c>
      <c r="P2469" s="10" t="e">
        <f>VLOOKUP(TableOMP[[#This Row],[Label]],TableAvg[],3,FALSE)</f>
        <v>#N/A</v>
      </c>
      <c r="Q2469" s="10" t="e">
        <f>TableOMP[[#This Row],[Avg]]-$U$2*TableOMP[[#This Row],[StdDev]]</f>
        <v>#N/A</v>
      </c>
      <c r="R2469" s="10" t="e">
        <f>TableOMP[[#This Row],[Avg]]+$U$2*TableOMP[[#This Row],[StdDev]]</f>
        <v>#N/A</v>
      </c>
      <c r="S2469" s="10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s="10" t="e">
        <f>VLOOKUP(TableOMP[[#This Row],[Label]],TableAvg[],2,FALSE)</f>
        <v>#N/A</v>
      </c>
      <c r="P2470" s="10" t="e">
        <f>VLOOKUP(TableOMP[[#This Row],[Label]],TableAvg[],3,FALSE)</f>
        <v>#N/A</v>
      </c>
      <c r="Q2470" s="10" t="e">
        <f>TableOMP[[#This Row],[Avg]]-$U$2*TableOMP[[#This Row],[StdDev]]</f>
        <v>#N/A</v>
      </c>
      <c r="R2470" s="10" t="e">
        <f>TableOMP[[#This Row],[Avg]]+$U$2*TableOMP[[#This Row],[StdDev]]</f>
        <v>#N/A</v>
      </c>
      <c r="S2470" s="1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s="10" t="e">
        <f>VLOOKUP(TableOMP[[#This Row],[Label]],TableAvg[],2,FALSE)</f>
        <v>#N/A</v>
      </c>
      <c r="P2471" s="10" t="e">
        <f>VLOOKUP(TableOMP[[#This Row],[Label]],TableAvg[],3,FALSE)</f>
        <v>#N/A</v>
      </c>
      <c r="Q2471" s="10" t="e">
        <f>TableOMP[[#This Row],[Avg]]-$U$2*TableOMP[[#This Row],[StdDev]]</f>
        <v>#N/A</v>
      </c>
      <c r="R2471" s="10" t="e">
        <f>TableOMP[[#This Row],[Avg]]+$U$2*TableOMP[[#This Row],[StdDev]]</f>
        <v>#N/A</v>
      </c>
      <c r="S2471" s="10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s="10" t="e">
        <f>VLOOKUP(TableOMP[[#This Row],[Label]],TableAvg[],2,FALSE)</f>
        <v>#N/A</v>
      </c>
      <c r="P2472" s="10" t="e">
        <f>VLOOKUP(TableOMP[[#This Row],[Label]],TableAvg[],3,FALSE)</f>
        <v>#N/A</v>
      </c>
      <c r="Q2472" s="10" t="e">
        <f>TableOMP[[#This Row],[Avg]]-$U$2*TableOMP[[#This Row],[StdDev]]</f>
        <v>#N/A</v>
      </c>
      <c r="R2472" s="10" t="e">
        <f>TableOMP[[#This Row],[Avg]]+$U$2*TableOMP[[#This Row],[StdDev]]</f>
        <v>#N/A</v>
      </c>
      <c r="S2472" s="10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s="10" t="e">
        <f>VLOOKUP(TableOMP[[#This Row],[Label]],TableAvg[],2,FALSE)</f>
        <v>#N/A</v>
      </c>
      <c r="P2473" s="10" t="e">
        <f>VLOOKUP(TableOMP[[#This Row],[Label]],TableAvg[],3,FALSE)</f>
        <v>#N/A</v>
      </c>
      <c r="Q2473" s="10" t="e">
        <f>TableOMP[[#This Row],[Avg]]-$U$2*TableOMP[[#This Row],[StdDev]]</f>
        <v>#N/A</v>
      </c>
      <c r="R2473" s="10" t="e">
        <f>TableOMP[[#This Row],[Avg]]+$U$2*TableOMP[[#This Row],[StdDev]]</f>
        <v>#N/A</v>
      </c>
      <c r="S2473" s="10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s="10" t="e">
        <f>VLOOKUP(TableOMP[[#This Row],[Label]],TableAvg[],2,FALSE)</f>
        <v>#N/A</v>
      </c>
      <c r="P2474" s="10" t="e">
        <f>VLOOKUP(TableOMP[[#This Row],[Label]],TableAvg[],3,FALSE)</f>
        <v>#N/A</v>
      </c>
      <c r="Q2474" s="10" t="e">
        <f>TableOMP[[#This Row],[Avg]]-$U$2*TableOMP[[#This Row],[StdDev]]</f>
        <v>#N/A</v>
      </c>
      <c r="R2474" s="10" t="e">
        <f>TableOMP[[#This Row],[Avg]]+$U$2*TableOMP[[#This Row],[StdDev]]</f>
        <v>#N/A</v>
      </c>
      <c r="S2474" s="10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s="10" t="e">
        <f>VLOOKUP(TableOMP[[#This Row],[Label]],TableAvg[],2,FALSE)</f>
        <v>#N/A</v>
      </c>
      <c r="P2475" s="10" t="e">
        <f>VLOOKUP(TableOMP[[#This Row],[Label]],TableAvg[],3,FALSE)</f>
        <v>#N/A</v>
      </c>
      <c r="Q2475" s="10" t="e">
        <f>TableOMP[[#This Row],[Avg]]-$U$2*TableOMP[[#This Row],[StdDev]]</f>
        <v>#N/A</v>
      </c>
      <c r="R2475" s="10" t="e">
        <f>TableOMP[[#This Row],[Avg]]+$U$2*TableOMP[[#This Row],[StdDev]]</f>
        <v>#N/A</v>
      </c>
      <c r="S2475" s="10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s="10" t="e">
        <f>VLOOKUP(TableOMP[[#This Row],[Label]],TableAvg[],2,FALSE)</f>
        <v>#N/A</v>
      </c>
      <c r="P2476" s="10" t="e">
        <f>VLOOKUP(TableOMP[[#This Row],[Label]],TableAvg[],3,FALSE)</f>
        <v>#N/A</v>
      </c>
      <c r="Q2476" s="10" t="e">
        <f>TableOMP[[#This Row],[Avg]]-$U$2*TableOMP[[#This Row],[StdDev]]</f>
        <v>#N/A</v>
      </c>
      <c r="R2476" s="10" t="e">
        <f>TableOMP[[#This Row],[Avg]]+$U$2*TableOMP[[#This Row],[StdDev]]</f>
        <v>#N/A</v>
      </c>
      <c r="S2476" s="10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s="10" t="e">
        <f>VLOOKUP(TableOMP[[#This Row],[Label]],TableAvg[],2,FALSE)</f>
        <v>#N/A</v>
      </c>
      <c r="P2477" s="10" t="e">
        <f>VLOOKUP(TableOMP[[#This Row],[Label]],TableAvg[],3,FALSE)</f>
        <v>#N/A</v>
      </c>
      <c r="Q2477" s="10" t="e">
        <f>TableOMP[[#This Row],[Avg]]-$U$2*TableOMP[[#This Row],[StdDev]]</f>
        <v>#N/A</v>
      </c>
      <c r="R2477" s="10" t="e">
        <f>TableOMP[[#This Row],[Avg]]+$U$2*TableOMP[[#This Row],[StdDev]]</f>
        <v>#N/A</v>
      </c>
      <c r="S2477" s="10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s="10" t="e">
        <f>VLOOKUP(TableOMP[[#This Row],[Label]],TableAvg[],2,FALSE)</f>
        <v>#N/A</v>
      </c>
      <c r="P2478" s="10" t="e">
        <f>VLOOKUP(TableOMP[[#This Row],[Label]],TableAvg[],3,FALSE)</f>
        <v>#N/A</v>
      </c>
      <c r="Q2478" s="10" t="e">
        <f>TableOMP[[#This Row],[Avg]]-$U$2*TableOMP[[#This Row],[StdDev]]</f>
        <v>#N/A</v>
      </c>
      <c r="R2478" s="10" t="e">
        <f>TableOMP[[#This Row],[Avg]]+$U$2*TableOMP[[#This Row],[StdDev]]</f>
        <v>#N/A</v>
      </c>
      <c r="S2478" s="10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s="10" t="e">
        <f>VLOOKUP(TableOMP[[#This Row],[Label]],TableAvg[],2,FALSE)</f>
        <v>#N/A</v>
      </c>
      <c r="P2479" s="10" t="e">
        <f>VLOOKUP(TableOMP[[#This Row],[Label]],TableAvg[],3,FALSE)</f>
        <v>#N/A</v>
      </c>
      <c r="Q2479" s="10" t="e">
        <f>TableOMP[[#This Row],[Avg]]-$U$2*TableOMP[[#This Row],[StdDev]]</f>
        <v>#N/A</v>
      </c>
      <c r="R2479" s="10" t="e">
        <f>TableOMP[[#This Row],[Avg]]+$U$2*TableOMP[[#This Row],[StdDev]]</f>
        <v>#N/A</v>
      </c>
      <c r="S2479" s="10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s="10" t="e">
        <f>VLOOKUP(TableOMP[[#This Row],[Label]],TableAvg[],2,FALSE)</f>
        <v>#N/A</v>
      </c>
      <c r="P2480" s="10" t="e">
        <f>VLOOKUP(TableOMP[[#This Row],[Label]],TableAvg[],3,FALSE)</f>
        <v>#N/A</v>
      </c>
      <c r="Q2480" s="10" t="e">
        <f>TableOMP[[#This Row],[Avg]]-$U$2*TableOMP[[#This Row],[StdDev]]</f>
        <v>#N/A</v>
      </c>
      <c r="R2480" s="10" t="e">
        <f>TableOMP[[#This Row],[Avg]]+$U$2*TableOMP[[#This Row],[StdDev]]</f>
        <v>#N/A</v>
      </c>
      <c r="S2480" s="1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s="10" t="e">
        <f>VLOOKUP(TableOMP[[#This Row],[Label]],TableAvg[],2,FALSE)</f>
        <v>#N/A</v>
      </c>
      <c r="P2481" s="10" t="e">
        <f>VLOOKUP(TableOMP[[#This Row],[Label]],TableAvg[],3,FALSE)</f>
        <v>#N/A</v>
      </c>
      <c r="Q2481" s="10" t="e">
        <f>TableOMP[[#This Row],[Avg]]-$U$2*TableOMP[[#This Row],[StdDev]]</f>
        <v>#N/A</v>
      </c>
      <c r="R2481" s="10" t="e">
        <f>TableOMP[[#This Row],[Avg]]+$U$2*TableOMP[[#This Row],[StdDev]]</f>
        <v>#N/A</v>
      </c>
      <c r="S2481" s="10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s="10" t="e">
        <f>VLOOKUP(TableOMP[[#This Row],[Label]],TableAvg[],2,FALSE)</f>
        <v>#N/A</v>
      </c>
      <c r="P2482" s="10" t="e">
        <f>VLOOKUP(TableOMP[[#This Row],[Label]],TableAvg[],3,FALSE)</f>
        <v>#N/A</v>
      </c>
      <c r="Q2482" s="10" t="e">
        <f>TableOMP[[#This Row],[Avg]]-$U$2*TableOMP[[#This Row],[StdDev]]</f>
        <v>#N/A</v>
      </c>
      <c r="R2482" s="10" t="e">
        <f>TableOMP[[#This Row],[Avg]]+$U$2*TableOMP[[#This Row],[StdDev]]</f>
        <v>#N/A</v>
      </c>
      <c r="S2482" s="10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s="10" t="e">
        <f>VLOOKUP(TableOMP[[#This Row],[Label]],TableAvg[],2,FALSE)</f>
        <v>#N/A</v>
      </c>
      <c r="P2483" s="10" t="e">
        <f>VLOOKUP(TableOMP[[#This Row],[Label]],TableAvg[],3,FALSE)</f>
        <v>#N/A</v>
      </c>
      <c r="Q2483" s="10" t="e">
        <f>TableOMP[[#This Row],[Avg]]-$U$2*TableOMP[[#This Row],[StdDev]]</f>
        <v>#N/A</v>
      </c>
      <c r="R2483" s="10" t="e">
        <f>TableOMP[[#This Row],[Avg]]+$U$2*TableOMP[[#This Row],[StdDev]]</f>
        <v>#N/A</v>
      </c>
      <c r="S2483" s="10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s="10" t="e">
        <f>VLOOKUP(TableOMP[[#This Row],[Label]],TableAvg[],2,FALSE)</f>
        <v>#N/A</v>
      </c>
      <c r="P2484" s="10" t="e">
        <f>VLOOKUP(TableOMP[[#This Row],[Label]],TableAvg[],3,FALSE)</f>
        <v>#N/A</v>
      </c>
      <c r="Q2484" s="10" t="e">
        <f>TableOMP[[#This Row],[Avg]]-$U$2*TableOMP[[#This Row],[StdDev]]</f>
        <v>#N/A</v>
      </c>
      <c r="R2484" s="10" t="e">
        <f>TableOMP[[#This Row],[Avg]]+$U$2*TableOMP[[#This Row],[StdDev]]</f>
        <v>#N/A</v>
      </c>
      <c r="S2484" s="10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s="10" t="e">
        <f>VLOOKUP(TableOMP[[#This Row],[Label]],TableAvg[],2,FALSE)</f>
        <v>#N/A</v>
      </c>
      <c r="P2485" s="10" t="e">
        <f>VLOOKUP(TableOMP[[#This Row],[Label]],TableAvg[],3,FALSE)</f>
        <v>#N/A</v>
      </c>
      <c r="Q2485" s="10" t="e">
        <f>TableOMP[[#This Row],[Avg]]-$U$2*TableOMP[[#This Row],[StdDev]]</f>
        <v>#N/A</v>
      </c>
      <c r="R2485" s="10" t="e">
        <f>TableOMP[[#This Row],[Avg]]+$U$2*TableOMP[[#This Row],[StdDev]]</f>
        <v>#N/A</v>
      </c>
      <c r="S2485" s="10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s="10" t="e">
        <f>VLOOKUP(TableOMP[[#This Row],[Label]],TableAvg[],2,FALSE)</f>
        <v>#N/A</v>
      </c>
      <c r="P2486" s="10" t="e">
        <f>VLOOKUP(TableOMP[[#This Row],[Label]],TableAvg[],3,FALSE)</f>
        <v>#N/A</v>
      </c>
      <c r="Q2486" s="10" t="e">
        <f>TableOMP[[#This Row],[Avg]]-$U$2*TableOMP[[#This Row],[StdDev]]</f>
        <v>#N/A</v>
      </c>
      <c r="R2486" s="10" t="e">
        <f>TableOMP[[#This Row],[Avg]]+$U$2*TableOMP[[#This Row],[StdDev]]</f>
        <v>#N/A</v>
      </c>
      <c r="S2486" s="10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s="10" t="e">
        <f>VLOOKUP(TableOMP[[#This Row],[Label]],TableAvg[],2,FALSE)</f>
        <v>#N/A</v>
      </c>
      <c r="P2487" s="10" t="e">
        <f>VLOOKUP(TableOMP[[#This Row],[Label]],TableAvg[],3,FALSE)</f>
        <v>#N/A</v>
      </c>
      <c r="Q2487" s="10" t="e">
        <f>TableOMP[[#This Row],[Avg]]-$U$2*TableOMP[[#This Row],[StdDev]]</f>
        <v>#N/A</v>
      </c>
      <c r="R2487" s="10" t="e">
        <f>TableOMP[[#This Row],[Avg]]+$U$2*TableOMP[[#This Row],[StdDev]]</f>
        <v>#N/A</v>
      </c>
      <c r="S2487" s="10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s="10" t="e">
        <f>VLOOKUP(TableOMP[[#This Row],[Label]],TableAvg[],2,FALSE)</f>
        <v>#N/A</v>
      </c>
      <c r="P2488" s="10" t="e">
        <f>VLOOKUP(TableOMP[[#This Row],[Label]],TableAvg[],3,FALSE)</f>
        <v>#N/A</v>
      </c>
      <c r="Q2488" s="10" t="e">
        <f>TableOMP[[#This Row],[Avg]]-$U$2*TableOMP[[#This Row],[StdDev]]</f>
        <v>#N/A</v>
      </c>
      <c r="R2488" s="10" t="e">
        <f>TableOMP[[#This Row],[Avg]]+$U$2*TableOMP[[#This Row],[StdDev]]</f>
        <v>#N/A</v>
      </c>
      <c r="S2488" s="10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s="10" t="e">
        <f>VLOOKUP(TableOMP[[#This Row],[Label]],TableAvg[],2,FALSE)</f>
        <v>#N/A</v>
      </c>
      <c r="P2489" s="10" t="e">
        <f>VLOOKUP(TableOMP[[#This Row],[Label]],TableAvg[],3,FALSE)</f>
        <v>#N/A</v>
      </c>
      <c r="Q2489" s="10" t="e">
        <f>TableOMP[[#This Row],[Avg]]-$U$2*TableOMP[[#This Row],[StdDev]]</f>
        <v>#N/A</v>
      </c>
      <c r="R2489" s="10" t="e">
        <f>TableOMP[[#This Row],[Avg]]+$U$2*TableOMP[[#This Row],[StdDev]]</f>
        <v>#N/A</v>
      </c>
      <c r="S2489" s="10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s="10" t="e">
        <f>VLOOKUP(TableOMP[[#This Row],[Label]],TableAvg[],2,FALSE)</f>
        <v>#N/A</v>
      </c>
      <c r="P2490" s="10" t="e">
        <f>VLOOKUP(TableOMP[[#This Row],[Label]],TableAvg[],3,FALSE)</f>
        <v>#N/A</v>
      </c>
      <c r="Q2490" s="10" t="e">
        <f>TableOMP[[#This Row],[Avg]]-$U$2*TableOMP[[#This Row],[StdDev]]</f>
        <v>#N/A</v>
      </c>
      <c r="R2490" s="10" t="e">
        <f>TableOMP[[#This Row],[Avg]]+$U$2*TableOMP[[#This Row],[StdDev]]</f>
        <v>#N/A</v>
      </c>
      <c r="S2490" s="1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s="10" t="e">
        <f>VLOOKUP(TableOMP[[#This Row],[Label]],TableAvg[],2,FALSE)</f>
        <v>#N/A</v>
      </c>
      <c r="P2491" s="10" t="e">
        <f>VLOOKUP(TableOMP[[#This Row],[Label]],TableAvg[],3,FALSE)</f>
        <v>#N/A</v>
      </c>
      <c r="Q2491" s="10" t="e">
        <f>TableOMP[[#This Row],[Avg]]-$U$2*TableOMP[[#This Row],[StdDev]]</f>
        <v>#N/A</v>
      </c>
      <c r="R2491" s="10" t="e">
        <f>TableOMP[[#This Row],[Avg]]+$U$2*TableOMP[[#This Row],[StdDev]]</f>
        <v>#N/A</v>
      </c>
      <c r="S2491" s="10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s="10" t="e">
        <f>VLOOKUP(TableOMP[[#This Row],[Label]],TableAvg[],2,FALSE)</f>
        <v>#N/A</v>
      </c>
      <c r="P2492" s="10" t="e">
        <f>VLOOKUP(TableOMP[[#This Row],[Label]],TableAvg[],3,FALSE)</f>
        <v>#N/A</v>
      </c>
      <c r="Q2492" s="10" t="e">
        <f>TableOMP[[#This Row],[Avg]]-$U$2*TableOMP[[#This Row],[StdDev]]</f>
        <v>#N/A</v>
      </c>
      <c r="R2492" s="10" t="e">
        <f>TableOMP[[#This Row],[Avg]]+$U$2*TableOMP[[#This Row],[StdDev]]</f>
        <v>#N/A</v>
      </c>
      <c r="S2492" s="10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s="10" t="e">
        <f>VLOOKUP(TableOMP[[#This Row],[Label]],TableAvg[],2,FALSE)</f>
        <v>#N/A</v>
      </c>
      <c r="P2493" s="10" t="e">
        <f>VLOOKUP(TableOMP[[#This Row],[Label]],TableAvg[],3,FALSE)</f>
        <v>#N/A</v>
      </c>
      <c r="Q2493" s="10" t="e">
        <f>TableOMP[[#This Row],[Avg]]-$U$2*TableOMP[[#This Row],[StdDev]]</f>
        <v>#N/A</v>
      </c>
      <c r="R2493" s="10" t="e">
        <f>TableOMP[[#This Row],[Avg]]+$U$2*TableOMP[[#This Row],[StdDev]]</f>
        <v>#N/A</v>
      </c>
      <c r="S2493" s="10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s="10" t="e">
        <f>VLOOKUP(TableOMP[[#This Row],[Label]],TableAvg[],2,FALSE)</f>
        <v>#N/A</v>
      </c>
      <c r="P2494" s="10" t="e">
        <f>VLOOKUP(TableOMP[[#This Row],[Label]],TableAvg[],3,FALSE)</f>
        <v>#N/A</v>
      </c>
      <c r="Q2494" s="10" t="e">
        <f>TableOMP[[#This Row],[Avg]]-$U$2*TableOMP[[#This Row],[StdDev]]</f>
        <v>#N/A</v>
      </c>
      <c r="R2494" s="10" t="e">
        <f>TableOMP[[#This Row],[Avg]]+$U$2*TableOMP[[#This Row],[StdDev]]</f>
        <v>#N/A</v>
      </c>
      <c r="S2494" s="10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s="10" t="e">
        <f>VLOOKUP(TableOMP[[#This Row],[Label]],TableAvg[],2,FALSE)</f>
        <v>#N/A</v>
      </c>
      <c r="P2495" s="10" t="e">
        <f>VLOOKUP(TableOMP[[#This Row],[Label]],TableAvg[],3,FALSE)</f>
        <v>#N/A</v>
      </c>
      <c r="Q2495" s="10" t="e">
        <f>TableOMP[[#This Row],[Avg]]-$U$2*TableOMP[[#This Row],[StdDev]]</f>
        <v>#N/A</v>
      </c>
      <c r="R2495" s="10" t="e">
        <f>TableOMP[[#This Row],[Avg]]+$U$2*TableOMP[[#This Row],[StdDev]]</f>
        <v>#N/A</v>
      </c>
      <c r="S2495" s="10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s="10" t="e">
        <f>VLOOKUP(TableOMP[[#This Row],[Label]],TableAvg[],2,FALSE)</f>
        <v>#N/A</v>
      </c>
      <c r="P2496" s="10" t="e">
        <f>VLOOKUP(TableOMP[[#This Row],[Label]],TableAvg[],3,FALSE)</f>
        <v>#N/A</v>
      </c>
      <c r="Q2496" s="10" t="e">
        <f>TableOMP[[#This Row],[Avg]]-$U$2*TableOMP[[#This Row],[StdDev]]</f>
        <v>#N/A</v>
      </c>
      <c r="R2496" s="10" t="e">
        <f>TableOMP[[#This Row],[Avg]]+$U$2*TableOMP[[#This Row],[StdDev]]</f>
        <v>#N/A</v>
      </c>
      <c r="S2496" s="10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s="10" t="e">
        <f>VLOOKUP(TableOMP[[#This Row],[Label]],TableAvg[],2,FALSE)</f>
        <v>#N/A</v>
      </c>
      <c r="P2497" s="10" t="e">
        <f>VLOOKUP(TableOMP[[#This Row],[Label]],TableAvg[],3,FALSE)</f>
        <v>#N/A</v>
      </c>
      <c r="Q2497" s="10" t="e">
        <f>TableOMP[[#This Row],[Avg]]-$U$2*TableOMP[[#This Row],[StdDev]]</f>
        <v>#N/A</v>
      </c>
      <c r="R2497" s="10" t="e">
        <f>TableOMP[[#This Row],[Avg]]+$U$2*TableOMP[[#This Row],[StdDev]]</f>
        <v>#N/A</v>
      </c>
      <c r="S2497" s="10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s="10" t="e">
        <f>VLOOKUP(TableOMP[[#This Row],[Label]],TableAvg[],2,FALSE)</f>
        <v>#N/A</v>
      </c>
      <c r="P2498" s="10" t="e">
        <f>VLOOKUP(TableOMP[[#This Row],[Label]],TableAvg[],3,FALSE)</f>
        <v>#N/A</v>
      </c>
      <c r="Q2498" s="10" t="e">
        <f>TableOMP[[#This Row],[Avg]]-$U$2*TableOMP[[#This Row],[StdDev]]</f>
        <v>#N/A</v>
      </c>
      <c r="R2498" s="10" t="e">
        <f>TableOMP[[#This Row],[Avg]]+$U$2*TableOMP[[#This Row],[StdDev]]</f>
        <v>#N/A</v>
      </c>
      <c r="S2498" s="10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s="10" t="e">
        <f>VLOOKUP(TableOMP[[#This Row],[Label]],TableAvg[],2,FALSE)</f>
        <v>#N/A</v>
      </c>
      <c r="P2499" s="10" t="e">
        <f>VLOOKUP(TableOMP[[#This Row],[Label]],TableAvg[],3,FALSE)</f>
        <v>#N/A</v>
      </c>
      <c r="Q2499" s="10" t="e">
        <f>TableOMP[[#This Row],[Avg]]-$U$2*TableOMP[[#This Row],[StdDev]]</f>
        <v>#N/A</v>
      </c>
      <c r="R2499" s="10" t="e">
        <f>TableOMP[[#This Row],[Avg]]+$U$2*TableOMP[[#This Row],[StdDev]]</f>
        <v>#N/A</v>
      </c>
      <c r="S2499" s="10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s="10" t="e">
        <f>VLOOKUP(TableOMP[[#This Row],[Label]],TableAvg[],2,FALSE)</f>
        <v>#N/A</v>
      </c>
      <c r="P2500" s="10" t="e">
        <f>VLOOKUP(TableOMP[[#This Row],[Label]],TableAvg[],3,FALSE)</f>
        <v>#N/A</v>
      </c>
      <c r="Q2500" s="10" t="e">
        <f>TableOMP[[#This Row],[Avg]]-$U$2*TableOMP[[#This Row],[StdDev]]</f>
        <v>#N/A</v>
      </c>
      <c r="R2500" s="10" t="e">
        <f>TableOMP[[#This Row],[Avg]]+$U$2*TableOMP[[#This Row],[StdDev]]</f>
        <v>#N/A</v>
      </c>
      <c r="S2500" s="1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s="10" t="e">
        <f>VLOOKUP(TableOMP[[#This Row],[Label]],TableAvg[],2,FALSE)</f>
        <v>#N/A</v>
      </c>
      <c r="P2501" s="10" t="e">
        <f>VLOOKUP(TableOMP[[#This Row],[Label]],TableAvg[],3,FALSE)</f>
        <v>#N/A</v>
      </c>
      <c r="Q2501" s="10" t="e">
        <f>TableOMP[[#This Row],[Avg]]-$U$2*TableOMP[[#This Row],[StdDev]]</f>
        <v>#N/A</v>
      </c>
      <c r="R2501" s="10" t="e">
        <f>TableOMP[[#This Row],[Avg]]+$U$2*TableOMP[[#This Row],[StdDev]]</f>
        <v>#N/A</v>
      </c>
      <c r="S2501" s="10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s="10" t="e">
        <f>VLOOKUP(TableOMP[[#This Row],[Label]],TableAvg[],2,FALSE)</f>
        <v>#N/A</v>
      </c>
      <c r="P2502" s="10" t="e">
        <f>VLOOKUP(TableOMP[[#This Row],[Label]],TableAvg[],3,FALSE)</f>
        <v>#N/A</v>
      </c>
      <c r="Q2502" s="10" t="e">
        <f>TableOMP[[#This Row],[Avg]]-$U$2*TableOMP[[#This Row],[StdDev]]</f>
        <v>#N/A</v>
      </c>
      <c r="R2502" s="10" t="e">
        <f>TableOMP[[#This Row],[Avg]]+$U$2*TableOMP[[#This Row],[StdDev]]</f>
        <v>#N/A</v>
      </c>
      <c r="S2502" s="10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s="10" t="e">
        <f>VLOOKUP(TableOMP[[#This Row],[Label]],TableAvg[],2,FALSE)</f>
        <v>#N/A</v>
      </c>
      <c r="P2503" s="10" t="e">
        <f>VLOOKUP(TableOMP[[#This Row],[Label]],TableAvg[],3,FALSE)</f>
        <v>#N/A</v>
      </c>
      <c r="Q2503" s="10" t="e">
        <f>TableOMP[[#This Row],[Avg]]-$U$2*TableOMP[[#This Row],[StdDev]]</f>
        <v>#N/A</v>
      </c>
      <c r="R2503" s="10" t="e">
        <f>TableOMP[[#This Row],[Avg]]+$U$2*TableOMP[[#This Row],[StdDev]]</f>
        <v>#N/A</v>
      </c>
      <c r="S2503" s="10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s="10" t="e">
        <f>VLOOKUP(TableOMP[[#This Row],[Label]],TableAvg[],2,FALSE)</f>
        <v>#N/A</v>
      </c>
      <c r="P2504" s="10" t="e">
        <f>VLOOKUP(TableOMP[[#This Row],[Label]],TableAvg[],3,FALSE)</f>
        <v>#N/A</v>
      </c>
      <c r="Q2504" s="10" t="e">
        <f>TableOMP[[#This Row],[Avg]]-$U$2*TableOMP[[#This Row],[StdDev]]</f>
        <v>#N/A</v>
      </c>
      <c r="R2504" s="10" t="e">
        <f>TableOMP[[#This Row],[Avg]]+$U$2*TableOMP[[#This Row],[StdDev]]</f>
        <v>#N/A</v>
      </c>
      <c r="S2504" s="10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s="10" t="e">
        <f>VLOOKUP(TableOMP[[#This Row],[Label]],TableAvg[],2,FALSE)</f>
        <v>#N/A</v>
      </c>
      <c r="P2505" s="10" t="e">
        <f>VLOOKUP(TableOMP[[#This Row],[Label]],TableAvg[],3,FALSE)</f>
        <v>#N/A</v>
      </c>
      <c r="Q2505" s="10" t="e">
        <f>TableOMP[[#This Row],[Avg]]-$U$2*TableOMP[[#This Row],[StdDev]]</f>
        <v>#N/A</v>
      </c>
      <c r="R2505" s="10" t="e">
        <f>TableOMP[[#This Row],[Avg]]+$U$2*TableOMP[[#This Row],[StdDev]]</f>
        <v>#N/A</v>
      </c>
      <c r="S2505" s="10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s="10" t="e">
        <f>VLOOKUP(TableOMP[[#This Row],[Label]],TableAvg[],2,FALSE)</f>
        <v>#N/A</v>
      </c>
      <c r="P2506" s="10" t="e">
        <f>VLOOKUP(TableOMP[[#This Row],[Label]],TableAvg[],3,FALSE)</f>
        <v>#N/A</v>
      </c>
      <c r="Q2506" s="10" t="e">
        <f>TableOMP[[#This Row],[Avg]]-$U$2*TableOMP[[#This Row],[StdDev]]</f>
        <v>#N/A</v>
      </c>
      <c r="R2506" s="10" t="e">
        <f>TableOMP[[#This Row],[Avg]]+$U$2*TableOMP[[#This Row],[StdDev]]</f>
        <v>#N/A</v>
      </c>
      <c r="S2506" s="10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s="10" t="e">
        <f>VLOOKUP(TableOMP[[#This Row],[Label]],TableAvg[],2,FALSE)</f>
        <v>#N/A</v>
      </c>
      <c r="P2507" s="10" t="e">
        <f>VLOOKUP(TableOMP[[#This Row],[Label]],TableAvg[],3,FALSE)</f>
        <v>#N/A</v>
      </c>
      <c r="Q2507" s="10" t="e">
        <f>TableOMP[[#This Row],[Avg]]-$U$2*TableOMP[[#This Row],[StdDev]]</f>
        <v>#N/A</v>
      </c>
      <c r="R2507" s="10" t="e">
        <f>TableOMP[[#This Row],[Avg]]+$U$2*TableOMP[[#This Row],[StdDev]]</f>
        <v>#N/A</v>
      </c>
      <c r="S2507" s="10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s="10" t="e">
        <f>VLOOKUP(TableOMP[[#This Row],[Label]],TableAvg[],2,FALSE)</f>
        <v>#N/A</v>
      </c>
      <c r="P2508" s="10" t="e">
        <f>VLOOKUP(TableOMP[[#This Row],[Label]],TableAvg[],3,FALSE)</f>
        <v>#N/A</v>
      </c>
      <c r="Q2508" s="10" t="e">
        <f>TableOMP[[#This Row],[Avg]]-$U$2*TableOMP[[#This Row],[StdDev]]</f>
        <v>#N/A</v>
      </c>
      <c r="R2508" s="10" t="e">
        <f>TableOMP[[#This Row],[Avg]]+$U$2*TableOMP[[#This Row],[StdDev]]</f>
        <v>#N/A</v>
      </c>
      <c r="S2508" s="10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s="10" t="e">
        <f>VLOOKUP(TableOMP[[#This Row],[Label]],TableAvg[],2,FALSE)</f>
        <v>#N/A</v>
      </c>
      <c r="P2509" s="10" t="e">
        <f>VLOOKUP(TableOMP[[#This Row],[Label]],TableAvg[],3,FALSE)</f>
        <v>#N/A</v>
      </c>
      <c r="Q2509" s="10" t="e">
        <f>TableOMP[[#This Row],[Avg]]-$U$2*TableOMP[[#This Row],[StdDev]]</f>
        <v>#N/A</v>
      </c>
      <c r="R2509" s="10" t="e">
        <f>TableOMP[[#This Row],[Avg]]+$U$2*TableOMP[[#This Row],[StdDev]]</f>
        <v>#N/A</v>
      </c>
      <c r="S2509" s="10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s="10" t="e">
        <f>VLOOKUP(TableOMP[[#This Row],[Label]],TableAvg[],2,FALSE)</f>
        <v>#N/A</v>
      </c>
      <c r="P2510" s="10" t="e">
        <f>VLOOKUP(TableOMP[[#This Row],[Label]],TableAvg[],3,FALSE)</f>
        <v>#N/A</v>
      </c>
      <c r="Q2510" s="10" t="e">
        <f>TableOMP[[#This Row],[Avg]]-$U$2*TableOMP[[#This Row],[StdDev]]</f>
        <v>#N/A</v>
      </c>
      <c r="R2510" s="10" t="e">
        <f>TableOMP[[#This Row],[Avg]]+$U$2*TableOMP[[#This Row],[StdDev]]</f>
        <v>#N/A</v>
      </c>
      <c r="S2510" s="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s="10" t="e">
        <f>VLOOKUP(TableOMP[[#This Row],[Label]],TableAvg[],2,FALSE)</f>
        <v>#N/A</v>
      </c>
      <c r="P2511" s="10" t="e">
        <f>VLOOKUP(TableOMP[[#This Row],[Label]],TableAvg[],3,FALSE)</f>
        <v>#N/A</v>
      </c>
      <c r="Q2511" s="10" t="e">
        <f>TableOMP[[#This Row],[Avg]]-$U$2*TableOMP[[#This Row],[StdDev]]</f>
        <v>#N/A</v>
      </c>
      <c r="R2511" s="10" t="e">
        <f>TableOMP[[#This Row],[Avg]]+$U$2*TableOMP[[#This Row],[StdDev]]</f>
        <v>#N/A</v>
      </c>
      <c r="S2511" s="10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s="10" t="e">
        <f>VLOOKUP(TableOMP[[#This Row],[Label]],TableAvg[],2,FALSE)</f>
        <v>#N/A</v>
      </c>
      <c r="P2512" s="10" t="e">
        <f>VLOOKUP(TableOMP[[#This Row],[Label]],TableAvg[],3,FALSE)</f>
        <v>#N/A</v>
      </c>
      <c r="Q2512" s="10" t="e">
        <f>TableOMP[[#This Row],[Avg]]-$U$2*TableOMP[[#This Row],[StdDev]]</f>
        <v>#N/A</v>
      </c>
      <c r="R2512" s="10" t="e">
        <f>TableOMP[[#This Row],[Avg]]+$U$2*TableOMP[[#This Row],[StdDev]]</f>
        <v>#N/A</v>
      </c>
      <c r="S2512" s="10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s="10" t="e">
        <f>VLOOKUP(TableOMP[[#This Row],[Label]],TableAvg[],2,FALSE)</f>
        <v>#N/A</v>
      </c>
      <c r="P2513" s="10" t="e">
        <f>VLOOKUP(TableOMP[[#This Row],[Label]],TableAvg[],3,FALSE)</f>
        <v>#N/A</v>
      </c>
      <c r="Q2513" s="10" t="e">
        <f>TableOMP[[#This Row],[Avg]]-$U$2*TableOMP[[#This Row],[StdDev]]</f>
        <v>#N/A</v>
      </c>
      <c r="R2513" s="10" t="e">
        <f>TableOMP[[#This Row],[Avg]]+$U$2*TableOMP[[#This Row],[StdDev]]</f>
        <v>#N/A</v>
      </c>
      <c r="S2513" s="10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s="10" t="e">
        <f>VLOOKUP(TableOMP[[#This Row],[Label]],TableAvg[],2,FALSE)</f>
        <v>#N/A</v>
      </c>
      <c r="P2514" s="10" t="e">
        <f>VLOOKUP(TableOMP[[#This Row],[Label]],TableAvg[],3,FALSE)</f>
        <v>#N/A</v>
      </c>
      <c r="Q2514" s="10" t="e">
        <f>TableOMP[[#This Row],[Avg]]-$U$2*TableOMP[[#This Row],[StdDev]]</f>
        <v>#N/A</v>
      </c>
      <c r="R2514" s="10" t="e">
        <f>TableOMP[[#This Row],[Avg]]+$U$2*TableOMP[[#This Row],[StdDev]]</f>
        <v>#N/A</v>
      </c>
      <c r="S2514" s="10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s="10" t="e">
        <f>VLOOKUP(TableOMP[[#This Row],[Label]],TableAvg[],2,FALSE)</f>
        <v>#N/A</v>
      </c>
      <c r="P2515" s="10" t="e">
        <f>VLOOKUP(TableOMP[[#This Row],[Label]],TableAvg[],3,FALSE)</f>
        <v>#N/A</v>
      </c>
      <c r="Q2515" s="10" t="e">
        <f>TableOMP[[#This Row],[Avg]]-$U$2*TableOMP[[#This Row],[StdDev]]</f>
        <v>#N/A</v>
      </c>
      <c r="R2515" s="10" t="e">
        <f>TableOMP[[#This Row],[Avg]]+$U$2*TableOMP[[#This Row],[StdDev]]</f>
        <v>#N/A</v>
      </c>
      <c r="S2515" s="10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s="10" t="e">
        <f>VLOOKUP(TableOMP[[#This Row],[Label]],TableAvg[],2,FALSE)</f>
        <v>#N/A</v>
      </c>
      <c r="P2516" s="10" t="e">
        <f>VLOOKUP(TableOMP[[#This Row],[Label]],TableAvg[],3,FALSE)</f>
        <v>#N/A</v>
      </c>
      <c r="Q2516" s="10" t="e">
        <f>TableOMP[[#This Row],[Avg]]-$U$2*TableOMP[[#This Row],[StdDev]]</f>
        <v>#N/A</v>
      </c>
      <c r="R2516" s="10" t="e">
        <f>TableOMP[[#This Row],[Avg]]+$U$2*TableOMP[[#This Row],[StdDev]]</f>
        <v>#N/A</v>
      </c>
      <c r="S2516" s="10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s="10" t="e">
        <f>VLOOKUP(TableOMP[[#This Row],[Label]],TableAvg[],2,FALSE)</f>
        <v>#N/A</v>
      </c>
      <c r="P2517" s="10" t="e">
        <f>VLOOKUP(TableOMP[[#This Row],[Label]],TableAvg[],3,FALSE)</f>
        <v>#N/A</v>
      </c>
      <c r="Q2517" s="10" t="e">
        <f>TableOMP[[#This Row],[Avg]]-$U$2*TableOMP[[#This Row],[StdDev]]</f>
        <v>#N/A</v>
      </c>
      <c r="R2517" s="10" t="e">
        <f>TableOMP[[#This Row],[Avg]]+$U$2*TableOMP[[#This Row],[StdDev]]</f>
        <v>#N/A</v>
      </c>
      <c r="S2517" s="10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s="10" t="e">
        <f>VLOOKUP(TableOMP[[#This Row],[Label]],TableAvg[],2,FALSE)</f>
        <v>#N/A</v>
      </c>
      <c r="P2518" s="10" t="e">
        <f>VLOOKUP(TableOMP[[#This Row],[Label]],TableAvg[],3,FALSE)</f>
        <v>#N/A</v>
      </c>
      <c r="Q2518" s="10" t="e">
        <f>TableOMP[[#This Row],[Avg]]-$U$2*TableOMP[[#This Row],[StdDev]]</f>
        <v>#N/A</v>
      </c>
      <c r="R2518" s="10" t="e">
        <f>TableOMP[[#This Row],[Avg]]+$U$2*TableOMP[[#This Row],[StdDev]]</f>
        <v>#N/A</v>
      </c>
      <c r="S2518" s="10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s="10" t="e">
        <f>VLOOKUP(TableOMP[[#This Row],[Label]],TableAvg[],2,FALSE)</f>
        <v>#N/A</v>
      </c>
      <c r="P2519" s="10" t="e">
        <f>VLOOKUP(TableOMP[[#This Row],[Label]],TableAvg[],3,FALSE)</f>
        <v>#N/A</v>
      </c>
      <c r="Q2519" s="10" t="e">
        <f>TableOMP[[#This Row],[Avg]]-$U$2*TableOMP[[#This Row],[StdDev]]</f>
        <v>#N/A</v>
      </c>
      <c r="R2519" s="10" t="e">
        <f>TableOMP[[#This Row],[Avg]]+$U$2*TableOMP[[#This Row],[StdDev]]</f>
        <v>#N/A</v>
      </c>
      <c r="S2519" s="10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s="10" t="e">
        <f>VLOOKUP(TableOMP[[#This Row],[Label]],TableAvg[],2,FALSE)</f>
        <v>#N/A</v>
      </c>
      <c r="P2520" s="10" t="e">
        <f>VLOOKUP(TableOMP[[#This Row],[Label]],TableAvg[],3,FALSE)</f>
        <v>#N/A</v>
      </c>
      <c r="Q2520" s="10" t="e">
        <f>TableOMP[[#This Row],[Avg]]-$U$2*TableOMP[[#This Row],[StdDev]]</f>
        <v>#N/A</v>
      </c>
      <c r="R2520" s="10" t="e">
        <f>TableOMP[[#This Row],[Avg]]+$U$2*TableOMP[[#This Row],[StdDev]]</f>
        <v>#N/A</v>
      </c>
      <c r="S2520" s="1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s="10" t="e">
        <f>VLOOKUP(TableOMP[[#This Row],[Label]],TableAvg[],2,FALSE)</f>
        <v>#N/A</v>
      </c>
      <c r="P2521" s="10" t="e">
        <f>VLOOKUP(TableOMP[[#This Row],[Label]],TableAvg[],3,FALSE)</f>
        <v>#N/A</v>
      </c>
      <c r="Q2521" s="10" t="e">
        <f>TableOMP[[#This Row],[Avg]]-$U$2*TableOMP[[#This Row],[StdDev]]</f>
        <v>#N/A</v>
      </c>
      <c r="R2521" s="10" t="e">
        <f>TableOMP[[#This Row],[Avg]]+$U$2*TableOMP[[#This Row],[StdDev]]</f>
        <v>#N/A</v>
      </c>
      <c r="S2521" s="10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s="10" t="e">
        <f>VLOOKUP(TableOMP[[#This Row],[Label]],TableAvg[],2,FALSE)</f>
        <v>#N/A</v>
      </c>
      <c r="P2522" s="10" t="e">
        <f>VLOOKUP(TableOMP[[#This Row],[Label]],TableAvg[],3,FALSE)</f>
        <v>#N/A</v>
      </c>
      <c r="Q2522" s="10" t="e">
        <f>TableOMP[[#This Row],[Avg]]-$U$2*TableOMP[[#This Row],[StdDev]]</f>
        <v>#N/A</v>
      </c>
      <c r="R2522" s="10" t="e">
        <f>TableOMP[[#This Row],[Avg]]+$U$2*TableOMP[[#This Row],[StdDev]]</f>
        <v>#N/A</v>
      </c>
      <c r="S2522" s="10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s="10" t="e">
        <f>VLOOKUP(TableOMP[[#This Row],[Label]],TableAvg[],2,FALSE)</f>
        <v>#N/A</v>
      </c>
      <c r="P2523" s="10" t="e">
        <f>VLOOKUP(TableOMP[[#This Row],[Label]],TableAvg[],3,FALSE)</f>
        <v>#N/A</v>
      </c>
      <c r="Q2523" s="10" t="e">
        <f>TableOMP[[#This Row],[Avg]]-$U$2*TableOMP[[#This Row],[StdDev]]</f>
        <v>#N/A</v>
      </c>
      <c r="R2523" s="10" t="e">
        <f>TableOMP[[#This Row],[Avg]]+$U$2*TableOMP[[#This Row],[StdDev]]</f>
        <v>#N/A</v>
      </c>
      <c r="S2523" s="10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s="10" t="e">
        <f>VLOOKUP(TableOMP[[#This Row],[Label]],TableAvg[],2,FALSE)</f>
        <v>#N/A</v>
      </c>
      <c r="P2524" s="10" t="e">
        <f>VLOOKUP(TableOMP[[#This Row],[Label]],TableAvg[],3,FALSE)</f>
        <v>#N/A</v>
      </c>
      <c r="Q2524" s="10" t="e">
        <f>TableOMP[[#This Row],[Avg]]-$U$2*TableOMP[[#This Row],[StdDev]]</f>
        <v>#N/A</v>
      </c>
      <c r="R2524" s="10" t="e">
        <f>TableOMP[[#This Row],[Avg]]+$U$2*TableOMP[[#This Row],[StdDev]]</f>
        <v>#N/A</v>
      </c>
      <c r="S2524" s="10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s="10" t="e">
        <f>VLOOKUP(TableOMP[[#This Row],[Label]],TableAvg[],2,FALSE)</f>
        <v>#N/A</v>
      </c>
      <c r="P2525" s="10" t="e">
        <f>VLOOKUP(TableOMP[[#This Row],[Label]],TableAvg[],3,FALSE)</f>
        <v>#N/A</v>
      </c>
      <c r="Q2525" s="10" t="e">
        <f>TableOMP[[#This Row],[Avg]]-$U$2*TableOMP[[#This Row],[StdDev]]</f>
        <v>#N/A</v>
      </c>
      <c r="R2525" s="10" t="e">
        <f>TableOMP[[#This Row],[Avg]]+$U$2*TableOMP[[#This Row],[StdDev]]</f>
        <v>#N/A</v>
      </c>
      <c r="S2525" s="10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s="10" t="e">
        <f>VLOOKUP(TableOMP[[#This Row],[Label]],TableAvg[],2,FALSE)</f>
        <v>#N/A</v>
      </c>
      <c r="P2526" s="10" t="e">
        <f>VLOOKUP(TableOMP[[#This Row],[Label]],TableAvg[],3,FALSE)</f>
        <v>#N/A</v>
      </c>
      <c r="Q2526" s="10" t="e">
        <f>TableOMP[[#This Row],[Avg]]-$U$2*TableOMP[[#This Row],[StdDev]]</f>
        <v>#N/A</v>
      </c>
      <c r="R2526" s="10" t="e">
        <f>TableOMP[[#This Row],[Avg]]+$U$2*TableOMP[[#This Row],[StdDev]]</f>
        <v>#N/A</v>
      </c>
      <c r="S2526" s="10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s="10" t="e">
        <f>VLOOKUP(TableOMP[[#This Row],[Label]],TableAvg[],2,FALSE)</f>
        <v>#N/A</v>
      </c>
      <c r="P2527" s="10" t="e">
        <f>VLOOKUP(TableOMP[[#This Row],[Label]],TableAvg[],3,FALSE)</f>
        <v>#N/A</v>
      </c>
      <c r="Q2527" s="10" t="e">
        <f>TableOMP[[#This Row],[Avg]]-$U$2*TableOMP[[#This Row],[StdDev]]</f>
        <v>#N/A</v>
      </c>
      <c r="R2527" s="10" t="e">
        <f>TableOMP[[#This Row],[Avg]]+$U$2*TableOMP[[#This Row],[StdDev]]</f>
        <v>#N/A</v>
      </c>
      <c r="S2527" s="10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s="10" t="e">
        <f>VLOOKUP(TableOMP[[#This Row],[Label]],TableAvg[],2,FALSE)</f>
        <v>#N/A</v>
      </c>
      <c r="P2528" s="10" t="e">
        <f>VLOOKUP(TableOMP[[#This Row],[Label]],TableAvg[],3,FALSE)</f>
        <v>#N/A</v>
      </c>
      <c r="Q2528" s="10" t="e">
        <f>TableOMP[[#This Row],[Avg]]-$U$2*TableOMP[[#This Row],[StdDev]]</f>
        <v>#N/A</v>
      </c>
      <c r="R2528" s="10" t="e">
        <f>TableOMP[[#This Row],[Avg]]+$U$2*TableOMP[[#This Row],[StdDev]]</f>
        <v>#N/A</v>
      </c>
      <c r="S2528" s="10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s="10" t="e">
        <f>VLOOKUP(TableOMP[[#This Row],[Label]],TableAvg[],2,FALSE)</f>
        <v>#N/A</v>
      </c>
      <c r="P2529" s="10" t="e">
        <f>VLOOKUP(TableOMP[[#This Row],[Label]],TableAvg[],3,FALSE)</f>
        <v>#N/A</v>
      </c>
      <c r="Q2529" s="10" t="e">
        <f>TableOMP[[#This Row],[Avg]]-$U$2*TableOMP[[#This Row],[StdDev]]</f>
        <v>#N/A</v>
      </c>
      <c r="R2529" s="10" t="e">
        <f>TableOMP[[#This Row],[Avg]]+$U$2*TableOMP[[#This Row],[StdDev]]</f>
        <v>#N/A</v>
      </c>
      <c r="S2529" s="10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s="10" t="e">
        <f>VLOOKUP(TableOMP[[#This Row],[Label]],TableAvg[],2,FALSE)</f>
        <v>#N/A</v>
      </c>
      <c r="P2530" s="10" t="e">
        <f>VLOOKUP(TableOMP[[#This Row],[Label]],TableAvg[],3,FALSE)</f>
        <v>#N/A</v>
      </c>
      <c r="Q2530" s="10" t="e">
        <f>TableOMP[[#This Row],[Avg]]-$U$2*TableOMP[[#This Row],[StdDev]]</f>
        <v>#N/A</v>
      </c>
      <c r="R2530" s="10" t="e">
        <f>TableOMP[[#This Row],[Avg]]+$U$2*TableOMP[[#This Row],[StdDev]]</f>
        <v>#N/A</v>
      </c>
      <c r="S2530" s="1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s="10" t="e">
        <f>VLOOKUP(TableOMP[[#This Row],[Label]],TableAvg[],2,FALSE)</f>
        <v>#N/A</v>
      </c>
      <c r="P2531" s="10" t="e">
        <f>VLOOKUP(TableOMP[[#This Row],[Label]],TableAvg[],3,FALSE)</f>
        <v>#N/A</v>
      </c>
      <c r="Q2531" s="10" t="e">
        <f>TableOMP[[#This Row],[Avg]]-$U$2*TableOMP[[#This Row],[StdDev]]</f>
        <v>#N/A</v>
      </c>
      <c r="R2531" s="10" t="e">
        <f>TableOMP[[#This Row],[Avg]]+$U$2*TableOMP[[#This Row],[StdDev]]</f>
        <v>#N/A</v>
      </c>
      <c r="S2531" s="10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s="10" t="e">
        <f>VLOOKUP(TableOMP[[#This Row],[Label]],TableAvg[],2,FALSE)</f>
        <v>#N/A</v>
      </c>
      <c r="P2532" s="10" t="e">
        <f>VLOOKUP(TableOMP[[#This Row],[Label]],TableAvg[],3,FALSE)</f>
        <v>#N/A</v>
      </c>
      <c r="Q2532" s="10" t="e">
        <f>TableOMP[[#This Row],[Avg]]-$U$2*TableOMP[[#This Row],[StdDev]]</f>
        <v>#N/A</v>
      </c>
      <c r="R2532" s="10" t="e">
        <f>TableOMP[[#This Row],[Avg]]+$U$2*TableOMP[[#This Row],[StdDev]]</f>
        <v>#N/A</v>
      </c>
      <c r="S2532" s="10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s="10" t="e">
        <f>VLOOKUP(TableOMP[[#This Row],[Label]],TableAvg[],2,FALSE)</f>
        <v>#N/A</v>
      </c>
      <c r="P2533" s="10" t="e">
        <f>VLOOKUP(TableOMP[[#This Row],[Label]],TableAvg[],3,FALSE)</f>
        <v>#N/A</v>
      </c>
      <c r="Q2533" s="10" t="e">
        <f>TableOMP[[#This Row],[Avg]]-$U$2*TableOMP[[#This Row],[StdDev]]</f>
        <v>#N/A</v>
      </c>
      <c r="R2533" s="10" t="e">
        <f>TableOMP[[#This Row],[Avg]]+$U$2*TableOMP[[#This Row],[StdDev]]</f>
        <v>#N/A</v>
      </c>
      <c r="S2533" s="10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s="10" t="e">
        <f>VLOOKUP(TableOMP[[#This Row],[Label]],TableAvg[],2,FALSE)</f>
        <v>#N/A</v>
      </c>
      <c r="P2534" s="10" t="e">
        <f>VLOOKUP(TableOMP[[#This Row],[Label]],TableAvg[],3,FALSE)</f>
        <v>#N/A</v>
      </c>
      <c r="Q2534" s="10" t="e">
        <f>TableOMP[[#This Row],[Avg]]-$U$2*TableOMP[[#This Row],[StdDev]]</f>
        <v>#N/A</v>
      </c>
      <c r="R2534" s="10" t="e">
        <f>TableOMP[[#This Row],[Avg]]+$U$2*TableOMP[[#This Row],[StdDev]]</f>
        <v>#N/A</v>
      </c>
      <c r="S2534" s="10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s="10" t="e">
        <f>VLOOKUP(TableOMP[[#This Row],[Label]],TableAvg[],2,FALSE)</f>
        <v>#N/A</v>
      </c>
      <c r="P2535" s="10" t="e">
        <f>VLOOKUP(TableOMP[[#This Row],[Label]],TableAvg[],3,FALSE)</f>
        <v>#N/A</v>
      </c>
      <c r="Q2535" s="10" t="e">
        <f>TableOMP[[#This Row],[Avg]]-$U$2*TableOMP[[#This Row],[StdDev]]</f>
        <v>#N/A</v>
      </c>
      <c r="R2535" s="10" t="e">
        <f>TableOMP[[#This Row],[Avg]]+$U$2*TableOMP[[#This Row],[StdDev]]</f>
        <v>#N/A</v>
      </c>
      <c r="S2535" s="10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s="10" t="e">
        <f>VLOOKUP(TableOMP[[#This Row],[Label]],TableAvg[],2,FALSE)</f>
        <v>#N/A</v>
      </c>
      <c r="P2536" s="10" t="e">
        <f>VLOOKUP(TableOMP[[#This Row],[Label]],TableAvg[],3,FALSE)</f>
        <v>#N/A</v>
      </c>
      <c r="Q2536" s="10" t="e">
        <f>TableOMP[[#This Row],[Avg]]-$U$2*TableOMP[[#This Row],[StdDev]]</f>
        <v>#N/A</v>
      </c>
      <c r="R2536" s="10" t="e">
        <f>TableOMP[[#This Row],[Avg]]+$U$2*TableOMP[[#This Row],[StdDev]]</f>
        <v>#N/A</v>
      </c>
      <c r="S2536" s="10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s="10" t="e">
        <f>VLOOKUP(TableOMP[[#This Row],[Label]],TableAvg[],2,FALSE)</f>
        <v>#N/A</v>
      </c>
      <c r="P2537" s="10" t="e">
        <f>VLOOKUP(TableOMP[[#This Row],[Label]],TableAvg[],3,FALSE)</f>
        <v>#N/A</v>
      </c>
      <c r="Q2537" s="10" t="e">
        <f>TableOMP[[#This Row],[Avg]]-$U$2*TableOMP[[#This Row],[StdDev]]</f>
        <v>#N/A</v>
      </c>
      <c r="R2537" s="10" t="e">
        <f>TableOMP[[#This Row],[Avg]]+$U$2*TableOMP[[#This Row],[StdDev]]</f>
        <v>#N/A</v>
      </c>
      <c r="S2537" s="10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s="10" t="e">
        <f>VLOOKUP(TableOMP[[#This Row],[Label]],TableAvg[],2,FALSE)</f>
        <v>#N/A</v>
      </c>
      <c r="P2538" s="10" t="e">
        <f>VLOOKUP(TableOMP[[#This Row],[Label]],TableAvg[],3,FALSE)</f>
        <v>#N/A</v>
      </c>
      <c r="Q2538" s="10" t="e">
        <f>TableOMP[[#This Row],[Avg]]-$U$2*TableOMP[[#This Row],[StdDev]]</f>
        <v>#N/A</v>
      </c>
      <c r="R2538" s="10" t="e">
        <f>TableOMP[[#This Row],[Avg]]+$U$2*TableOMP[[#This Row],[StdDev]]</f>
        <v>#N/A</v>
      </c>
      <c r="S2538" s="10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s="10" t="e">
        <f>VLOOKUP(TableOMP[[#This Row],[Label]],TableAvg[],2,FALSE)</f>
        <v>#N/A</v>
      </c>
      <c r="P2539" s="10" t="e">
        <f>VLOOKUP(TableOMP[[#This Row],[Label]],TableAvg[],3,FALSE)</f>
        <v>#N/A</v>
      </c>
      <c r="Q2539" s="10" t="e">
        <f>TableOMP[[#This Row],[Avg]]-$U$2*TableOMP[[#This Row],[StdDev]]</f>
        <v>#N/A</v>
      </c>
      <c r="R2539" s="10" t="e">
        <f>TableOMP[[#This Row],[Avg]]+$U$2*TableOMP[[#This Row],[StdDev]]</f>
        <v>#N/A</v>
      </c>
      <c r="S2539" s="10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s="10" t="e">
        <f>VLOOKUP(TableOMP[[#This Row],[Label]],TableAvg[],2,FALSE)</f>
        <v>#N/A</v>
      </c>
      <c r="P2540" s="10" t="e">
        <f>VLOOKUP(TableOMP[[#This Row],[Label]],TableAvg[],3,FALSE)</f>
        <v>#N/A</v>
      </c>
      <c r="Q2540" s="10" t="e">
        <f>TableOMP[[#This Row],[Avg]]-$U$2*TableOMP[[#This Row],[StdDev]]</f>
        <v>#N/A</v>
      </c>
      <c r="R2540" s="10" t="e">
        <f>TableOMP[[#This Row],[Avg]]+$U$2*TableOMP[[#This Row],[StdDev]]</f>
        <v>#N/A</v>
      </c>
      <c r="S2540" s="1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s="10" t="e">
        <f>VLOOKUP(TableOMP[[#This Row],[Label]],TableAvg[],2,FALSE)</f>
        <v>#N/A</v>
      </c>
      <c r="P2541" s="10" t="e">
        <f>VLOOKUP(TableOMP[[#This Row],[Label]],TableAvg[],3,FALSE)</f>
        <v>#N/A</v>
      </c>
      <c r="Q2541" s="10" t="e">
        <f>TableOMP[[#This Row],[Avg]]-$U$2*TableOMP[[#This Row],[StdDev]]</f>
        <v>#N/A</v>
      </c>
      <c r="R2541" s="10" t="e">
        <f>TableOMP[[#This Row],[Avg]]+$U$2*TableOMP[[#This Row],[StdDev]]</f>
        <v>#N/A</v>
      </c>
      <c r="S2541" s="10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s="10" t="e">
        <f>VLOOKUP(TableOMP[[#This Row],[Label]],TableAvg[],2,FALSE)</f>
        <v>#N/A</v>
      </c>
      <c r="P2542" s="10" t="e">
        <f>VLOOKUP(TableOMP[[#This Row],[Label]],TableAvg[],3,FALSE)</f>
        <v>#N/A</v>
      </c>
      <c r="Q2542" s="10" t="e">
        <f>TableOMP[[#This Row],[Avg]]-$U$2*TableOMP[[#This Row],[StdDev]]</f>
        <v>#N/A</v>
      </c>
      <c r="R2542" s="10" t="e">
        <f>TableOMP[[#This Row],[Avg]]+$U$2*TableOMP[[#This Row],[StdDev]]</f>
        <v>#N/A</v>
      </c>
      <c r="S2542" s="10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s="10" t="e">
        <f>VLOOKUP(TableOMP[[#This Row],[Label]],TableAvg[],2,FALSE)</f>
        <v>#N/A</v>
      </c>
      <c r="P2543" s="10" t="e">
        <f>VLOOKUP(TableOMP[[#This Row],[Label]],TableAvg[],3,FALSE)</f>
        <v>#N/A</v>
      </c>
      <c r="Q2543" s="10" t="e">
        <f>TableOMP[[#This Row],[Avg]]-$U$2*TableOMP[[#This Row],[StdDev]]</f>
        <v>#N/A</v>
      </c>
      <c r="R2543" s="10" t="e">
        <f>TableOMP[[#This Row],[Avg]]+$U$2*TableOMP[[#This Row],[StdDev]]</f>
        <v>#N/A</v>
      </c>
      <c r="S2543" s="10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s="10" t="e">
        <f>VLOOKUP(TableOMP[[#This Row],[Label]],TableAvg[],2,FALSE)</f>
        <v>#N/A</v>
      </c>
      <c r="P2544" s="10" t="e">
        <f>VLOOKUP(TableOMP[[#This Row],[Label]],TableAvg[],3,FALSE)</f>
        <v>#N/A</v>
      </c>
      <c r="Q2544" s="10" t="e">
        <f>TableOMP[[#This Row],[Avg]]-$U$2*TableOMP[[#This Row],[StdDev]]</f>
        <v>#N/A</v>
      </c>
      <c r="R2544" s="10" t="e">
        <f>TableOMP[[#This Row],[Avg]]+$U$2*TableOMP[[#This Row],[StdDev]]</f>
        <v>#N/A</v>
      </c>
      <c r="S2544" s="10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s="10" t="e">
        <f>VLOOKUP(TableOMP[[#This Row],[Label]],TableAvg[],2,FALSE)</f>
        <v>#N/A</v>
      </c>
      <c r="P2545" s="10" t="e">
        <f>VLOOKUP(TableOMP[[#This Row],[Label]],TableAvg[],3,FALSE)</f>
        <v>#N/A</v>
      </c>
      <c r="Q2545" s="10" t="e">
        <f>TableOMP[[#This Row],[Avg]]-$U$2*TableOMP[[#This Row],[StdDev]]</f>
        <v>#N/A</v>
      </c>
      <c r="R2545" s="10" t="e">
        <f>TableOMP[[#This Row],[Avg]]+$U$2*TableOMP[[#This Row],[StdDev]]</f>
        <v>#N/A</v>
      </c>
      <c r="S2545" s="10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s="10" t="e">
        <f>VLOOKUP(TableOMP[[#This Row],[Label]],TableAvg[],2,FALSE)</f>
        <v>#N/A</v>
      </c>
      <c r="P2546" s="10" t="e">
        <f>VLOOKUP(TableOMP[[#This Row],[Label]],TableAvg[],3,FALSE)</f>
        <v>#N/A</v>
      </c>
      <c r="Q2546" s="10" t="e">
        <f>TableOMP[[#This Row],[Avg]]-$U$2*TableOMP[[#This Row],[StdDev]]</f>
        <v>#N/A</v>
      </c>
      <c r="R2546" s="10" t="e">
        <f>TableOMP[[#This Row],[Avg]]+$U$2*TableOMP[[#This Row],[StdDev]]</f>
        <v>#N/A</v>
      </c>
      <c r="S2546" s="10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s="10" t="e">
        <f>VLOOKUP(TableOMP[[#This Row],[Label]],TableAvg[],2,FALSE)</f>
        <v>#N/A</v>
      </c>
      <c r="P2547" s="10" t="e">
        <f>VLOOKUP(TableOMP[[#This Row],[Label]],TableAvg[],3,FALSE)</f>
        <v>#N/A</v>
      </c>
      <c r="Q2547" s="10" t="e">
        <f>TableOMP[[#This Row],[Avg]]-$U$2*TableOMP[[#This Row],[StdDev]]</f>
        <v>#N/A</v>
      </c>
      <c r="R2547" s="10" t="e">
        <f>TableOMP[[#This Row],[Avg]]+$U$2*TableOMP[[#This Row],[StdDev]]</f>
        <v>#N/A</v>
      </c>
      <c r="S2547" s="10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s="10" t="e">
        <f>VLOOKUP(TableOMP[[#This Row],[Label]],TableAvg[],2,FALSE)</f>
        <v>#N/A</v>
      </c>
      <c r="P2548" s="10" t="e">
        <f>VLOOKUP(TableOMP[[#This Row],[Label]],TableAvg[],3,FALSE)</f>
        <v>#N/A</v>
      </c>
      <c r="Q2548" s="10" t="e">
        <f>TableOMP[[#This Row],[Avg]]-$U$2*TableOMP[[#This Row],[StdDev]]</f>
        <v>#N/A</v>
      </c>
      <c r="R2548" s="10" t="e">
        <f>TableOMP[[#This Row],[Avg]]+$U$2*TableOMP[[#This Row],[StdDev]]</f>
        <v>#N/A</v>
      </c>
      <c r="S2548" s="10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s="10" t="e">
        <f>VLOOKUP(TableOMP[[#This Row],[Label]],TableAvg[],2,FALSE)</f>
        <v>#N/A</v>
      </c>
      <c r="P2549" s="10" t="e">
        <f>VLOOKUP(TableOMP[[#This Row],[Label]],TableAvg[],3,FALSE)</f>
        <v>#N/A</v>
      </c>
      <c r="Q2549" s="10" t="e">
        <f>TableOMP[[#This Row],[Avg]]-$U$2*TableOMP[[#This Row],[StdDev]]</f>
        <v>#N/A</v>
      </c>
      <c r="R2549" s="10" t="e">
        <f>TableOMP[[#This Row],[Avg]]+$U$2*TableOMP[[#This Row],[StdDev]]</f>
        <v>#N/A</v>
      </c>
      <c r="S2549" s="10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s="10" t="e">
        <f>VLOOKUP(TableOMP[[#This Row],[Label]],TableAvg[],2,FALSE)</f>
        <v>#N/A</v>
      </c>
      <c r="P2550" s="10" t="e">
        <f>VLOOKUP(TableOMP[[#This Row],[Label]],TableAvg[],3,FALSE)</f>
        <v>#N/A</v>
      </c>
      <c r="Q2550" s="10" t="e">
        <f>TableOMP[[#This Row],[Avg]]-$U$2*TableOMP[[#This Row],[StdDev]]</f>
        <v>#N/A</v>
      </c>
      <c r="R2550" s="10" t="e">
        <f>TableOMP[[#This Row],[Avg]]+$U$2*TableOMP[[#This Row],[StdDev]]</f>
        <v>#N/A</v>
      </c>
      <c r="S2550" s="1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s="10" t="e">
        <f>VLOOKUP(TableOMP[[#This Row],[Label]],TableAvg[],2,FALSE)</f>
        <v>#N/A</v>
      </c>
      <c r="P2551" s="10" t="e">
        <f>VLOOKUP(TableOMP[[#This Row],[Label]],TableAvg[],3,FALSE)</f>
        <v>#N/A</v>
      </c>
      <c r="Q2551" s="10" t="e">
        <f>TableOMP[[#This Row],[Avg]]-$U$2*TableOMP[[#This Row],[StdDev]]</f>
        <v>#N/A</v>
      </c>
      <c r="R2551" s="10" t="e">
        <f>TableOMP[[#This Row],[Avg]]+$U$2*TableOMP[[#This Row],[StdDev]]</f>
        <v>#N/A</v>
      </c>
      <c r="S2551" s="10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s="10" t="e">
        <f>VLOOKUP(TableOMP[[#This Row],[Label]],TableAvg[],2,FALSE)</f>
        <v>#N/A</v>
      </c>
      <c r="P2552" s="10" t="e">
        <f>VLOOKUP(TableOMP[[#This Row],[Label]],TableAvg[],3,FALSE)</f>
        <v>#N/A</v>
      </c>
      <c r="Q2552" s="10" t="e">
        <f>TableOMP[[#This Row],[Avg]]-$U$2*TableOMP[[#This Row],[StdDev]]</f>
        <v>#N/A</v>
      </c>
      <c r="R2552" s="10" t="e">
        <f>TableOMP[[#This Row],[Avg]]+$U$2*TableOMP[[#This Row],[StdDev]]</f>
        <v>#N/A</v>
      </c>
      <c r="S2552" s="10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s="10" t="e">
        <f>VLOOKUP(TableOMP[[#This Row],[Label]],TableAvg[],2,FALSE)</f>
        <v>#N/A</v>
      </c>
      <c r="P2553" s="10" t="e">
        <f>VLOOKUP(TableOMP[[#This Row],[Label]],TableAvg[],3,FALSE)</f>
        <v>#N/A</v>
      </c>
      <c r="Q2553" s="10" t="e">
        <f>TableOMP[[#This Row],[Avg]]-$U$2*TableOMP[[#This Row],[StdDev]]</f>
        <v>#N/A</v>
      </c>
      <c r="R2553" s="10" t="e">
        <f>TableOMP[[#This Row],[Avg]]+$U$2*TableOMP[[#This Row],[StdDev]]</f>
        <v>#N/A</v>
      </c>
      <c r="S2553" s="10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s="10" t="e">
        <f>VLOOKUP(TableOMP[[#This Row],[Label]],TableAvg[],2,FALSE)</f>
        <v>#N/A</v>
      </c>
      <c r="P2554" s="10" t="e">
        <f>VLOOKUP(TableOMP[[#This Row],[Label]],TableAvg[],3,FALSE)</f>
        <v>#N/A</v>
      </c>
      <c r="Q2554" s="10" t="e">
        <f>TableOMP[[#This Row],[Avg]]-$U$2*TableOMP[[#This Row],[StdDev]]</f>
        <v>#N/A</v>
      </c>
      <c r="R2554" s="10" t="e">
        <f>TableOMP[[#This Row],[Avg]]+$U$2*TableOMP[[#This Row],[StdDev]]</f>
        <v>#N/A</v>
      </c>
      <c r="S2554" s="10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s="10" t="e">
        <f>VLOOKUP(TableOMP[[#This Row],[Label]],TableAvg[],2,FALSE)</f>
        <v>#N/A</v>
      </c>
      <c r="P2555" s="10" t="e">
        <f>VLOOKUP(TableOMP[[#This Row],[Label]],TableAvg[],3,FALSE)</f>
        <v>#N/A</v>
      </c>
      <c r="Q2555" s="10" t="e">
        <f>TableOMP[[#This Row],[Avg]]-$U$2*TableOMP[[#This Row],[StdDev]]</f>
        <v>#N/A</v>
      </c>
      <c r="R2555" s="10" t="e">
        <f>TableOMP[[#This Row],[Avg]]+$U$2*TableOMP[[#This Row],[StdDev]]</f>
        <v>#N/A</v>
      </c>
      <c r="S2555" s="10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s="10" t="e">
        <f>VLOOKUP(TableOMP[[#This Row],[Label]],TableAvg[],2,FALSE)</f>
        <v>#N/A</v>
      </c>
      <c r="P2556" s="10" t="e">
        <f>VLOOKUP(TableOMP[[#This Row],[Label]],TableAvg[],3,FALSE)</f>
        <v>#N/A</v>
      </c>
      <c r="Q2556" s="10" t="e">
        <f>TableOMP[[#This Row],[Avg]]-$U$2*TableOMP[[#This Row],[StdDev]]</f>
        <v>#N/A</v>
      </c>
      <c r="R2556" s="10" t="e">
        <f>TableOMP[[#This Row],[Avg]]+$U$2*TableOMP[[#This Row],[StdDev]]</f>
        <v>#N/A</v>
      </c>
      <c r="S2556" s="10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s="10" t="e">
        <f>VLOOKUP(TableOMP[[#This Row],[Label]],TableAvg[],2,FALSE)</f>
        <v>#N/A</v>
      </c>
      <c r="P2557" s="10" t="e">
        <f>VLOOKUP(TableOMP[[#This Row],[Label]],TableAvg[],3,FALSE)</f>
        <v>#N/A</v>
      </c>
      <c r="Q2557" s="10" t="e">
        <f>TableOMP[[#This Row],[Avg]]-$U$2*TableOMP[[#This Row],[StdDev]]</f>
        <v>#N/A</v>
      </c>
      <c r="R2557" s="10" t="e">
        <f>TableOMP[[#This Row],[Avg]]+$U$2*TableOMP[[#This Row],[StdDev]]</f>
        <v>#N/A</v>
      </c>
      <c r="S2557" s="10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s="10" t="e">
        <f>VLOOKUP(TableOMP[[#This Row],[Label]],TableAvg[],2,FALSE)</f>
        <v>#N/A</v>
      </c>
      <c r="P2558" s="10" t="e">
        <f>VLOOKUP(TableOMP[[#This Row],[Label]],TableAvg[],3,FALSE)</f>
        <v>#N/A</v>
      </c>
      <c r="Q2558" s="10" t="e">
        <f>TableOMP[[#This Row],[Avg]]-$U$2*TableOMP[[#This Row],[StdDev]]</f>
        <v>#N/A</v>
      </c>
      <c r="R2558" s="10" t="e">
        <f>TableOMP[[#This Row],[Avg]]+$U$2*TableOMP[[#This Row],[StdDev]]</f>
        <v>#N/A</v>
      </c>
      <c r="S2558" s="10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s="10" t="e">
        <f>VLOOKUP(TableOMP[[#This Row],[Label]],TableAvg[],2,FALSE)</f>
        <v>#N/A</v>
      </c>
      <c r="P2559" s="10" t="e">
        <f>VLOOKUP(TableOMP[[#This Row],[Label]],TableAvg[],3,FALSE)</f>
        <v>#N/A</v>
      </c>
      <c r="Q2559" s="10" t="e">
        <f>TableOMP[[#This Row],[Avg]]-$U$2*TableOMP[[#This Row],[StdDev]]</f>
        <v>#N/A</v>
      </c>
      <c r="R2559" s="10" t="e">
        <f>TableOMP[[#This Row],[Avg]]+$U$2*TableOMP[[#This Row],[StdDev]]</f>
        <v>#N/A</v>
      </c>
      <c r="S2559" s="10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s="10" t="e">
        <f>VLOOKUP(TableOMP[[#This Row],[Label]],TableAvg[],2,FALSE)</f>
        <v>#N/A</v>
      </c>
      <c r="P2560" s="10" t="e">
        <f>VLOOKUP(TableOMP[[#This Row],[Label]],TableAvg[],3,FALSE)</f>
        <v>#N/A</v>
      </c>
      <c r="Q2560" s="10" t="e">
        <f>TableOMP[[#This Row],[Avg]]-$U$2*TableOMP[[#This Row],[StdDev]]</f>
        <v>#N/A</v>
      </c>
      <c r="R2560" s="10" t="e">
        <f>TableOMP[[#This Row],[Avg]]+$U$2*TableOMP[[#This Row],[StdDev]]</f>
        <v>#N/A</v>
      </c>
      <c r="S2560" s="1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s="10" t="e">
        <f>VLOOKUP(TableOMP[[#This Row],[Label]],TableAvg[],2,FALSE)</f>
        <v>#N/A</v>
      </c>
      <c r="P2561" s="10" t="e">
        <f>VLOOKUP(TableOMP[[#This Row],[Label]],TableAvg[],3,FALSE)</f>
        <v>#N/A</v>
      </c>
      <c r="Q2561" s="10" t="e">
        <f>TableOMP[[#This Row],[Avg]]-$U$2*TableOMP[[#This Row],[StdDev]]</f>
        <v>#N/A</v>
      </c>
      <c r="R2561" s="10" t="e">
        <f>TableOMP[[#This Row],[Avg]]+$U$2*TableOMP[[#This Row],[StdDev]]</f>
        <v>#N/A</v>
      </c>
      <c r="S2561" s="10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s="10" t="e">
        <f>VLOOKUP(TableOMP[[#This Row],[Label]],TableAvg[],2,FALSE)</f>
        <v>#N/A</v>
      </c>
      <c r="P2562" s="10" t="e">
        <f>VLOOKUP(TableOMP[[#This Row],[Label]],TableAvg[],3,FALSE)</f>
        <v>#N/A</v>
      </c>
      <c r="Q2562" s="10" t="e">
        <f>TableOMP[[#This Row],[Avg]]-$U$2*TableOMP[[#This Row],[StdDev]]</f>
        <v>#N/A</v>
      </c>
      <c r="R2562" s="10" t="e">
        <f>TableOMP[[#This Row],[Avg]]+$U$2*TableOMP[[#This Row],[StdDev]]</f>
        <v>#N/A</v>
      </c>
      <c r="S2562" s="10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s="10" t="e">
        <f>VLOOKUP(TableOMP[[#This Row],[Label]],TableAvg[],2,FALSE)</f>
        <v>#N/A</v>
      </c>
      <c r="P2563" s="10" t="e">
        <f>VLOOKUP(TableOMP[[#This Row],[Label]],TableAvg[],3,FALSE)</f>
        <v>#N/A</v>
      </c>
      <c r="Q2563" s="10" t="e">
        <f>TableOMP[[#This Row],[Avg]]-$U$2*TableOMP[[#This Row],[StdDev]]</f>
        <v>#N/A</v>
      </c>
      <c r="R2563" s="10" t="e">
        <f>TableOMP[[#This Row],[Avg]]+$U$2*TableOMP[[#This Row],[StdDev]]</f>
        <v>#N/A</v>
      </c>
      <c r="S2563" s="10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s="10" t="e">
        <f>VLOOKUP(TableOMP[[#This Row],[Label]],TableAvg[],2,FALSE)</f>
        <v>#N/A</v>
      </c>
      <c r="P2564" s="10" t="e">
        <f>VLOOKUP(TableOMP[[#This Row],[Label]],TableAvg[],3,FALSE)</f>
        <v>#N/A</v>
      </c>
      <c r="Q2564" s="10" t="e">
        <f>TableOMP[[#This Row],[Avg]]-$U$2*TableOMP[[#This Row],[StdDev]]</f>
        <v>#N/A</v>
      </c>
      <c r="R2564" s="10" t="e">
        <f>TableOMP[[#This Row],[Avg]]+$U$2*TableOMP[[#This Row],[StdDev]]</f>
        <v>#N/A</v>
      </c>
      <c r="S2564" s="10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s="10" t="e">
        <f>VLOOKUP(TableOMP[[#This Row],[Label]],TableAvg[],2,FALSE)</f>
        <v>#N/A</v>
      </c>
      <c r="P2565" s="10" t="e">
        <f>VLOOKUP(TableOMP[[#This Row],[Label]],TableAvg[],3,FALSE)</f>
        <v>#N/A</v>
      </c>
      <c r="Q2565" s="10" t="e">
        <f>TableOMP[[#This Row],[Avg]]-$U$2*TableOMP[[#This Row],[StdDev]]</f>
        <v>#N/A</v>
      </c>
      <c r="R2565" s="10" t="e">
        <f>TableOMP[[#This Row],[Avg]]+$U$2*TableOMP[[#This Row],[StdDev]]</f>
        <v>#N/A</v>
      </c>
      <c r="S2565" s="10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s="10" t="e">
        <f>VLOOKUP(TableOMP[[#This Row],[Label]],TableAvg[],2,FALSE)</f>
        <v>#N/A</v>
      </c>
      <c r="P2566" s="10" t="e">
        <f>VLOOKUP(TableOMP[[#This Row],[Label]],TableAvg[],3,FALSE)</f>
        <v>#N/A</v>
      </c>
      <c r="Q2566" s="10" t="e">
        <f>TableOMP[[#This Row],[Avg]]-$U$2*TableOMP[[#This Row],[StdDev]]</f>
        <v>#N/A</v>
      </c>
      <c r="R2566" s="10" t="e">
        <f>TableOMP[[#This Row],[Avg]]+$U$2*TableOMP[[#This Row],[StdDev]]</f>
        <v>#N/A</v>
      </c>
      <c r="S2566" s="10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s="10" t="e">
        <f>VLOOKUP(TableOMP[[#This Row],[Label]],TableAvg[],2,FALSE)</f>
        <v>#N/A</v>
      </c>
      <c r="P2567" s="10" t="e">
        <f>VLOOKUP(TableOMP[[#This Row],[Label]],TableAvg[],3,FALSE)</f>
        <v>#N/A</v>
      </c>
      <c r="Q2567" s="10" t="e">
        <f>TableOMP[[#This Row],[Avg]]-$U$2*TableOMP[[#This Row],[StdDev]]</f>
        <v>#N/A</v>
      </c>
      <c r="R2567" s="10" t="e">
        <f>TableOMP[[#This Row],[Avg]]+$U$2*TableOMP[[#This Row],[StdDev]]</f>
        <v>#N/A</v>
      </c>
      <c r="S2567" s="10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s="10" t="e">
        <f>VLOOKUP(TableOMP[[#This Row],[Label]],TableAvg[],2,FALSE)</f>
        <v>#N/A</v>
      </c>
      <c r="P2568" s="10" t="e">
        <f>VLOOKUP(TableOMP[[#This Row],[Label]],TableAvg[],3,FALSE)</f>
        <v>#N/A</v>
      </c>
      <c r="Q2568" s="10" t="e">
        <f>TableOMP[[#This Row],[Avg]]-$U$2*TableOMP[[#This Row],[StdDev]]</f>
        <v>#N/A</v>
      </c>
      <c r="R2568" s="10" t="e">
        <f>TableOMP[[#This Row],[Avg]]+$U$2*TableOMP[[#This Row],[StdDev]]</f>
        <v>#N/A</v>
      </c>
      <c r="S2568" s="10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s="10" t="e">
        <f>VLOOKUP(TableOMP[[#This Row],[Label]],TableAvg[],2,FALSE)</f>
        <v>#N/A</v>
      </c>
      <c r="P2569" s="10" t="e">
        <f>VLOOKUP(TableOMP[[#This Row],[Label]],TableAvg[],3,FALSE)</f>
        <v>#N/A</v>
      </c>
      <c r="Q2569" s="10" t="e">
        <f>TableOMP[[#This Row],[Avg]]-$U$2*TableOMP[[#This Row],[StdDev]]</f>
        <v>#N/A</v>
      </c>
      <c r="R2569" s="10" t="e">
        <f>TableOMP[[#This Row],[Avg]]+$U$2*TableOMP[[#This Row],[StdDev]]</f>
        <v>#N/A</v>
      </c>
      <c r="S2569" s="10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s="10" t="e">
        <f>VLOOKUP(TableOMP[[#This Row],[Label]],TableAvg[],2,FALSE)</f>
        <v>#N/A</v>
      </c>
      <c r="P2570" s="10" t="e">
        <f>VLOOKUP(TableOMP[[#This Row],[Label]],TableAvg[],3,FALSE)</f>
        <v>#N/A</v>
      </c>
      <c r="Q2570" s="10" t="e">
        <f>TableOMP[[#This Row],[Avg]]-$U$2*TableOMP[[#This Row],[StdDev]]</f>
        <v>#N/A</v>
      </c>
      <c r="R2570" s="10" t="e">
        <f>TableOMP[[#This Row],[Avg]]+$U$2*TableOMP[[#This Row],[StdDev]]</f>
        <v>#N/A</v>
      </c>
      <c r="S2570" s="1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s="10" t="e">
        <f>VLOOKUP(TableOMP[[#This Row],[Label]],TableAvg[],2,FALSE)</f>
        <v>#N/A</v>
      </c>
      <c r="P2571" s="10" t="e">
        <f>VLOOKUP(TableOMP[[#This Row],[Label]],TableAvg[],3,FALSE)</f>
        <v>#N/A</v>
      </c>
      <c r="Q2571" s="10" t="e">
        <f>TableOMP[[#This Row],[Avg]]-$U$2*TableOMP[[#This Row],[StdDev]]</f>
        <v>#N/A</v>
      </c>
      <c r="R2571" s="10" t="e">
        <f>TableOMP[[#This Row],[Avg]]+$U$2*TableOMP[[#This Row],[StdDev]]</f>
        <v>#N/A</v>
      </c>
      <c r="S2571" s="10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s="10" t="e">
        <f>VLOOKUP(TableOMP[[#This Row],[Label]],TableAvg[],2,FALSE)</f>
        <v>#N/A</v>
      </c>
      <c r="P2572" s="10" t="e">
        <f>VLOOKUP(TableOMP[[#This Row],[Label]],TableAvg[],3,FALSE)</f>
        <v>#N/A</v>
      </c>
      <c r="Q2572" s="10" t="e">
        <f>TableOMP[[#This Row],[Avg]]-$U$2*TableOMP[[#This Row],[StdDev]]</f>
        <v>#N/A</v>
      </c>
      <c r="R2572" s="10" t="e">
        <f>TableOMP[[#This Row],[Avg]]+$U$2*TableOMP[[#This Row],[StdDev]]</f>
        <v>#N/A</v>
      </c>
      <c r="S2572" s="10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s="10" t="e">
        <f>VLOOKUP(TableOMP[[#This Row],[Label]],TableAvg[],2,FALSE)</f>
        <v>#N/A</v>
      </c>
      <c r="P2573" s="10" t="e">
        <f>VLOOKUP(TableOMP[[#This Row],[Label]],TableAvg[],3,FALSE)</f>
        <v>#N/A</v>
      </c>
      <c r="Q2573" s="10" t="e">
        <f>TableOMP[[#This Row],[Avg]]-$U$2*TableOMP[[#This Row],[StdDev]]</f>
        <v>#N/A</v>
      </c>
      <c r="R2573" s="10" t="e">
        <f>TableOMP[[#This Row],[Avg]]+$U$2*TableOMP[[#This Row],[StdDev]]</f>
        <v>#N/A</v>
      </c>
      <c r="S2573" s="10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s="10" t="e">
        <f>VLOOKUP(TableOMP[[#This Row],[Label]],TableAvg[],2,FALSE)</f>
        <v>#N/A</v>
      </c>
      <c r="P2574" s="10" t="e">
        <f>VLOOKUP(TableOMP[[#This Row],[Label]],TableAvg[],3,FALSE)</f>
        <v>#N/A</v>
      </c>
      <c r="Q2574" s="10" t="e">
        <f>TableOMP[[#This Row],[Avg]]-$U$2*TableOMP[[#This Row],[StdDev]]</f>
        <v>#N/A</v>
      </c>
      <c r="R2574" s="10" t="e">
        <f>TableOMP[[#This Row],[Avg]]+$U$2*TableOMP[[#This Row],[StdDev]]</f>
        <v>#N/A</v>
      </c>
      <c r="S2574" s="10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 s="10">
        <f>VLOOKUP(TableOMP[[#This Row],[Label]],TableAvg[],2,FALSE)</f>
        <v>257.3297589</v>
      </c>
      <c r="P2575" s="10">
        <f>VLOOKUP(TableOMP[[#This Row],[Label]],TableAvg[],3,FALSE)</f>
        <v>0.18124127184574362</v>
      </c>
      <c r="Q2575" s="10">
        <f>TableOMP[[#This Row],[Avg]]-$U$2*TableOMP[[#This Row],[StdDev]]</f>
        <v>256.9672763563085</v>
      </c>
      <c r="R2575" s="10">
        <f>TableOMP[[#This Row],[Avg]]+$U$2*TableOMP[[#This Row],[StdDev]]</f>
        <v>257.6922414436915</v>
      </c>
      <c r="S2575" s="10">
        <f>IF(AND(TableOMP[[#This Row],[total_time]]&gt;=TableOMP[[#This Row],[Low]], TableOMP[[#This Row],[total_time]]&lt;=TableOMP[[#This Row],[High]]),1,0)</f>
        <v>1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 s="10">
        <f>VLOOKUP(TableOMP[[#This Row],[Label]],TableAvg[],2,FALSE)</f>
        <v>127.95960850000002</v>
      </c>
      <c r="P2576" s="10">
        <f>VLOOKUP(TableOMP[[#This Row],[Label]],TableAvg[],3,FALSE)</f>
        <v>0.14182358913260598</v>
      </c>
      <c r="Q2576" s="10">
        <f>TableOMP[[#This Row],[Avg]]-$U$2*TableOMP[[#This Row],[StdDev]]</f>
        <v>127.6759613217348</v>
      </c>
      <c r="R2576" s="10">
        <f>TableOMP[[#This Row],[Avg]]+$U$2*TableOMP[[#This Row],[StdDev]]</f>
        <v>128.24325567826523</v>
      </c>
      <c r="S2576" s="10">
        <f>IF(AND(TableOMP[[#This Row],[total_time]]&gt;=TableOMP[[#This Row],[Low]], TableOMP[[#This Row],[total_time]]&lt;=TableOMP[[#This Row],[High]]),1,0)</f>
        <v>1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 s="10">
        <f>VLOOKUP(TableOMP[[#This Row],[Label]],TableAvg[],2,FALSE)</f>
        <v>84.836403300000001</v>
      </c>
      <c r="P2577" s="10">
        <f>VLOOKUP(TableOMP[[#This Row],[Label]],TableAvg[],3,FALSE)</f>
        <v>4.7606127207831687E-2</v>
      </c>
      <c r="Q2577" s="10">
        <f>TableOMP[[#This Row],[Avg]]-$U$2*TableOMP[[#This Row],[StdDev]]</f>
        <v>84.741191045584344</v>
      </c>
      <c r="R2577" s="10">
        <f>TableOMP[[#This Row],[Avg]]+$U$2*TableOMP[[#This Row],[StdDev]]</f>
        <v>84.931615554415657</v>
      </c>
      <c r="S2577" s="10">
        <f>IF(AND(TableOMP[[#This Row],[total_time]]&gt;=TableOMP[[#This Row],[Low]], TableOMP[[#This Row],[total_time]]&lt;=TableOMP[[#This Row],[High]]),1,0)</f>
        <v>1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 s="10">
        <f>VLOOKUP(TableOMP[[#This Row],[Label]],TableAvg[],2,FALSE)</f>
        <v>63.868899399999997</v>
      </c>
      <c r="P2578" s="10">
        <f>VLOOKUP(TableOMP[[#This Row],[Label]],TableAvg[],3,FALSE)</f>
        <v>5.0373499471679246E-2</v>
      </c>
      <c r="Q2578" s="10">
        <f>TableOMP[[#This Row],[Avg]]-$U$2*TableOMP[[#This Row],[StdDev]]</f>
        <v>63.768152401056639</v>
      </c>
      <c r="R2578" s="10">
        <f>TableOMP[[#This Row],[Avg]]+$U$2*TableOMP[[#This Row],[StdDev]]</f>
        <v>63.969646398943354</v>
      </c>
      <c r="S2578" s="10">
        <f>IF(AND(TableOMP[[#This Row],[total_time]]&gt;=TableOMP[[#This Row],[Low]], TableOMP[[#This Row],[total_time]]&lt;=TableOMP[[#This Row],[High]]),1,0)</f>
        <v>1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 s="10">
        <f>VLOOKUP(TableOMP[[#This Row],[Label]],TableAvg[],2,FALSE)</f>
        <v>51.327812599999994</v>
      </c>
      <c r="P2579" s="10">
        <f>VLOOKUP(TableOMP[[#This Row],[Label]],TableAvg[],3,FALSE)</f>
        <v>3.4238023855571433E-2</v>
      </c>
      <c r="Q2579" s="10">
        <f>TableOMP[[#This Row],[Avg]]-$U$2*TableOMP[[#This Row],[StdDev]]</f>
        <v>51.25933655228885</v>
      </c>
      <c r="R2579" s="10">
        <f>TableOMP[[#This Row],[Avg]]+$U$2*TableOMP[[#This Row],[StdDev]]</f>
        <v>51.396288647711138</v>
      </c>
      <c r="S2579" s="10">
        <f>IF(AND(TableOMP[[#This Row],[total_time]]&gt;=TableOMP[[#This Row],[Low]], TableOMP[[#This Row],[total_time]]&lt;=TableOMP[[#This Row],[High]]),1,0)</f>
        <v>1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 s="10">
        <f>VLOOKUP(TableOMP[[#This Row],[Label]],TableAvg[],2,FALSE)</f>
        <v>42.799253399999998</v>
      </c>
      <c r="P2580" s="10">
        <f>VLOOKUP(TableOMP[[#This Row],[Label]],TableAvg[],3,FALSE)</f>
        <v>9.7061185402004771E-2</v>
      </c>
      <c r="Q2580" s="10">
        <f>TableOMP[[#This Row],[Avg]]-$U$2*TableOMP[[#This Row],[StdDev]]</f>
        <v>42.605131029195988</v>
      </c>
      <c r="R2580" s="10">
        <f>TableOMP[[#This Row],[Avg]]+$U$2*TableOMP[[#This Row],[StdDev]]</f>
        <v>42.993375770804008</v>
      </c>
      <c r="S2580" s="1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 s="10">
        <f>VLOOKUP(TableOMP[[#This Row],[Label]],TableAvg[],2,FALSE)</f>
        <v>36.838756199999999</v>
      </c>
      <c r="P2581" s="10">
        <f>VLOOKUP(TableOMP[[#This Row],[Label]],TableAvg[],3,FALSE)</f>
        <v>8.6069192747459125E-2</v>
      </c>
      <c r="Q2581" s="10">
        <f>TableOMP[[#This Row],[Avg]]-$U$2*TableOMP[[#This Row],[StdDev]]</f>
        <v>36.666617814505081</v>
      </c>
      <c r="R2581" s="10">
        <f>TableOMP[[#This Row],[Avg]]+$U$2*TableOMP[[#This Row],[StdDev]]</f>
        <v>37.010894585494917</v>
      </c>
      <c r="S2581" s="10">
        <f>IF(AND(TableOMP[[#This Row],[total_time]]&gt;=TableOMP[[#This Row],[Low]], TableOMP[[#This Row],[total_time]]&lt;=TableOMP[[#This Row],[High]]),1,0)</f>
        <v>1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 s="10">
        <f>VLOOKUP(TableOMP[[#This Row],[Label]],TableAvg[],2,FALSE)</f>
        <v>32.468982199999999</v>
      </c>
      <c r="P2582" s="10">
        <f>VLOOKUP(TableOMP[[#This Row],[Label]],TableAvg[],3,FALSE)</f>
        <v>0.17283081675039219</v>
      </c>
      <c r="Q2582" s="10">
        <f>TableOMP[[#This Row],[Avg]]-$U$2*TableOMP[[#This Row],[StdDev]]</f>
        <v>32.123320566499217</v>
      </c>
      <c r="R2582" s="10">
        <f>TableOMP[[#This Row],[Avg]]+$U$2*TableOMP[[#This Row],[StdDev]]</f>
        <v>32.814643833500782</v>
      </c>
      <c r="S2582" s="10">
        <f>IF(AND(TableOMP[[#This Row],[total_time]]&gt;=TableOMP[[#This Row],[Low]], TableOMP[[#This Row],[total_time]]&lt;=TableOMP[[#This Row],[High]]),1,0)</f>
        <v>1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 s="10">
        <f>VLOOKUP(TableOMP[[#This Row],[Label]],TableAvg[],2,FALSE)</f>
        <v>28.701951300000001</v>
      </c>
      <c r="P2583" s="10">
        <f>VLOOKUP(TableOMP[[#This Row],[Label]],TableAvg[],3,FALSE)</f>
        <v>4.4415304951402321E-2</v>
      </c>
      <c r="Q2583" s="10">
        <f>TableOMP[[#This Row],[Avg]]-$U$2*TableOMP[[#This Row],[StdDev]]</f>
        <v>28.613120690097197</v>
      </c>
      <c r="R2583" s="10">
        <f>TableOMP[[#This Row],[Avg]]+$U$2*TableOMP[[#This Row],[StdDev]]</f>
        <v>28.790781909902805</v>
      </c>
      <c r="S2583" s="10">
        <f>IF(AND(TableOMP[[#This Row],[total_time]]&gt;=TableOMP[[#This Row],[Low]], TableOMP[[#This Row],[total_time]]&lt;=TableOMP[[#This Row],[High]]),1,0)</f>
        <v>1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 s="10">
        <f>VLOOKUP(TableOMP[[#This Row],[Label]],TableAvg[],2,FALSE)</f>
        <v>25.8790689</v>
      </c>
      <c r="P2584" s="10">
        <f>VLOOKUP(TableOMP[[#This Row],[Label]],TableAvg[],3,FALSE)</f>
        <v>2.6605900202148269E-2</v>
      </c>
      <c r="Q2584" s="10">
        <f>TableOMP[[#This Row],[Avg]]-$U$2*TableOMP[[#This Row],[StdDev]]</f>
        <v>25.825857099595705</v>
      </c>
      <c r="R2584" s="10">
        <f>TableOMP[[#This Row],[Avg]]+$U$2*TableOMP[[#This Row],[StdDev]]</f>
        <v>25.932280700404295</v>
      </c>
      <c r="S2584" s="10">
        <f>IF(AND(TableOMP[[#This Row],[total_time]]&gt;=TableOMP[[#This Row],[Low]], TableOMP[[#This Row],[total_time]]&lt;=TableOMP[[#This Row],[High]]),1,0)</f>
        <v>1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 s="10">
        <f>VLOOKUP(TableOMP[[#This Row],[Label]],TableAvg[],2,FALSE)</f>
        <v>23.589869700000001</v>
      </c>
      <c r="P2585" s="10">
        <f>VLOOKUP(TableOMP[[#This Row],[Label]],TableAvg[],3,FALSE)</f>
        <v>2.5291543579188742E-2</v>
      </c>
      <c r="Q2585" s="10">
        <f>TableOMP[[#This Row],[Avg]]-$U$2*TableOMP[[#This Row],[StdDev]]</f>
        <v>23.539286612841625</v>
      </c>
      <c r="R2585" s="10">
        <f>TableOMP[[#This Row],[Avg]]+$U$2*TableOMP[[#This Row],[StdDev]]</f>
        <v>23.640452787158377</v>
      </c>
      <c r="S2585" s="10">
        <f>IF(AND(TableOMP[[#This Row],[total_time]]&gt;=TableOMP[[#This Row],[Low]], TableOMP[[#This Row],[total_time]]&lt;=TableOMP[[#This Row],[High]]),1,0)</f>
        <v>1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 s="10">
        <f>VLOOKUP(TableOMP[[#This Row],[Label]],TableAvg[],2,FALSE)</f>
        <v>21.794779399999999</v>
      </c>
      <c r="P2586" s="10">
        <f>VLOOKUP(TableOMP[[#This Row],[Label]],TableAvg[],3,FALSE)</f>
        <v>0.19288296693270893</v>
      </c>
      <c r="Q2586" s="10">
        <f>TableOMP[[#This Row],[Avg]]-$U$2*TableOMP[[#This Row],[StdDev]]</f>
        <v>21.409013466134581</v>
      </c>
      <c r="R2586" s="10">
        <f>TableOMP[[#This Row],[Avg]]+$U$2*TableOMP[[#This Row],[StdDev]]</f>
        <v>22.180545333865417</v>
      </c>
      <c r="S2586" s="10">
        <f>IF(AND(TableOMP[[#This Row],[total_time]]&gt;=TableOMP[[#This Row],[Low]], TableOMP[[#This Row],[total_time]]&lt;=TableOMP[[#This Row],[High]]),1,0)</f>
        <v>1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 s="10">
        <f>VLOOKUP(TableOMP[[#This Row],[Label]],TableAvg[],2,FALSE)</f>
        <v>20.133749000000002</v>
      </c>
      <c r="P2587" s="10">
        <f>VLOOKUP(TableOMP[[#This Row],[Label]],TableAvg[],3,FALSE)</f>
        <v>3.9085642605127917E-2</v>
      </c>
      <c r="Q2587" s="10">
        <f>TableOMP[[#This Row],[Avg]]-$U$2*TableOMP[[#This Row],[StdDev]]</f>
        <v>20.055577714789745</v>
      </c>
      <c r="R2587" s="10">
        <f>TableOMP[[#This Row],[Avg]]+$U$2*TableOMP[[#This Row],[StdDev]]</f>
        <v>20.211920285210258</v>
      </c>
      <c r="S2587" s="10">
        <f>IF(AND(TableOMP[[#This Row],[total_time]]&gt;=TableOMP[[#This Row],[Low]], TableOMP[[#This Row],[total_time]]&lt;=TableOMP[[#This Row],[High]]),1,0)</f>
        <v>1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 s="10">
        <f>VLOOKUP(TableOMP[[#This Row],[Label]],TableAvg[],2,FALSE)</f>
        <v>18.808281400000002</v>
      </c>
      <c r="P2588" s="10">
        <f>VLOOKUP(TableOMP[[#This Row],[Label]],TableAvg[],3,FALSE)</f>
        <v>7.1888248108558303E-2</v>
      </c>
      <c r="Q2588" s="10">
        <f>TableOMP[[#This Row],[Avg]]-$U$2*TableOMP[[#This Row],[StdDev]]</f>
        <v>18.664504903782884</v>
      </c>
      <c r="R2588" s="10">
        <f>TableOMP[[#This Row],[Avg]]+$U$2*TableOMP[[#This Row],[StdDev]]</f>
        <v>18.95205789621712</v>
      </c>
      <c r="S2588" s="10">
        <f>IF(AND(TableOMP[[#This Row],[total_time]]&gt;=TableOMP[[#This Row],[Low]], TableOMP[[#This Row],[total_time]]&lt;=TableOMP[[#This Row],[High]]),1,0)</f>
        <v>1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 s="10">
        <f>VLOOKUP(TableOMP[[#This Row],[Label]],TableAvg[],2,FALSE)</f>
        <v>17.6082757</v>
      </c>
      <c r="P2589" s="10">
        <f>VLOOKUP(TableOMP[[#This Row],[Label]],TableAvg[],3,FALSE)</f>
        <v>2.4412632924186856E-2</v>
      </c>
      <c r="Q2589" s="10">
        <f>TableOMP[[#This Row],[Avg]]-$U$2*TableOMP[[#This Row],[StdDev]]</f>
        <v>17.559450434151625</v>
      </c>
      <c r="R2589" s="10">
        <f>TableOMP[[#This Row],[Avg]]+$U$2*TableOMP[[#This Row],[StdDev]]</f>
        <v>17.657100965848375</v>
      </c>
      <c r="S2589" s="10">
        <f>IF(AND(TableOMP[[#This Row],[total_time]]&gt;=TableOMP[[#This Row],[Low]], TableOMP[[#This Row],[total_time]]&lt;=TableOMP[[#This Row],[High]]),1,0)</f>
        <v>1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 s="10">
        <f>VLOOKUP(TableOMP[[#This Row],[Label]],TableAvg[],2,FALSE)</f>
        <v>16.7306712</v>
      </c>
      <c r="P2590" s="10">
        <f>VLOOKUP(TableOMP[[#This Row],[Label]],TableAvg[],3,FALSE)</f>
        <v>0.10789934535175395</v>
      </c>
      <c r="Q2590" s="10">
        <f>TableOMP[[#This Row],[Avg]]-$U$2*TableOMP[[#This Row],[StdDev]]</f>
        <v>16.514872509296492</v>
      </c>
      <c r="R2590" s="10">
        <f>TableOMP[[#This Row],[Avg]]+$U$2*TableOMP[[#This Row],[StdDev]]</f>
        <v>16.946469890703508</v>
      </c>
      <c r="S2590" s="10">
        <f>IF(AND(TableOMP[[#This Row],[total_time]]&gt;=TableOMP[[#This Row],[Low]], TableOMP[[#This Row],[total_time]]&lt;=TableOMP[[#This Row],[High]]),1,0)</f>
        <v>1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 s="10">
        <f>VLOOKUP(TableOMP[[#This Row],[Label]],TableAvg[],2,FALSE)</f>
        <v>15.8784007</v>
      </c>
      <c r="P2591" s="10">
        <f>VLOOKUP(TableOMP[[#This Row],[Label]],TableAvg[],3,FALSE)</f>
        <v>0.15802172028676403</v>
      </c>
      <c r="Q2591" s="10">
        <f>TableOMP[[#This Row],[Avg]]-$U$2*TableOMP[[#This Row],[StdDev]]</f>
        <v>15.562357259426472</v>
      </c>
      <c r="R2591" s="10">
        <f>TableOMP[[#This Row],[Avg]]+$U$2*TableOMP[[#This Row],[StdDev]]</f>
        <v>16.194444140573527</v>
      </c>
      <c r="S2591" s="10">
        <f>IF(AND(TableOMP[[#This Row],[total_time]]&gt;=TableOMP[[#This Row],[Low]], TableOMP[[#This Row],[total_time]]&lt;=TableOMP[[#This Row],[High]]),1,0)</f>
        <v>1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 s="10">
        <f>VLOOKUP(TableOMP[[#This Row],[Label]],TableAvg[],2,FALSE)</f>
        <v>15.0055251</v>
      </c>
      <c r="P2592" s="10">
        <f>VLOOKUP(TableOMP[[#This Row],[Label]],TableAvg[],3,FALSE)</f>
        <v>0.10541770105387423</v>
      </c>
      <c r="Q2592" s="10">
        <f>TableOMP[[#This Row],[Avg]]-$U$2*TableOMP[[#This Row],[StdDev]]</f>
        <v>14.794689697892251</v>
      </c>
      <c r="R2592" s="10">
        <f>TableOMP[[#This Row],[Avg]]+$U$2*TableOMP[[#This Row],[StdDev]]</f>
        <v>15.216360502107749</v>
      </c>
      <c r="S2592" s="10">
        <f>IF(AND(TableOMP[[#This Row],[total_time]]&gt;=TableOMP[[#This Row],[Low]], TableOMP[[#This Row],[total_time]]&lt;=TableOMP[[#This Row],[High]]),1,0)</f>
        <v>1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 s="10">
        <f>VLOOKUP(TableOMP[[#This Row],[Label]],TableAvg[],2,FALSE)</f>
        <v>14.419775699999999</v>
      </c>
      <c r="P2593" s="10">
        <f>VLOOKUP(TableOMP[[#This Row],[Label]],TableAvg[],3,FALSE)</f>
        <v>0.14824366669312361</v>
      </c>
      <c r="Q2593" s="10">
        <f>TableOMP[[#This Row],[Avg]]-$U$2*TableOMP[[#This Row],[StdDev]]</f>
        <v>14.123288366613751</v>
      </c>
      <c r="R2593" s="10">
        <f>TableOMP[[#This Row],[Avg]]+$U$2*TableOMP[[#This Row],[StdDev]]</f>
        <v>14.716263033386246</v>
      </c>
      <c r="S2593" s="10">
        <f>IF(AND(TableOMP[[#This Row],[total_time]]&gt;=TableOMP[[#This Row],[Low]], TableOMP[[#This Row],[total_time]]&lt;=TableOMP[[#This Row],[High]]),1,0)</f>
        <v>1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 s="10">
        <f>VLOOKUP(TableOMP[[#This Row],[Label]],TableAvg[],2,FALSE)</f>
        <v>13.695691800000001</v>
      </c>
      <c r="P2594" s="10">
        <f>VLOOKUP(TableOMP[[#This Row],[Label]],TableAvg[],3,FALSE)</f>
        <v>0.1308752562135157</v>
      </c>
      <c r="Q2594" s="10">
        <f>TableOMP[[#This Row],[Avg]]-$U$2*TableOMP[[#This Row],[StdDev]]</f>
        <v>13.433941287572969</v>
      </c>
      <c r="R2594" s="10">
        <f>TableOMP[[#This Row],[Avg]]+$U$2*TableOMP[[#This Row],[StdDev]]</f>
        <v>13.957442312427032</v>
      </c>
      <c r="S2594" s="10">
        <f>IF(AND(TableOMP[[#This Row],[total_time]]&gt;=TableOMP[[#This Row],[Low]], TableOMP[[#This Row],[total_time]]&lt;=TableOMP[[#This Row],[High]]),1,0)</f>
        <v>1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 s="10">
        <f>VLOOKUP(TableOMP[[#This Row],[Label]],TableAvg[],2,FALSE)</f>
        <v>13.157169199999998</v>
      </c>
      <c r="P2595" s="10">
        <f>VLOOKUP(TableOMP[[#This Row],[Label]],TableAvg[],3,FALSE)</f>
        <v>0.19326107809482149</v>
      </c>
      <c r="Q2595" s="10">
        <f>TableOMP[[#This Row],[Avg]]-$U$2*TableOMP[[#This Row],[StdDev]]</f>
        <v>12.770647043810355</v>
      </c>
      <c r="R2595" s="10">
        <f>TableOMP[[#This Row],[Avg]]+$U$2*TableOMP[[#This Row],[StdDev]]</f>
        <v>13.543691356189642</v>
      </c>
      <c r="S2595" s="10">
        <f>IF(AND(TableOMP[[#This Row],[total_time]]&gt;=TableOMP[[#This Row],[Low]], TableOMP[[#This Row],[total_time]]&lt;=TableOMP[[#This Row],[High]]),1,0)</f>
        <v>1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 s="10">
        <f>VLOOKUP(TableOMP[[#This Row],[Label]],TableAvg[],2,FALSE)</f>
        <v>12.567738799999999</v>
      </c>
      <c r="P2596" s="10">
        <f>VLOOKUP(TableOMP[[#This Row],[Label]],TableAvg[],3,FALSE)</f>
        <v>0.10172666002385591</v>
      </c>
      <c r="Q2596" s="10">
        <f>TableOMP[[#This Row],[Avg]]-$U$2*TableOMP[[#This Row],[StdDev]]</f>
        <v>12.364285479952287</v>
      </c>
      <c r="R2596" s="10">
        <f>TableOMP[[#This Row],[Avg]]+$U$2*TableOMP[[#This Row],[StdDev]]</f>
        <v>12.771192120047711</v>
      </c>
      <c r="S2596" s="10">
        <f>IF(AND(TableOMP[[#This Row],[total_time]]&gt;=TableOMP[[#This Row],[Low]], TableOMP[[#This Row],[total_time]]&lt;=TableOMP[[#This Row],[High]]),1,0)</f>
        <v>1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 s="10">
        <f>VLOOKUP(TableOMP[[#This Row],[Label]],TableAvg[],2,FALSE)</f>
        <v>12.1007423</v>
      </c>
      <c r="P2597" s="10">
        <f>VLOOKUP(TableOMP[[#This Row],[Label]],TableAvg[],3,FALSE)</f>
        <v>0.15907780388218945</v>
      </c>
      <c r="Q2597" s="10">
        <f>TableOMP[[#This Row],[Avg]]-$U$2*TableOMP[[#This Row],[StdDev]]</f>
        <v>11.782586692235622</v>
      </c>
      <c r="R2597" s="10">
        <f>TableOMP[[#This Row],[Avg]]+$U$2*TableOMP[[#This Row],[StdDev]]</f>
        <v>12.418897907764379</v>
      </c>
      <c r="S2597" s="10">
        <f>IF(AND(TableOMP[[#This Row],[total_time]]&gt;=TableOMP[[#This Row],[Low]], TableOMP[[#This Row],[total_time]]&lt;=TableOMP[[#This Row],[High]]),1,0)</f>
        <v>1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 s="10">
        <f>VLOOKUP(TableOMP[[#This Row],[Label]],TableAvg[],2,FALSE)</f>
        <v>11.651289999999999</v>
      </c>
      <c r="P2598" s="10">
        <f>VLOOKUP(TableOMP[[#This Row],[Label]],TableAvg[],3,FALSE)</f>
        <v>0.10487771579618825</v>
      </c>
      <c r="Q2598" s="10">
        <f>TableOMP[[#This Row],[Avg]]-$U$2*TableOMP[[#This Row],[StdDev]]</f>
        <v>11.441534568407622</v>
      </c>
      <c r="R2598" s="10">
        <f>TableOMP[[#This Row],[Avg]]+$U$2*TableOMP[[#This Row],[StdDev]]</f>
        <v>11.861045431592377</v>
      </c>
      <c r="S2598" s="10">
        <f>IF(AND(TableOMP[[#This Row],[total_time]]&gt;=TableOMP[[#This Row],[Low]], TableOMP[[#This Row],[total_time]]&lt;=TableOMP[[#This Row],[High]]),1,0)</f>
        <v>1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 s="10">
        <f>VLOOKUP(TableOMP[[#This Row],[Label]],TableAvg[],2,FALSE)</f>
        <v>11.3210672</v>
      </c>
      <c r="P2599" s="10">
        <f>VLOOKUP(TableOMP[[#This Row],[Label]],TableAvg[],3,FALSE)</f>
        <v>0.14926015641204227</v>
      </c>
      <c r="Q2599" s="10">
        <f>TableOMP[[#This Row],[Avg]]-$U$2*TableOMP[[#This Row],[StdDev]]</f>
        <v>11.022546887175915</v>
      </c>
      <c r="R2599" s="10">
        <f>TableOMP[[#This Row],[Avg]]+$U$2*TableOMP[[#This Row],[StdDev]]</f>
        <v>11.619587512824085</v>
      </c>
      <c r="S2599" s="10">
        <f>IF(AND(TableOMP[[#This Row],[total_time]]&gt;=TableOMP[[#This Row],[Low]], TableOMP[[#This Row],[total_time]]&lt;=TableOMP[[#This Row],[High]]),1,0)</f>
        <v>1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 s="10">
        <f>VLOOKUP(TableOMP[[#This Row],[Label]],TableAvg[],2,FALSE)</f>
        <v>10.8920675</v>
      </c>
      <c r="P2600" s="10">
        <f>VLOOKUP(TableOMP[[#This Row],[Label]],TableAvg[],3,FALSE)</f>
        <v>7.8954365169296048E-2</v>
      </c>
      <c r="Q2600" s="10">
        <f>TableOMP[[#This Row],[Avg]]-$U$2*TableOMP[[#This Row],[StdDev]]</f>
        <v>10.734158769661407</v>
      </c>
      <c r="R2600" s="10">
        <f>TableOMP[[#This Row],[Avg]]+$U$2*TableOMP[[#This Row],[StdDev]]</f>
        <v>11.049976230338592</v>
      </c>
      <c r="S2600" s="10">
        <f>IF(AND(TableOMP[[#This Row],[total_time]]&gt;=TableOMP[[#This Row],[Low]], TableOMP[[#This Row],[total_time]]&lt;=TableOMP[[#This Row],[High]]),1,0)</f>
        <v>1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 s="10">
        <f>VLOOKUP(TableOMP[[#This Row],[Label]],TableAvg[],2,FALSE)</f>
        <v>10.628899700000002</v>
      </c>
      <c r="P2601" s="10">
        <f>VLOOKUP(TableOMP[[#This Row],[Label]],TableAvg[],3,FALSE)</f>
        <v>0.20113791425237171</v>
      </c>
      <c r="Q2601" s="10">
        <f>TableOMP[[#This Row],[Avg]]-$U$2*TableOMP[[#This Row],[StdDev]]</f>
        <v>10.226623871495258</v>
      </c>
      <c r="R2601" s="10">
        <f>TableOMP[[#This Row],[Avg]]+$U$2*TableOMP[[#This Row],[StdDev]]</f>
        <v>11.031175528504745</v>
      </c>
      <c r="S2601" s="10">
        <f>IF(AND(TableOMP[[#This Row],[total_time]]&gt;=TableOMP[[#This Row],[Low]], TableOMP[[#This Row],[total_time]]&lt;=TableOMP[[#This Row],[High]]),1,0)</f>
        <v>1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 s="10">
        <f>VLOOKUP(TableOMP[[#This Row],[Label]],TableAvg[],2,FALSE)</f>
        <v>10.226434900000001</v>
      </c>
      <c r="P2602" s="10">
        <f>VLOOKUP(TableOMP[[#This Row],[Label]],TableAvg[],3,FALSE)</f>
        <v>6.7972876937031912E-2</v>
      </c>
      <c r="Q2602" s="10">
        <f>TableOMP[[#This Row],[Avg]]-$U$2*TableOMP[[#This Row],[StdDev]]</f>
        <v>10.090489146125938</v>
      </c>
      <c r="R2602" s="10">
        <f>TableOMP[[#This Row],[Avg]]+$U$2*TableOMP[[#This Row],[StdDev]]</f>
        <v>10.362380653874064</v>
      </c>
      <c r="S2602" s="10">
        <f>IF(AND(TableOMP[[#This Row],[total_time]]&gt;=TableOMP[[#This Row],[Low]], TableOMP[[#This Row],[total_time]]&lt;=TableOMP[[#This Row],[High]]),1,0)</f>
        <v>1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 s="10">
        <f>VLOOKUP(TableOMP[[#This Row],[Label]],TableAvg[],2,FALSE)</f>
        <v>9.9627119999999998</v>
      </c>
      <c r="P2603" s="10">
        <f>VLOOKUP(TableOMP[[#This Row],[Label]],TableAvg[],3,FALSE)</f>
        <v>9.7154284211325839E-2</v>
      </c>
      <c r="Q2603" s="10">
        <f>TableOMP[[#This Row],[Avg]]-$U$2*TableOMP[[#This Row],[StdDev]]</f>
        <v>9.7684034315773474</v>
      </c>
      <c r="R2603" s="10">
        <f>TableOMP[[#This Row],[Avg]]+$U$2*TableOMP[[#This Row],[StdDev]]</f>
        <v>10.157020568422652</v>
      </c>
      <c r="S2603" s="10">
        <f>IF(AND(TableOMP[[#This Row],[total_time]]&gt;=TableOMP[[#This Row],[Low]], TableOMP[[#This Row],[total_time]]&lt;=TableOMP[[#This Row],[High]]),1,0)</f>
        <v>1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 s="10">
        <f>VLOOKUP(TableOMP[[#This Row],[Label]],TableAvg[],2,FALSE)</f>
        <v>9.7074560000000005</v>
      </c>
      <c r="P2604" s="10">
        <f>VLOOKUP(TableOMP[[#This Row],[Label]],TableAvg[],3,FALSE)</f>
        <v>0.12111586454046774</v>
      </c>
      <c r="Q2604" s="10">
        <f>TableOMP[[#This Row],[Avg]]-$U$2*TableOMP[[#This Row],[StdDev]]</f>
        <v>9.4652242709190659</v>
      </c>
      <c r="R2604" s="10">
        <f>TableOMP[[#This Row],[Avg]]+$U$2*TableOMP[[#This Row],[StdDev]]</f>
        <v>9.9496877290809351</v>
      </c>
      <c r="S2604" s="10">
        <f>IF(AND(TableOMP[[#This Row],[total_time]]&gt;=TableOMP[[#This Row],[Low]], TableOMP[[#This Row],[total_time]]&lt;=TableOMP[[#This Row],[High]]),1,0)</f>
        <v>1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 s="10">
        <f>VLOOKUP(TableOMP[[#This Row],[Label]],TableAvg[],2,FALSE)</f>
        <v>9.4706478999999995</v>
      </c>
      <c r="P2605" s="10">
        <f>VLOOKUP(TableOMP[[#This Row],[Label]],TableAvg[],3,FALSE)</f>
        <v>9.6967541279047817E-2</v>
      </c>
      <c r="Q2605" s="10">
        <f>TableOMP[[#This Row],[Avg]]-$U$2*TableOMP[[#This Row],[StdDev]]</f>
        <v>9.2767128174419042</v>
      </c>
      <c r="R2605" s="10">
        <f>TableOMP[[#This Row],[Avg]]+$U$2*TableOMP[[#This Row],[StdDev]]</f>
        <v>9.6645829825580947</v>
      </c>
      <c r="S2605" s="10">
        <f>IF(AND(TableOMP[[#This Row],[total_time]]&gt;=TableOMP[[#This Row],[Low]], TableOMP[[#This Row],[total_time]]&lt;=TableOMP[[#This Row],[High]]),1,0)</f>
        <v>1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 s="10">
        <f>VLOOKUP(TableOMP[[#This Row],[Label]],TableAvg[],2,FALSE)</f>
        <v>9.2697211000000017</v>
      </c>
      <c r="P2606" s="10">
        <f>VLOOKUP(TableOMP[[#This Row],[Label]],TableAvg[],3,FALSE)</f>
        <v>5.1582546862984191E-2</v>
      </c>
      <c r="Q2606" s="10">
        <f>TableOMP[[#This Row],[Avg]]-$U$2*TableOMP[[#This Row],[StdDev]]</f>
        <v>9.1665560062740337</v>
      </c>
      <c r="R2606" s="10">
        <f>TableOMP[[#This Row],[Avg]]+$U$2*TableOMP[[#This Row],[StdDev]]</f>
        <v>9.3728861937259698</v>
      </c>
      <c r="S2606" s="10">
        <f>IF(AND(TableOMP[[#This Row],[total_time]]&gt;=TableOMP[[#This Row],[Low]], TableOMP[[#This Row],[total_time]]&lt;=TableOMP[[#This Row],[High]]),1,0)</f>
        <v>1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 s="10">
        <f>VLOOKUP(TableOMP[[#This Row],[Label]],TableAvg[],2,FALSE)</f>
        <v>8.9885211999999992</v>
      </c>
      <c r="P2607" s="10">
        <f>VLOOKUP(TableOMP[[#This Row],[Label]],TableAvg[],3,FALSE)</f>
        <v>0.12979604984581936</v>
      </c>
      <c r="Q2607" s="10">
        <f>TableOMP[[#This Row],[Avg]]-$U$2*TableOMP[[#This Row],[StdDev]]</f>
        <v>8.7289291003083598</v>
      </c>
      <c r="R2607" s="10">
        <f>TableOMP[[#This Row],[Avg]]+$U$2*TableOMP[[#This Row],[StdDev]]</f>
        <v>9.2481132996916386</v>
      </c>
      <c r="S2607" s="10">
        <f>IF(AND(TableOMP[[#This Row],[total_time]]&gt;=TableOMP[[#This Row],[Low]], TableOMP[[#This Row],[total_time]]&lt;=TableOMP[[#This Row],[High]]),1,0)</f>
        <v>1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 s="10">
        <f>VLOOKUP(TableOMP[[#This Row],[Label]],TableAvg[],2,FALSE)</f>
        <v>8.6827717</v>
      </c>
      <c r="P2608" s="10">
        <f>VLOOKUP(TableOMP[[#This Row],[Label]],TableAvg[],3,FALSE)</f>
        <v>8.0757645894346114E-2</v>
      </c>
      <c r="Q2608" s="10">
        <f>TableOMP[[#This Row],[Avg]]-$U$2*TableOMP[[#This Row],[StdDev]]</f>
        <v>8.5212564082113076</v>
      </c>
      <c r="R2608" s="10">
        <f>TableOMP[[#This Row],[Avg]]+$U$2*TableOMP[[#This Row],[StdDev]]</f>
        <v>8.8442869917886924</v>
      </c>
      <c r="S2608" s="10">
        <f>IF(AND(TableOMP[[#This Row],[total_time]]&gt;=TableOMP[[#This Row],[Low]], TableOMP[[#This Row],[total_time]]&lt;=TableOMP[[#This Row],[High]]),1,0)</f>
        <v>1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 s="10">
        <f>VLOOKUP(TableOMP[[#This Row],[Label]],TableAvg[],2,FALSE)</f>
        <v>8.5542867999999999</v>
      </c>
      <c r="P2609" s="10">
        <f>VLOOKUP(TableOMP[[#This Row],[Label]],TableAvg[],3,FALSE)</f>
        <v>0.19716116330849115</v>
      </c>
      <c r="Q2609" s="10">
        <f>TableOMP[[#This Row],[Avg]]-$U$2*TableOMP[[#This Row],[StdDev]]</f>
        <v>8.1599644733830168</v>
      </c>
      <c r="R2609" s="10">
        <f>TableOMP[[#This Row],[Avg]]+$U$2*TableOMP[[#This Row],[StdDev]]</f>
        <v>8.9486091266169829</v>
      </c>
      <c r="S2609" s="10">
        <f>IF(AND(TableOMP[[#This Row],[total_time]]&gt;=TableOMP[[#This Row],[Low]], TableOMP[[#This Row],[total_time]]&lt;=TableOMP[[#This Row],[High]]),1,0)</f>
        <v>1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 s="10">
        <f>VLOOKUP(TableOMP[[#This Row],[Label]],TableAvg[],2,FALSE)</f>
        <v>8.3159090000000013</v>
      </c>
      <c r="P2610" s="10">
        <f>VLOOKUP(TableOMP[[#This Row],[Label]],TableAvg[],3,FALSE)</f>
        <v>0.1147222017736574</v>
      </c>
      <c r="Q2610" s="10">
        <f>TableOMP[[#This Row],[Avg]]-$U$2*TableOMP[[#This Row],[StdDev]]</f>
        <v>8.0864645964526858</v>
      </c>
      <c r="R2610" s="10">
        <f>TableOMP[[#This Row],[Avg]]+$U$2*TableOMP[[#This Row],[StdDev]]</f>
        <v>8.5453534035473169</v>
      </c>
      <c r="S2610" s="10">
        <f>IF(AND(TableOMP[[#This Row],[total_time]]&gt;=TableOMP[[#This Row],[Low]], TableOMP[[#This Row],[total_time]]&lt;=TableOMP[[#This Row],[High]]),1,0)</f>
        <v>1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 s="10">
        <f>VLOOKUP(TableOMP[[#This Row],[Label]],TableAvg[],2,FALSE)</f>
        <v>8.1637763000000003</v>
      </c>
      <c r="P2611" s="10">
        <f>VLOOKUP(TableOMP[[#This Row],[Label]],TableAvg[],3,FALSE)</f>
        <v>0.10553784095761887</v>
      </c>
      <c r="Q2611" s="10">
        <f>TableOMP[[#This Row],[Avg]]-$U$2*TableOMP[[#This Row],[StdDev]]</f>
        <v>7.9527006180847621</v>
      </c>
      <c r="R2611" s="10">
        <f>TableOMP[[#This Row],[Avg]]+$U$2*TableOMP[[#This Row],[StdDev]]</f>
        <v>8.3748519819152385</v>
      </c>
      <c r="S2611" s="10">
        <f>IF(AND(TableOMP[[#This Row],[total_time]]&gt;=TableOMP[[#This Row],[Low]], TableOMP[[#This Row],[total_time]]&lt;=TableOMP[[#This Row],[High]]),1,0)</f>
        <v>1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 s="10">
        <f>VLOOKUP(TableOMP[[#This Row],[Label]],TableAvg[],2,FALSE)</f>
        <v>8.126900599999999</v>
      </c>
      <c r="P2612" s="10">
        <f>VLOOKUP(TableOMP[[#This Row],[Label]],TableAvg[],3,FALSE)</f>
        <v>0.24921330675637607</v>
      </c>
      <c r="Q2612" s="10">
        <f>TableOMP[[#This Row],[Avg]]-$U$2*TableOMP[[#This Row],[StdDev]]</f>
        <v>7.6284739864872471</v>
      </c>
      <c r="R2612" s="10">
        <f>TableOMP[[#This Row],[Avg]]+$U$2*TableOMP[[#This Row],[StdDev]]</f>
        <v>8.625327213512751</v>
      </c>
      <c r="S2612" s="10">
        <f>IF(AND(TableOMP[[#This Row],[total_time]]&gt;=TableOMP[[#This Row],[Low]], TableOMP[[#This Row],[total_time]]&lt;=TableOMP[[#This Row],[High]]),1,0)</f>
        <v>1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 s="10">
        <f>VLOOKUP(TableOMP[[#This Row],[Label]],TableAvg[],2,FALSE)</f>
        <v>7.8530192000000003</v>
      </c>
      <c r="P2613" s="10">
        <f>VLOOKUP(TableOMP[[#This Row],[Label]],TableAvg[],3,FALSE)</f>
        <v>6.0161858920438654E-2</v>
      </c>
      <c r="Q2613" s="10">
        <f>TableOMP[[#This Row],[Avg]]-$U$2*TableOMP[[#This Row],[StdDev]]</f>
        <v>7.7326954821591229</v>
      </c>
      <c r="R2613" s="10">
        <f>TableOMP[[#This Row],[Avg]]+$U$2*TableOMP[[#This Row],[StdDev]]</f>
        <v>7.9733429178408777</v>
      </c>
      <c r="S2613" s="10">
        <f>IF(AND(TableOMP[[#This Row],[total_time]]&gt;=TableOMP[[#This Row],[Low]], TableOMP[[#This Row],[total_time]]&lt;=TableOMP[[#This Row],[High]]),1,0)</f>
        <v>1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 s="10">
        <f>VLOOKUP(TableOMP[[#This Row],[Label]],TableAvg[],2,FALSE)</f>
        <v>7.7252759000000015</v>
      </c>
      <c r="P2614" s="10">
        <f>VLOOKUP(TableOMP[[#This Row],[Label]],TableAvg[],3,FALSE)</f>
        <v>0.17042517745883332</v>
      </c>
      <c r="Q2614" s="10">
        <f>TableOMP[[#This Row],[Avg]]-$U$2*TableOMP[[#This Row],[StdDev]]</f>
        <v>7.3844255450823351</v>
      </c>
      <c r="R2614" s="10">
        <f>TableOMP[[#This Row],[Avg]]+$U$2*TableOMP[[#This Row],[StdDev]]</f>
        <v>8.066126254917668</v>
      </c>
      <c r="S2614" s="10">
        <f>IF(AND(TableOMP[[#This Row],[total_time]]&gt;=TableOMP[[#This Row],[Low]], TableOMP[[#This Row],[total_time]]&lt;=TableOMP[[#This Row],[High]]),1,0)</f>
        <v>1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 s="10">
        <f>VLOOKUP(TableOMP[[#This Row],[Label]],TableAvg[],2,FALSE)</f>
        <v>7.5462882000000011</v>
      </c>
      <c r="P2615" s="10">
        <f>VLOOKUP(TableOMP[[#This Row],[Label]],TableAvg[],3,FALSE)</f>
        <v>0.14142222962302814</v>
      </c>
      <c r="Q2615" s="10">
        <f>TableOMP[[#This Row],[Avg]]-$U$2*TableOMP[[#This Row],[StdDev]]</f>
        <v>7.2634437407539449</v>
      </c>
      <c r="R2615" s="10">
        <f>TableOMP[[#This Row],[Avg]]+$U$2*TableOMP[[#This Row],[StdDev]]</f>
        <v>7.8291326592460573</v>
      </c>
      <c r="S2615" s="10">
        <f>IF(AND(TableOMP[[#This Row],[total_time]]&gt;=TableOMP[[#This Row],[Low]], TableOMP[[#This Row],[total_time]]&lt;=TableOMP[[#This Row],[High]]),1,0)</f>
        <v>1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 s="10">
        <f>VLOOKUP(TableOMP[[#This Row],[Label]],TableAvg[],2,FALSE)</f>
        <v>7.3606718000000004</v>
      </c>
      <c r="P2616" s="10">
        <f>VLOOKUP(TableOMP[[#This Row],[Label]],TableAvg[],3,FALSE)</f>
        <v>0.11117306520990768</v>
      </c>
      <c r="Q2616" s="10">
        <f>TableOMP[[#This Row],[Avg]]-$U$2*TableOMP[[#This Row],[StdDev]]</f>
        <v>7.1383256695801851</v>
      </c>
      <c r="R2616" s="10">
        <f>TableOMP[[#This Row],[Avg]]+$U$2*TableOMP[[#This Row],[StdDev]]</f>
        <v>7.5830179304198158</v>
      </c>
      <c r="S2616" s="10">
        <f>IF(AND(TableOMP[[#This Row],[total_time]]&gt;=TableOMP[[#This Row],[Low]], TableOMP[[#This Row],[total_time]]&lt;=TableOMP[[#This Row],[High]]),1,0)</f>
        <v>1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 s="10">
        <f>VLOOKUP(TableOMP[[#This Row],[Label]],TableAvg[],2,FALSE)</f>
        <v>7.3248315000000002</v>
      </c>
      <c r="P2617" s="10">
        <f>VLOOKUP(TableOMP[[#This Row],[Label]],TableAvg[],3,FALSE)</f>
        <v>0.12564360431490473</v>
      </c>
      <c r="Q2617" s="10">
        <f>TableOMP[[#This Row],[Avg]]-$U$2*TableOMP[[#This Row],[StdDev]]</f>
        <v>7.0735442913701903</v>
      </c>
      <c r="R2617" s="10">
        <f>TableOMP[[#This Row],[Avg]]+$U$2*TableOMP[[#This Row],[StdDev]]</f>
        <v>7.5761187086298101</v>
      </c>
      <c r="S2617" s="10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 s="10">
        <f>VLOOKUP(TableOMP[[#This Row],[Label]],TableAvg[],2,FALSE)</f>
        <v>7.288381600000001</v>
      </c>
      <c r="P2618" s="10">
        <f>VLOOKUP(TableOMP[[#This Row],[Label]],TableAvg[],3,FALSE)</f>
        <v>0.15857058088060971</v>
      </c>
      <c r="Q2618" s="10">
        <f>TableOMP[[#This Row],[Avg]]-$U$2*TableOMP[[#This Row],[StdDev]]</f>
        <v>6.971240438238782</v>
      </c>
      <c r="R2618" s="10">
        <f>TableOMP[[#This Row],[Avg]]+$U$2*TableOMP[[#This Row],[StdDev]]</f>
        <v>7.60552276176122</v>
      </c>
      <c r="S2618" s="10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 s="10">
        <f>VLOOKUP(TableOMP[[#This Row],[Label]],TableAvg[],2,FALSE)</f>
        <v>7.2070619000000011</v>
      </c>
      <c r="P2619" s="10">
        <f>VLOOKUP(TableOMP[[#This Row],[Label]],TableAvg[],3,FALSE)</f>
        <v>0.15626260435587266</v>
      </c>
      <c r="Q2619" s="10">
        <f>TableOMP[[#This Row],[Avg]]-$U$2*TableOMP[[#This Row],[StdDev]]</f>
        <v>6.8945366912882555</v>
      </c>
      <c r="R2619" s="10">
        <f>TableOMP[[#This Row],[Avg]]+$U$2*TableOMP[[#This Row],[StdDev]]</f>
        <v>7.5195871087117467</v>
      </c>
      <c r="S2619" s="10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 s="10">
        <f>VLOOKUP(TableOMP[[#This Row],[Label]],TableAvg[],2,FALSE)</f>
        <v>7.2100891999999988</v>
      </c>
      <c r="P2620" s="10">
        <f>VLOOKUP(TableOMP[[#This Row],[Label]],TableAvg[],3,FALSE)</f>
        <v>0.1572593550259688</v>
      </c>
      <c r="Q2620" s="10">
        <f>TableOMP[[#This Row],[Avg]]-$U$2*TableOMP[[#This Row],[StdDev]]</f>
        <v>6.895570489948061</v>
      </c>
      <c r="R2620" s="10">
        <f>TableOMP[[#This Row],[Avg]]+$U$2*TableOMP[[#This Row],[StdDev]]</f>
        <v>7.5246079100519365</v>
      </c>
      <c r="S2620" s="1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 s="10">
        <f>VLOOKUP(TableOMP[[#This Row],[Label]],TableAvg[],2,FALSE)</f>
        <v>7.0747273999999987</v>
      </c>
      <c r="P2621" s="10">
        <f>VLOOKUP(TableOMP[[#This Row],[Label]],TableAvg[],3,FALSE)</f>
        <v>0.16327252290712602</v>
      </c>
      <c r="Q2621" s="10">
        <f>TableOMP[[#This Row],[Avg]]-$U$2*TableOMP[[#This Row],[StdDev]]</f>
        <v>6.7481823541857464</v>
      </c>
      <c r="R2621" s="10">
        <f>TableOMP[[#This Row],[Avg]]+$U$2*TableOMP[[#This Row],[StdDev]]</f>
        <v>7.4012724458142509</v>
      </c>
      <c r="S2621" s="10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 s="10">
        <f>VLOOKUP(TableOMP[[#This Row],[Label]],TableAvg[],2,FALSE)</f>
        <v>6.9972902000000001</v>
      </c>
      <c r="P2622" s="10">
        <f>VLOOKUP(TableOMP[[#This Row],[Label]],TableAvg[],3,FALSE)</f>
        <v>0.15936867427934961</v>
      </c>
      <c r="Q2622" s="10">
        <f>TableOMP[[#This Row],[Avg]]-$U$2*TableOMP[[#This Row],[StdDev]]</f>
        <v>6.6785528514413013</v>
      </c>
      <c r="R2622" s="10">
        <f>TableOMP[[#This Row],[Avg]]+$U$2*TableOMP[[#This Row],[StdDev]]</f>
        <v>7.316027548558699</v>
      </c>
      <c r="S2622" s="10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 s="10">
        <f>VLOOKUP(TableOMP[[#This Row],[Label]],TableAvg[],2,FALSE)</f>
        <v>6.8936235999999997</v>
      </c>
      <c r="P2623" s="10">
        <f>VLOOKUP(TableOMP[[#This Row],[Label]],TableAvg[],3,FALSE)</f>
        <v>0.17877554194701537</v>
      </c>
      <c r="Q2623" s="10">
        <f>TableOMP[[#This Row],[Avg]]-$U$2*TableOMP[[#This Row],[StdDev]]</f>
        <v>6.5360725161059694</v>
      </c>
      <c r="R2623" s="10">
        <f>TableOMP[[#This Row],[Avg]]+$U$2*TableOMP[[#This Row],[StdDev]]</f>
        <v>7.2511746838940301</v>
      </c>
      <c r="S2623" s="10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 s="10">
        <f>VLOOKUP(TableOMP[[#This Row],[Label]],TableAvg[],2,FALSE)</f>
        <v>6.8750640999999986</v>
      </c>
      <c r="P2624" s="10">
        <f>VLOOKUP(TableOMP[[#This Row],[Label]],TableAvg[],3,FALSE)</f>
        <v>0.16711028325241747</v>
      </c>
      <c r="Q2624" s="10">
        <f>TableOMP[[#This Row],[Avg]]-$U$2*TableOMP[[#This Row],[StdDev]]</f>
        <v>6.5408435334951633</v>
      </c>
      <c r="R2624" s="10">
        <f>TableOMP[[#This Row],[Avg]]+$U$2*TableOMP[[#This Row],[StdDev]]</f>
        <v>7.2092846665048338</v>
      </c>
      <c r="S2624" s="10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 s="10">
        <f>VLOOKUP(TableOMP[[#This Row],[Label]],TableAvg[],2,FALSE)</f>
        <v>6.7424217999999998</v>
      </c>
      <c r="P2625" s="10">
        <f>VLOOKUP(TableOMP[[#This Row],[Label]],TableAvg[],3,FALSE)</f>
        <v>0.14298332742234199</v>
      </c>
      <c r="Q2625" s="10">
        <f>TableOMP[[#This Row],[Avg]]-$U$2*TableOMP[[#This Row],[StdDev]]</f>
        <v>6.4564551451553154</v>
      </c>
      <c r="R2625" s="10">
        <f>TableOMP[[#This Row],[Avg]]+$U$2*TableOMP[[#This Row],[StdDev]]</f>
        <v>7.0283884548446842</v>
      </c>
      <c r="S2625" s="10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 s="10">
        <f>VLOOKUP(TableOMP[[#This Row],[Label]],TableAvg[],2,FALSE)</f>
        <v>6.7678342000000011</v>
      </c>
      <c r="P2626" s="10">
        <f>VLOOKUP(TableOMP[[#This Row],[Label]],TableAvg[],3,FALSE)</f>
        <v>0.20166470695275787</v>
      </c>
      <c r="Q2626" s="10">
        <f>TableOMP[[#This Row],[Avg]]-$U$2*TableOMP[[#This Row],[StdDev]]</f>
        <v>6.3645047860944857</v>
      </c>
      <c r="R2626" s="10">
        <f>TableOMP[[#This Row],[Avg]]+$U$2*TableOMP[[#This Row],[StdDev]]</f>
        <v>7.1711636139055166</v>
      </c>
      <c r="S2626" s="10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 s="10">
        <f>VLOOKUP(TableOMP[[#This Row],[Label]],TableAvg[],2,FALSE)</f>
        <v>6.7539344000000003</v>
      </c>
      <c r="P2627" s="10">
        <f>VLOOKUP(TableOMP[[#This Row],[Label]],TableAvg[],3,FALSE)</f>
        <v>0.1970752812177245</v>
      </c>
      <c r="Q2627" s="10">
        <f>TableOMP[[#This Row],[Avg]]-$U$2*TableOMP[[#This Row],[StdDev]]</f>
        <v>6.3597838375645512</v>
      </c>
      <c r="R2627" s="10">
        <f>TableOMP[[#This Row],[Avg]]+$U$2*TableOMP[[#This Row],[StdDev]]</f>
        <v>7.1480849624354494</v>
      </c>
      <c r="S2627" s="10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 s="10">
        <f>VLOOKUP(TableOMP[[#This Row],[Label]],TableAvg[],2,FALSE)</f>
        <v>6.6934685000000016</v>
      </c>
      <c r="P2628" s="10">
        <f>VLOOKUP(TableOMP[[#This Row],[Label]],TableAvg[],3,FALSE)</f>
        <v>0.20425986530061879</v>
      </c>
      <c r="Q2628" s="10">
        <f>TableOMP[[#This Row],[Avg]]-$U$2*TableOMP[[#This Row],[StdDev]]</f>
        <v>6.2849487693987642</v>
      </c>
      <c r="R2628" s="10">
        <f>TableOMP[[#This Row],[Avg]]+$U$2*TableOMP[[#This Row],[StdDev]]</f>
        <v>7.101988230601239</v>
      </c>
      <c r="S2628" s="10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 s="10">
        <f>VLOOKUP(TableOMP[[#This Row],[Label]],TableAvg[],2,FALSE)</f>
        <v>6.6063889000000007</v>
      </c>
      <c r="P2629" s="10">
        <f>VLOOKUP(TableOMP[[#This Row],[Label]],TableAvg[],3,FALSE)</f>
        <v>0.21579675096555057</v>
      </c>
      <c r="Q2629" s="10">
        <f>TableOMP[[#This Row],[Avg]]-$U$2*TableOMP[[#This Row],[StdDev]]</f>
        <v>6.1747953980688992</v>
      </c>
      <c r="R2629" s="10">
        <f>TableOMP[[#This Row],[Avg]]+$U$2*TableOMP[[#This Row],[StdDev]]</f>
        <v>7.0379824019311021</v>
      </c>
      <c r="S2629" s="10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 s="10">
        <f>VLOOKUP(TableOMP[[#This Row],[Label]],TableAvg[],2,FALSE)</f>
        <v>6.6701549</v>
      </c>
      <c r="P2630" s="10">
        <f>VLOOKUP(TableOMP[[#This Row],[Label]],TableAvg[],3,FALSE)</f>
        <v>0.264100868057425</v>
      </c>
      <c r="Q2630" s="10">
        <f>TableOMP[[#This Row],[Avg]]-$U$2*TableOMP[[#This Row],[StdDev]]</f>
        <v>6.1419531638851499</v>
      </c>
      <c r="R2630" s="10">
        <f>TableOMP[[#This Row],[Avg]]+$U$2*TableOMP[[#This Row],[StdDev]]</f>
        <v>7.1983566361148501</v>
      </c>
      <c r="S2630" s="1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 s="10">
        <f>VLOOKUP(TableOMP[[#This Row],[Label]],TableAvg[],2,FALSE)</f>
        <v>6.5193326999999996</v>
      </c>
      <c r="P2631" s="10">
        <f>VLOOKUP(TableOMP[[#This Row],[Label]],TableAvg[],3,FALSE)</f>
        <v>0.11457197118591256</v>
      </c>
      <c r="Q2631" s="10">
        <f>TableOMP[[#This Row],[Avg]]-$U$2*TableOMP[[#This Row],[StdDev]]</f>
        <v>6.2901887576281741</v>
      </c>
      <c r="R2631" s="10">
        <f>TableOMP[[#This Row],[Avg]]+$U$2*TableOMP[[#This Row],[StdDev]]</f>
        <v>6.7484766423718252</v>
      </c>
      <c r="S2631" s="10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 s="10">
        <f>VLOOKUP(TableOMP[[#This Row],[Label]],TableAvg[],2,FALSE)</f>
        <v>6.0217585999999992</v>
      </c>
      <c r="P2632" s="10">
        <f>VLOOKUP(TableOMP[[#This Row],[Label]],TableAvg[],3,FALSE)</f>
        <v>0.21271865320664468</v>
      </c>
      <c r="Q2632" s="10">
        <f>TableOMP[[#This Row],[Avg]]-$U$2*TableOMP[[#This Row],[StdDev]]</f>
        <v>5.5963212935867102</v>
      </c>
      <c r="R2632" s="10">
        <f>TableOMP[[#This Row],[Avg]]+$U$2*TableOMP[[#This Row],[StdDev]]</f>
        <v>6.4471959064132882</v>
      </c>
      <c r="S2632" s="10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 s="10">
        <f>VLOOKUP(TableOMP[[#This Row],[Label]],TableAvg[],2,FALSE)</f>
        <v>5.9997262999999998</v>
      </c>
      <c r="P2633" s="10">
        <f>VLOOKUP(TableOMP[[#This Row],[Label]],TableAvg[],3,FALSE)</f>
        <v>0.19782760213632911</v>
      </c>
      <c r="Q2633" s="10">
        <f>TableOMP[[#This Row],[Avg]]-$U$2*TableOMP[[#This Row],[StdDev]]</f>
        <v>5.6040710957273419</v>
      </c>
      <c r="R2633" s="10">
        <f>TableOMP[[#This Row],[Avg]]+$U$2*TableOMP[[#This Row],[StdDev]]</f>
        <v>6.3953815042726578</v>
      </c>
      <c r="S2633" s="10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 s="10">
        <f>VLOOKUP(TableOMP[[#This Row],[Label]],TableAvg[],2,FALSE)</f>
        <v>5.9259390999999999</v>
      </c>
      <c r="P2634" s="10">
        <f>VLOOKUP(TableOMP[[#This Row],[Label]],TableAvg[],3,FALSE)</f>
        <v>0.22577357173655732</v>
      </c>
      <c r="Q2634" s="10">
        <f>TableOMP[[#This Row],[Avg]]-$U$2*TableOMP[[#This Row],[StdDev]]</f>
        <v>5.474391956526885</v>
      </c>
      <c r="R2634" s="10">
        <f>TableOMP[[#This Row],[Avg]]+$U$2*TableOMP[[#This Row],[StdDev]]</f>
        <v>6.3774862434731148</v>
      </c>
      <c r="S2634" s="10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 s="10">
        <f>VLOOKUP(TableOMP[[#This Row],[Label]],TableAvg[],2,FALSE)</f>
        <v>5.9126221000000001</v>
      </c>
      <c r="P2635" s="10">
        <f>VLOOKUP(TableOMP[[#This Row],[Label]],TableAvg[],3,FALSE)</f>
        <v>0.21331570908325032</v>
      </c>
      <c r="Q2635" s="10">
        <f>TableOMP[[#This Row],[Avg]]-$U$2*TableOMP[[#This Row],[StdDev]]</f>
        <v>5.4859906818334991</v>
      </c>
      <c r="R2635" s="10">
        <f>TableOMP[[#This Row],[Avg]]+$U$2*TableOMP[[#This Row],[StdDev]]</f>
        <v>6.3392535181665011</v>
      </c>
      <c r="S2635" s="10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 s="10">
        <f>VLOOKUP(TableOMP[[#This Row],[Label]],TableAvg[],2,FALSE)</f>
        <v>5.8533821999999995</v>
      </c>
      <c r="P2636" s="10">
        <f>VLOOKUP(TableOMP[[#This Row],[Label]],TableAvg[],3,FALSE)</f>
        <v>0.19337159864097381</v>
      </c>
      <c r="Q2636" s="10">
        <f>TableOMP[[#This Row],[Avg]]-$U$2*TableOMP[[#This Row],[StdDev]]</f>
        <v>5.4666390027180523</v>
      </c>
      <c r="R2636" s="10">
        <f>TableOMP[[#This Row],[Avg]]+$U$2*TableOMP[[#This Row],[StdDev]]</f>
        <v>6.2401253972819468</v>
      </c>
      <c r="S2636" s="10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 s="10">
        <f>VLOOKUP(TableOMP[[#This Row],[Label]],TableAvg[],2,FALSE)</f>
        <v>5.7193991999999998</v>
      </c>
      <c r="P2637" s="10">
        <f>VLOOKUP(TableOMP[[#This Row],[Label]],TableAvg[],3,FALSE)</f>
        <v>0.15478724424826099</v>
      </c>
      <c r="Q2637" s="10">
        <f>TableOMP[[#This Row],[Avg]]-$U$2*TableOMP[[#This Row],[StdDev]]</f>
        <v>5.4098247115034779</v>
      </c>
      <c r="R2637" s="10">
        <f>TableOMP[[#This Row],[Avg]]+$U$2*TableOMP[[#This Row],[StdDev]]</f>
        <v>6.0289736884965217</v>
      </c>
      <c r="S2637" s="10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 s="10">
        <f>VLOOKUP(TableOMP[[#This Row],[Label]],TableAvg[],2,FALSE)</f>
        <v>5.7641700999999994</v>
      </c>
      <c r="P2638" s="10">
        <f>VLOOKUP(TableOMP[[#This Row],[Label]],TableAvg[],3,FALSE)</f>
        <v>0.17252907909710444</v>
      </c>
      <c r="Q2638" s="10">
        <f>TableOMP[[#This Row],[Avg]]-$U$2*TableOMP[[#This Row],[StdDev]]</f>
        <v>5.4191119418057907</v>
      </c>
      <c r="R2638" s="10">
        <f>TableOMP[[#This Row],[Avg]]+$U$2*TableOMP[[#This Row],[StdDev]]</f>
        <v>6.1092282581942081</v>
      </c>
      <c r="S2638" s="10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s="10" t="e">
        <f>VLOOKUP(TableOMP[[#This Row],[Label]],TableAvg[],2,FALSE)</f>
        <v>#N/A</v>
      </c>
      <c r="P2639" s="10" t="e">
        <f>VLOOKUP(TableOMP[[#This Row],[Label]],TableAvg[],3,FALSE)</f>
        <v>#N/A</v>
      </c>
      <c r="Q2639" s="10" t="e">
        <f>TableOMP[[#This Row],[Avg]]-$U$2*TableOMP[[#This Row],[StdDev]]</f>
        <v>#N/A</v>
      </c>
      <c r="R2639" s="10" t="e">
        <f>TableOMP[[#This Row],[Avg]]+$U$2*TableOMP[[#This Row],[StdDev]]</f>
        <v>#N/A</v>
      </c>
      <c r="S2639" s="10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s="10" t="e">
        <f>VLOOKUP(TableOMP[[#This Row],[Label]],TableAvg[],2,FALSE)</f>
        <v>#N/A</v>
      </c>
      <c r="P2640" s="10" t="e">
        <f>VLOOKUP(TableOMP[[#This Row],[Label]],TableAvg[],3,FALSE)</f>
        <v>#N/A</v>
      </c>
      <c r="Q2640" s="10" t="e">
        <f>TableOMP[[#This Row],[Avg]]-$U$2*TableOMP[[#This Row],[StdDev]]</f>
        <v>#N/A</v>
      </c>
      <c r="R2640" s="10" t="e">
        <f>TableOMP[[#This Row],[Avg]]+$U$2*TableOMP[[#This Row],[StdDev]]</f>
        <v>#N/A</v>
      </c>
      <c r="S2640" s="1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s="10" t="e">
        <f>VLOOKUP(TableOMP[[#This Row],[Label]],TableAvg[],2,FALSE)</f>
        <v>#N/A</v>
      </c>
      <c r="P2641" s="10" t="e">
        <f>VLOOKUP(TableOMP[[#This Row],[Label]],TableAvg[],3,FALSE)</f>
        <v>#N/A</v>
      </c>
      <c r="Q2641" s="10" t="e">
        <f>TableOMP[[#This Row],[Avg]]-$U$2*TableOMP[[#This Row],[StdDev]]</f>
        <v>#N/A</v>
      </c>
      <c r="R2641" s="10" t="e">
        <f>TableOMP[[#This Row],[Avg]]+$U$2*TableOMP[[#This Row],[StdDev]]</f>
        <v>#N/A</v>
      </c>
      <c r="S2641" s="10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s="10" t="e">
        <f>VLOOKUP(TableOMP[[#This Row],[Label]],TableAvg[],2,FALSE)</f>
        <v>#N/A</v>
      </c>
      <c r="P2642" s="10" t="e">
        <f>VLOOKUP(TableOMP[[#This Row],[Label]],TableAvg[],3,FALSE)</f>
        <v>#N/A</v>
      </c>
      <c r="Q2642" s="10" t="e">
        <f>TableOMP[[#This Row],[Avg]]-$U$2*TableOMP[[#This Row],[StdDev]]</f>
        <v>#N/A</v>
      </c>
      <c r="R2642" s="10" t="e">
        <f>TableOMP[[#This Row],[Avg]]+$U$2*TableOMP[[#This Row],[StdDev]]</f>
        <v>#N/A</v>
      </c>
      <c r="S2642" s="10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s="10" t="e">
        <f>VLOOKUP(TableOMP[[#This Row],[Label]],TableAvg[],2,FALSE)</f>
        <v>#N/A</v>
      </c>
      <c r="P2643" s="10" t="e">
        <f>VLOOKUP(TableOMP[[#This Row],[Label]],TableAvg[],3,FALSE)</f>
        <v>#N/A</v>
      </c>
      <c r="Q2643" s="10" t="e">
        <f>TableOMP[[#This Row],[Avg]]-$U$2*TableOMP[[#This Row],[StdDev]]</f>
        <v>#N/A</v>
      </c>
      <c r="R2643" s="10" t="e">
        <f>TableOMP[[#This Row],[Avg]]+$U$2*TableOMP[[#This Row],[StdDev]]</f>
        <v>#N/A</v>
      </c>
      <c r="S2643" s="10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s="10" t="e">
        <f>VLOOKUP(TableOMP[[#This Row],[Label]],TableAvg[],2,FALSE)</f>
        <v>#N/A</v>
      </c>
      <c r="P2644" s="10" t="e">
        <f>VLOOKUP(TableOMP[[#This Row],[Label]],TableAvg[],3,FALSE)</f>
        <v>#N/A</v>
      </c>
      <c r="Q2644" s="10" t="e">
        <f>TableOMP[[#This Row],[Avg]]-$U$2*TableOMP[[#This Row],[StdDev]]</f>
        <v>#N/A</v>
      </c>
      <c r="R2644" s="10" t="e">
        <f>TableOMP[[#This Row],[Avg]]+$U$2*TableOMP[[#This Row],[StdDev]]</f>
        <v>#N/A</v>
      </c>
      <c r="S2644" s="10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s="10" t="e">
        <f>VLOOKUP(TableOMP[[#This Row],[Label]],TableAvg[],2,FALSE)</f>
        <v>#N/A</v>
      </c>
      <c r="P2645" s="10" t="e">
        <f>VLOOKUP(TableOMP[[#This Row],[Label]],TableAvg[],3,FALSE)</f>
        <v>#N/A</v>
      </c>
      <c r="Q2645" s="10" t="e">
        <f>TableOMP[[#This Row],[Avg]]-$U$2*TableOMP[[#This Row],[StdDev]]</f>
        <v>#N/A</v>
      </c>
      <c r="R2645" s="10" t="e">
        <f>TableOMP[[#This Row],[Avg]]+$U$2*TableOMP[[#This Row],[StdDev]]</f>
        <v>#N/A</v>
      </c>
      <c r="S2645" s="10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s="10" t="e">
        <f>VLOOKUP(TableOMP[[#This Row],[Label]],TableAvg[],2,FALSE)</f>
        <v>#N/A</v>
      </c>
      <c r="P2646" s="10" t="e">
        <f>VLOOKUP(TableOMP[[#This Row],[Label]],TableAvg[],3,FALSE)</f>
        <v>#N/A</v>
      </c>
      <c r="Q2646" s="10" t="e">
        <f>TableOMP[[#This Row],[Avg]]-$U$2*TableOMP[[#This Row],[StdDev]]</f>
        <v>#N/A</v>
      </c>
      <c r="R2646" s="10" t="e">
        <f>TableOMP[[#This Row],[Avg]]+$U$2*TableOMP[[#This Row],[StdDev]]</f>
        <v>#N/A</v>
      </c>
      <c r="S2646" s="10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s="10" t="e">
        <f>VLOOKUP(TableOMP[[#This Row],[Label]],TableAvg[],2,FALSE)</f>
        <v>#N/A</v>
      </c>
      <c r="P2647" s="10" t="e">
        <f>VLOOKUP(TableOMP[[#This Row],[Label]],TableAvg[],3,FALSE)</f>
        <v>#N/A</v>
      </c>
      <c r="Q2647" s="10" t="e">
        <f>TableOMP[[#This Row],[Avg]]-$U$2*TableOMP[[#This Row],[StdDev]]</f>
        <v>#N/A</v>
      </c>
      <c r="R2647" s="10" t="e">
        <f>TableOMP[[#This Row],[Avg]]+$U$2*TableOMP[[#This Row],[StdDev]]</f>
        <v>#N/A</v>
      </c>
      <c r="S2647" s="10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s="10" t="e">
        <f>VLOOKUP(TableOMP[[#This Row],[Label]],TableAvg[],2,FALSE)</f>
        <v>#N/A</v>
      </c>
      <c r="P2648" s="10" t="e">
        <f>VLOOKUP(TableOMP[[#This Row],[Label]],TableAvg[],3,FALSE)</f>
        <v>#N/A</v>
      </c>
      <c r="Q2648" s="10" t="e">
        <f>TableOMP[[#This Row],[Avg]]-$U$2*TableOMP[[#This Row],[StdDev]]</f>
        <v>#N/A</v>
      </c>
      <c r="R2648" s="10" t="e">
        <f>TableOMP[[#This Row],[Avg]]+$U$2*TableOMP[[#This Row],[StdDev]]</f>
        <v>#N/A</v>
      </c>
      <c r="S2648" s="10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s="10" t="e">
        <f>VLOOKUP(TableOMP[[#This Row],[Label]],TableAvg[],2,FALSE)</f>
        <v>#N/A</v>
      </c>
      <c r="P2649" s="10" t="e">
        <f>VLOOKUP(TableOMP[[#This Row],[Label]],TableAvg[],3,FALSE)</f>
        <v>#N/A</v>
      </c>
      <c r="Q2649" s="10" t="e">
        <f>TableOMP[[#This Row],[Avg]]-$U$2*TableOMP[[#This Row],[StdDev]]</f>
        <v>#N/A</v>
      </c>
      <c r="R2649" s="10" t="e">
        <f>TableOMP[[#This Row],[Avg]]+$U$2*TableOMP[[#This Row],[StdDev]]</f>
        <v>#N/A</v>
      </c>
      <c r="S2649" s="10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s="10" t="e">
        <f>VLOOKUP(TableOMP[[#This Row],[Label]],TableAvg[],2,FALSE)</f>
        <v>#N/A</v>
      </c>
      <c r="P2650" s="10" t="e">
        <f>VLOOKUP(TableOMP[[#This Row],[Label]],TableAvg[],3,FALSE)</f>
        <v>#N/A</v>
      </c>
      <c r="Q2650" s="10" t="e">
        <f>TableOMP[[#This Row],[Avg]]-$U$2*TableOMP[[#This Row],[StdDev]]</f>
        <v>#N/A</v>
      </c>
      <c r="R2650" s="10" t="e">
        <f>TableOMP[[#This Row],[Avg]]+$U$2*TableOMP[[#This Row],[StdDev]]</f>
        <v>#N/A</v>
      </c>
      <c r="S2650" s="1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s="10" t="e">
        <f>VLOOKUP(TableOMP[[#This Row],[Label]],TableAvg[],2,FALSE)</f>
        <v>#N/A</v>
      </c>
      <c r="P2651" s="10" t="e">
        <f>VLOOKUP(TableOMP[[#This Row],[Label]],TableAvg[],3,FALSE)</f>
        <v>#N/A</v>
      </c>
      <c r="Q2651" s="10" t="e">
        <f>TableOMP[[#This Row],[Avg]]-$U$2*TableOMP[[#This Row],[StdDev]]</f>
        <v>#N/A</v>
      </c>
      <c r="R2651" s="10" t="e">
        <f>TableOMP[[#This Row],[Avg]]+$U$2*TableOMP[[#This Row],[StdDev]]</f>
        <v>#N/A</v>
      </c>
      <c r="S2651" s="10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s="10" t="e">
        <f>VLOOKUP(TableOMP[[#This Row],[Label]],TableAvg[],2,FALSE)</f>
        <v>#N/A</v>
      </c>
      <c r="P2652" s="10" t="e">
        <f>VLOOKUP(TableOMP[[#This Row],[Label]],TableAvg[],3,FALSE)</f>
        <v>#N/A</v>
      </c>
      <c r="Q2652" s="10" t="e">
        <f>TableOMP[[#This Row],[Avg]]-$U$2*TableOMP[[#This Row],[StdDev]]</f>
        <v>#N/A</v>
      </c>
      <c r="R2652" s="10" t="e">
        <f>TableOMP[[#This Row],[Avg]]+$U$2*TableOMP[[#This Row],[StdDev]]</f>
        <v>#N/A</v>
      </c>
      <c r="S2652" s="10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s="10" t="e">
        <f>VLOOKUP(TableOMP[[#This Row],[Label]],TableAvg[],2,FALSE)</f>
        <v>#N/A</v>
      </c>
      <c r="P2653" s="10" t="e">
        <f>VLOOKUP(TableOMP[[#This Row],[Label]],TableAvg[],3,FALSE)</f>
        <v>#N/A</v>
      </c>
      <c r="Q2653" s="10" t="e">
        <f>TableOMP[[#This Row],[Avg]]-$U$2*TableOMP[[#This Row],[StdDev]]</f>
        <v>#N/A</v>
      </c>
      <c r="R2653" s="10" t="e">
        <f>TableOMP[[#This Row],[Avg]]+$U$2*TableOMP[[#This Row],[StdDev]]</f>
        <v>#N/A</v>
      </c>
      <c r="S2653" s="10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s="10" t="e">
        <f>VLOOKUP(TableOMP[[#This Row],[Label]],TableAvg[],2,FALSE)</f>
        <v>#N/A</v>
      </c>
      <c r="P2654" s="10" t="e">
        <f>VLOOKUP(TableOMP[[#This Row],[Label]],TableAvg[],3,FALSE)</f>
        <v>#N/A</v>
      </c>
      <c r="Q2654" s="10" t="e">
        <f>TableOMP[[#This Row],[Avg]]-$U$2*TableOMP[[#This Row],[StdDev]]</f>
        <v>#N/A</v>
      </c>
      <c r="R2654" s="10" t="e">
        <f>TableOMP[[#This Row],[Avg]]+$U$2*TableOMP[[#This Row],[StdDev]]</f>
        <v>#N/A</v>
      </c>
      <c r="S2654" s="10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s="10" t="e">
        <f>VLOOKUP(TableOMP[[#This Row],[Label]],TableAvg[],2,FALSE)</f>
        <v>#N/A</v>
      </c>
      <c r="P2655" s="10" t="e">
        <f>VLOOKUP(TableOMP[[#This Row],[Label]],TableAvg[],3,FALSE)</f>
        <v>#N/A</v>
      </c>
      <c r="Q2655" s="10" t="e">
        <f>TableOMP[[#This Row],[Avg]]-$U$2*TableOMP[[#This Row],[StdDev]]</f>
        <v>#N/A</v>
      </c>
      <c r="R2655" s="10" t="e">
        <f>TableOMP[[#This Row],[Avg]]+$U$2*TableOMP[[#This Row],[StdDev]]</f>
        <v>#N/A</v>
      </c>
      <c r="S2655" s="10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s="10" t="e">
        <f>VLOOKUP(TableOMP[[#This Row],[Label]],TableAvg[],2,FALSE)</f>
        <v>#N/A</v>
      </c>
      <c r="P2656" s="10" t="e">
        <f>VLOOKUP(TableOMP[[#This Row],[Label]],TableAvg[],3,FALSE)</f>
        <v>#N/A</v>
      </c>
      <c r="Q2656" s="10" t="e">
        <f>TableOMP[[#This Row],[Avg]]-$U$2*TableOMP[[#This Row],[StdDev]]</f>
        <v>#N/A</v>
      </c>
      <c r="R2656" s="10" t="e">
        <f>TableOMP[[#This Row],[Avg]]+$U$2*TableOMP[[#This Row],[StdDev]]</f>
        <v>#N/A</v>
      </c>
      <c r="S2656" s="10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s="10" t="e">
        <f>VLOOKUP(TableOMP[[#This Row],[Label]],TableAvg[],2,FALSE)</f>
        <v>#N/A</v>
      </c>
      <c r="P2657" s="10" t="e">
        <f>VLOOKUP(TableOMP[[#This Row],[Label]],TableAvg[],3,FALSE)</f>
        <v>#N/A</v>
      </c>
      <c r="Q2657" s="10" t="e">
        <f>TableOMP[[#This Row],[Avg]]-$U$2*TableOMP[[#This Row],[StdDev]]</f>
        <v>#N/A</v>
      </c>
      <c r="R2657" s="10" t="e">
        <f>TableOMP[[#This Row],[Avg]]+$U$2*TableOMP[[#This Row],[StdDev]]</f>
        <v>#N/A</v>
      </c>
      <c r="S2657" s="10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s="10" t="e">
        <f>VLOOKUP(TableOMP[[#This Row],[Label]],TableAvg[],2,FALSE)</f>
        <v>#N/A</v>
      </c>
      <c r="P2658" s="10" t="e">
        <f>VLOOKUP(TableOMP[[#This Row],[Label]],TableAvg[],3,FALSE)</f>
        <v>#N/A</v>
      </c>
      <c r="Q2658" s="10" t="e">
        <f>TableOMP[[#This Row],[Avg]]-$U$2*TableOMP[[#This Row],[StdDev]]</f>
        <v>#N/A</v>
      </c>
      <c r="R2658" s="10" t="e">
        <f>TableOMP[[#This Row],[Avg]]+$U$2*TableOMP[[#This Row],[StdDev]]</f>
        <v>#N/A</v>
      </c>
      <c r="S2658" s="10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s="10" t="e">
        <f>VLOOKUP(TableOMP[[#This Row],[Label]],TableAvg[],2,FALSE)</f>
        <v>#N/A</v>
      </c>
      <c r="P2659" s="10" t="e">
        <f>VLOOKUP(TableOMP[[#This Row],[Label]],TableAvg[],3,FALSE)</f>
        <v>#N/A</v>
      </c>
      <c r="Q2659" s="10" t="e">
        <f>TableOMP[[#This Row],[Avg]]-$U$2*TableOMP[[#This Row],[StdDev]]</f>
        <v>#N/A</v>
      </c>
      <c r="R2659" s="10" t="e">
        <f>TableOMP[[#This Row],[Avg]]+$U$2*TableOMP[[#This Row],[StdDev]]</f>
        <v>#N/A</v>
      </c>
      <c r="S2659" s="10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s="10" t="e">
        <f>VLOOKUP(TableOMP[[#This Row],[Label]],TableAvg[],2,FALSE)</f>
        <v>#N/A</v>
      </c>
      <c r="P2660" s="10" t="e">
        <f>VLOOKUP(TableOMP[[#This Row],[Label]],TableAvg[],3,FALSE)</f>
        <v>#N/A</v>
      </c>
      <c r="Q2660" s="10" t="e">
        <f>TableOMP[[#This Row],[Avg]]-$U$2*TableOMP[[#This Row],[StdDev]]</f>
        <v>#N/A</v>
      </c>
      <c r="R2660" s="10" t="e">
        <f>TableOMP[[#This Row],[Avg]]+$U$2*TableOMP[[#This Row],[StdDev]]</f>
        <v>#N/A</v>
      </c>
      <c r="S2660" s="1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s="10" t="e">
        <f>VLOOKUP(TableOMP[[#This Row],[Label]],TableAvg[],2,FALSE)</f>
        <v>#N/A</v>
      </c>
      <c r="P2661" s="10" t="e">
        <f>VLOOKUP(TableOMP[[#This Row],[Label]],TableAvg[],3,FALSE)</f>
        <v>#N/A</v>
      </c>
      <c r="Q2661" s="10" t="e">
        <f>TableOMP[[#This Row],[Avg]]-$U$2*TableOMP[[#This Row],[StdDev]]</f>
        <v>#N/A</v>
      </c>
      <c r="R2661" s="10" t="e">
        <f>TableOMP[[#This Row],[Avg]]+$U$2*TableOMP[[#This Row],[StdDev]]</f>
        <v>#N/A</v>
      </c>
      <c r="S2661" s="10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s="10" t="e">
        <f>VLOOKUP(TableOMP[[#This Row],[Label]],TableAvg[],2,FALSE)</f>
        <v>#N/A</v>
      </c>
      <c r="P2662" s="10" t="e">
        <f>VLOOKUP(TableOMP[[#This Row],[Label]],TableAvg[],3,FALSE)</f>
        <v>#N/A</v>
      </c>
      <c r="Q2662" s="10" t="e">
        <f>TableOMP[[#This Row],[Avg]]-$U$2*TableOMP[[#This Row],[StdDev]]</f>
        <v>#N/A</v>
      </c>
      <c r="R2662" s="10" t="e">
        <f>TableOMP[[#This Row],[Avg]]+$U$2*TableOMP[[#This Row],[StdDev]]</f>
        <v>#N/A</v>
      </c>
      <c r="S2662" s="10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s="10" t="e">
        <f>VLOOKUP(TableOMP[[#This Row],[Label]],TableAvg[],2,FALSE)</f>
        <v>#N/A</v>
      </c>
      <c r="P2663" s="10" t="e">
        <f>VLOOKUP(TableOMP[[#This Row],[Label]],TableAvg[],3,FALSE)</f>
        <v>#N/A</v>
      </c>
      <c r="Q2663" s="10" t="e">
        <f>TableOMP[[#This Row],[Avg]]-$U$2*TableOMP[[#This Row],[StdDev]]</f>
        <v>#N/A</v>
      </c>
      <c r="R2663" s="10" t="e">
        <f>TableOMP[[#This Row],[Avg]]+$U$2*TableOMP[[#This Row],[StdDev]]</f>
        <v>#N/A</v>
      </c>
      <c r="S2663" s="10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s="10" t="e">
        <f>VLOOKUP(TableOMP[[#This Row],[Label]],TableAvg[],2,FALSE)</f>
        <v>#N/A</v>
      </c>
      <c r="P2664" s="10" t="e">
        <f>VLOOKUP(TableOMP[[#This Row],[Label]],TableAvg[],3,FALSE)</f>
        <v>#N/A</v>
      </c>
      <c r="Q2664" s="10" t="e">
        <f>TableOMP[[#This Row],[Avg]]-$U$2*TableOMP[[#This Row],[StdDev]]</f>
        <v>#N/A</v>
      </c>
      <c r="R2664" s="10" t="e">
        <f>TableOMP[[#This Row],[Avg]]+$U$2*TableOMP[[#This Row],[StdDev]]</f>
        <v>#N/A</v>
      </c>
      <c r="S2664" s="10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s="10" t="e">
        <f>VLOOKUP(TableOMP[[#This Row],[Label]],TableAvg[],2,FALSE)</f>
        <v>#N/A</v>
      </c>
      <c r="P2665" s="10" t="e">
        <f>VLOOKUP(TableOMP[[#This Row],[Label]],TableAvg[],3,FALSE)</f>
        <v>#N/A</v>
      </c>
      <c r="Q2665" s="10" t="e">
        <f>TableOMP[[#This Row],[Avg]]-$U$2*TableOMP[[#This Row],[StdDev]]</f>
        <v>#N/A</v>
      </c>
      <c r="R2665" s="10" t="e">
        <f>TableOMP[[#This Row],[Avg]]+$U$2*TableOMP[[#This Row],[StdDev]]</f>
        <v>#N/A</v>
      </c>
      <c r="S2665" s="10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s="10" t="e">
        <f>VLOOKUP(TableOMP[[#This Row],[Label]],TableAvg[],2,FALSE)</f>
        <v>#N/A</v>
      </c>
      <c r="P2666" s="10" t="e">
        <f>VLOOKUP(TableOMP[[#This Row],[Label]],TableAvg[],3,FALSE)</f>
        <v>#N/A</v>
      </c>
      <c r="Q2666" s="10" t="e">
        <f>TableOMP[[#This Row],[Avg]]-$U$2*TableOMP[[#This Row],[StdDev]]</f>
        <v>#N/A</v>
      </c>
      <c r="R2666" s="10" t="e">
        <f>TableOMP[[#This Row],[Avg]]+$U$2*TableOMP[[#This Row],[StdDev]]</f>
        <v>#N/A</v>
      </c>
      <c r="S2666" s="10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s="10" t="e">
        <f>VLOOKUP(TableOMP[[#This Row],[Label]],TableAvg[],2,FALSE)</f>
        <v>#N/A</v>
      </c>
      <c r="P2667" s="10" t="e">
        <f>VLOOKUP(TableOMP[[#This Row],[Label]],TableAvg[],3,FALSE)</f>
        <v>#N/A</v>
      </c>
      <c r="Q2667" s="10" t="e">
        <f>TableOMP[[#This Row],[Avg]]-$U$2*TableOMP[[#This Row],[StdDev]]</f>
        <v>#N/A</v>
      </c>
      <c r="R2667" s="10" t="e">
        <f>TableOMP[[#This Row],[Avg]]+$U$2*TableOMP[[#This Row],[StdDev]]</f>
        <v>#N/A</v>
      </c>
      <c r="S2667" s="10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s="10" t="e">
        <f>VLOOKUP(TableOMP[[#This Row],[Label]],TableAvg[],2,FALSE)</f>
        <v>#N/A</v>
      </c>
      <c r="P2668" s="10" t="e">
        <f>VLOOKUP(TableOMP[[#This Row],[Label]],TableAvg[],3,FALSE)</f>
        <v>#N/A</v>
      </c>
      <c r="Q2668" s="10" t="e">
        <f>TableOMP[[#This Row],[Avg]]-$U$2*TableOMP[[#This Row],[StdDev]]</f>
        <v>#N/A</v>
      </c>
      <c r="R2668" s="10" t="e">
        <f>TableOMP[[#This Row],[Avg]]+$U$2*TableOMP[[#This Row],[StdDev]]</f>
        <v>#N/A</v>
      </c>
      <c r="S2668" s="10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s="10" t="e">
        <f>VLOOKUP(TableOMP[[#This Row],[Label]],TableAvg[],2,FALSE)</f>
        <v>#N/A</v>
      </c>
      <c r="P2669" s="10" t="e">
        <f>VLOOKUP(TableOMP[[#This Row],[Label]],TableAvg[],3,FALSE)</f>
        <v>#N/A</v>
      </c>
      <c r="Q2669" s="10" t="e">
        <f>TableOMP[[#This Row],[Avg]]-$U$2*TableOMP[[#This Row],[StdDev]]</f>
        <v>#N/A</v>
      </c>
      <c r="R2669" s="10" t="e">
        <f>TableOMP[[#This Row],[Avg]]+$U$2*TableOMP[[#This Row],[StdDev]]</f>
        <v>#N/A</v>
      </c>
      <c r="S2669" s="10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s="10" t="e">
        <f>VLOOKUP(TableOMP[[#This Row],[Label]],TableAvg[],2,FALSE)</f>
        <v>#N/A</v>
      </c>
      <c r="P2670" s="10" t="e">
        <f>VLOOKUP(TableOMP[[#This Row],[Label]],TableAvg[],3,FALSE)</f>
        <v>#N/A</v>
      </c>
      <c r="Q2670" s="10" t="e">
        <f>TableOMP[[#This Row],[Avg]]-$U$2*TableOMP[[#This Row],[StdDev]]</f>
        <v>#N/A</v>
      </c>
      <c r="R2670" s="10" t="e">
        <f>TableOMP[[#This Row],[Avg]]+$U$2*TableOMP[[#This Row],[StdDev]]</f>
        <v>#N/A</v>
      </c>
      <c r="S2670" s="1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s="10" t="e">
        <f>VLOOKUP(TableOMP[[#This Row],[Label]],TableAvg[],2,FALSE)</f>
        <v>#N/A</v>
      </c>
      <c r="P2671" s="10" t="e">
        <f>VLOOKUP(TableOMP[[#This Row],[Label]],TableAvg[],3,FALSE)</f>
        <v>#N/A</v>
      </c>
      <c r="Q2671" s="10" t="e">
        <f>TableOMP[[#This Row],[Avg]]-$U$2*TableOMP[[#This Row],[StdDev]]</f>
        <v>#N/A</v>
      </c>
      <c r="R2671" s="10" t="e">
        <f>TableOMP[[#This Row],[Avg]]+$U$2*TableOMP[[#This Row],[StdDev]]</f>
        <v>#N/A</v>
      </c>
      <c r="S2671" s="10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s="10" t="e">
        <f>VLOOKUP(TableOMP[[#This Row],[Label]],TableAvg[],2,FALSE)</f>
        <v>#N/A</v>
      </c>
      <c r="P2672" s="10" t="e">
        <f>VLOOKUP(TableOMP[[#This Row],[Label]],TableAvg[],3,FALSE)</f>
        <v>#N/A</v>
      </c>
      <c r="Q2672" s="10" t="e">
        <f>TableOMP[[#This Row],[Avg]]-$U$2*TableOMP[[#This Row],[StdDev]]</f>
        <v>#N/A</v>
      </c>
      <c r="R2672" s="10" t="e">
        <f>TableOMP[[#This Row],[Avg]]+$U$2*TableOMP[[#This Row],[StdDev]]</f>
        <v>#N/A</v>
      </c>
      <c r="S2672" s="10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s="10" t="e">
        <f>VLOOKUP(TableOMP[[#This Row],[Label]],TableAvg[],2,FALSE)</f>
        <v>#N/A</v>
      </c>
      <c r="P2673" s="10" t="e">
        <f>VLOOKUP(TableOMP[[#This Row],[Label]],TableAvg[],3,FALSE)</f>
        <v>#N/A</v>
      </c>
      <c r="Q2673" s="10" t="e">
        <f>TableOMP[[#This Row],[Avg]]-$U$2*TableOMP[[#This Row],[StdDev]]</f>
        <v>#N/A</v>
      </c>
      <c r="R2673" s="10" t="e">
        <f>TableOMP[[#This Row],[Avg]]+$U$2*TableOMP[[#This Row],[StdDev]]</f>
        <v>#N/A</v>
      </c>
      <c r="S2673" s="10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s="10" t="e">
        <f>VLOOKUP(TableOMP[[#This Row],[Label]],TableAvg[],2,FALSE)</f>
        <v>#N/A</v>
      </c>
      <c r="P2674" s="10" t="e">
        <f>VLOOKUP(TableOMP[[#This Row],[Label]],TableAvg[],3,FALSE)</f>
        <v>#N/A</v>
      </c>
      <c r="Q2674" s="10" t="e">
        <f>TableOMP[[#This Row],[Avg]]-$U$2*TableOMP[[#This Row],[StdDev]]</f>
        <v>#N/A</v>
      </c>
      <c r="R2674" s="10" t="e">
        <f>TableOMP[[#This Row],[Avg]]+$U$2*TableOMP[[#This Row],[StdDev]]</f>
        <v>#N/A</v>
      </c>
      <c r="S2674" s="10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s="10" t="e">
        <f>VLOOKUP(TableOMP[[#This Row],[Label]],TableAvg[],2,FALSE)</f>
        <v>#N/A</v>
      </c>
      <c r="P2675" s="10" t="e">
        <f>VLOOKUP(TableOMP[[#This Row],[Label]],TableAvg[],3,FALSE)</f>
        <v>#N/A</v>
      </c>
      <c r="Q2675" s="10" t="e">
        <f>TableOMP[[#This Row],[Avg]]-$U$2*TableOMP[[#This Row],[StdDev]]</f>
        <v>#N/A</v>
      </c>
      <c r="R2675" s="10" t="e">
        <f>TableOMP[[#This Row],[Avg]]+$U$2*TableOMP[[#This Row],[StdDev]]</f>
        <v>#N/A</v>
      </c>
      <c r="S2675" s="10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s="10" t="e">
        <f>VLOOKUP(TableOMP[[#This Row],[Label]],TableAvg[],2,FALSE)</f>
        <v>#N/A</v>
      </c>
      <c r="P2676" s="10" t="e">
        <f>VLOOKUP(TableOMP[[#This Row],[Label]],TableAvg[],3,FALSE)</f>
        <v>#N/A</v>
      </c>
      <c r="Q2676" s="10" t="e">
        <f>TableOMP[[#This Row],[Avg]]-$U$2*TableOMP[[#This Row],[StdDev]]</f>
        <v>#N/A</v>
      </c>
      <c r="R2676" s="10" t="e">
        <f>TableOMP[[#This Row],[Avg]]+$U$2*TableOMP[[#This Row],[StdDev]]</f>
        <v>#N/A</v>
      </c>
      <c r="S2676" s="10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s="10" t="e">
        <f>VLOOKUP(TableOMP[[#This Row],[Label]],TableAvg[],2,FALSE)</f>
        <v>#N/A</v>
      </c>
      <c r="P2677" s="10" t="e">
        <f>VLOOKUP(TableOMP[[#This Row],[Label]],TableAvg[],3,FALSE)</f>
        <v>#N/A</v>
      </c>
      <c r="Q2677" s="10" t="e">
        <f>TableOMP[[#This Row],[Avg]]-$U$2*TableOMP[[#This Row],[StdDev]]</f>
        <v>#N/A</v>
      </c>
      <c r="R2677" s="10" t="e">
        <f>TableOMP[[#This Row],[Avg]]+$U$2*TableOMP[[#This Row],[StdDev]]</f>
        <v>#N/A</v>
      </c>
      <c r="S2677" s="10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s="10" t="e">
        <f>VLOOKUP(TableOMP[[#This Row],[Label]],TableAvg[],2,FALSE)</f>
        <v>#N/A</v>
      </c>
      <c r="P2678" s="10" t="e">
        <f>VLOOKUP(TableOMP[[#This Row],[Label]],TableAvg[],3,FALSE)</f>
        <v>#N/A</v>
      </c>
      <c r="Q2678" s="10" t="e">
        <f>TableOMP[[#This Row],[Avg]]-$U$2*TableOMP[[#This Row],[StdDev]]</f>
        <v>#N/A</v>
      </c>
      <c r="R2678" s="10" t="e">
        <f>TableOMP[[#This Row],[Avg]]+$U$2*TableOMP[[#This Row],[StdDev]]</f>
        <v>#N/A</v>
      </c>
      <c r="S2678" s="10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s="10" t="e">
        <f>VLOOKUP(TableOMP[[#This Row],[Label]],TableAvg[],2,FALSE)</f>
        <v>#N/A</v>
      </c>
      <c r="P2679" s="10" t="e">
        <f>VLOOKUP(TableOMP[[#This Row],[Label]],TableAvg[],3,FALSE)</f>
        <v>#N/A</v>
      </c>
      <c r="Q2679" s="10" t="e">
        <f>TableOMP[[#This Row],[Avg]]-$U$2*TableOMP[[#This Row],[StdDev]]</f>
        <v>#N/A</v>
      </c>
      <c r="R2679" s="10" t="e">
        <f>TableOMP[[#This Row],[Avg]]+$U$2*TableOMP[[#This Row],[StdDev]]</f>
        <v>#N/A</v>
      </c>
      <c r="S2679" s="10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s="10" t="e">
        <f>VLOOKUP(TableOMP[[#This Row],[Label]],TableAvg[],2,FALSE)</f>
        <v>#N/A</v>
      </c>
      <c r="P2680" s="10" t="e">
        <f>VLOOKUP(TableOMP[[#This Row],[Label]],TableAvg[],3,FALSE)</f>
        <v>#N/A</v>
      </c>
      <c r="Q2680" s="10" t="e">
        <f>TableOMP[[#This Row],[Avg]]-$U$2*TableOMP[[#This Row],[StdDev]]</f>
        <v>#N/A</v>
      </c>
      <c r="R2680" s="10" t="e">
        <f>TableOMP[[#This Row],[Avg]]+$U$2*TableOMP[[#This Row],[StdDev]]</f>
        <v>#N/A</v>
      </c>
      <c r="S2680" s="1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s="10" t="e">
        <f>VLOOKUP(TableOMP[[#This Row],[Label]],TableAvg[],2,FALSE)</f>
        <v>#N/A</v>
      </c>
      <c r="P2681" s="10" t="e">
        <f>VLOOKUP(TableOMP[[#This Row],[Label]],TableAvg[],3,FALSE)</f>
        <v>#N/A</v>
      </c>
      <c r="Q2681" s="10" t="e">
        <f>TableOMP[[#This Row],[Avg]]-$U$2*TableOMP[[#This Row],[StdDev]]</f>
        <v>#N/A</v>
      </c>
      <c r="R2681" s="10" t="e">
        <f>TableOMP[[#This Row],[Avg]]+$U$2*TableOMP[[#This Row],[StdDev]]</f>
        <v>#N/A</v>
      </c>
      <c r="S2681" s="10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s="10" t="e">
        <f>VLOOKUP(TableOMP[[#This Row],[Label]],TableAvg[],2,FALSE)</f>
        <v>#N/A</v>
      </c>
      <c r="P2682" s="10" t="e">
        <f>VLOOKUP(TableOMP[[#This Row],[Label]],TableAvg[],3,FALSE)</f>
        <v>#N/A</v>
      </c>
      <c r="Q2682" s="10" t="e">
        <f>TableOMP[[#This Row],[Avg]]-$U$2*TableOMP[[#This Row],[StdDev]]</f>
        <v>#N/A</v>
      </c>
      <c r="R2682" s="10" t="e">
        <f>TableOMP[[#This Row],[Avg]]+$U$2*TableOMP[[#This Row],[StdDev]]</f>
        <v>#N/A</v>
      </c>
      <c r="S2682" s="10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s="10" t="e">
        <f>VLOOKUP(TableOMP[[#This Row],[Label]],TableAvg[],2,FALSE)</f>
        <v>#N/A</v>
      </c>
      <c r="P2683" s="10" t="e">
        <f>VLOOKUP(TableOMP[[#This Row],[Label]],TableAvg[],3,FALSE)</f>
        <v>#N/A</v>
      </c>
      <c r="Q2683" s="10" t="e">
        <f>TableOMP[[#This Row],[Avg]]-$U$2*TableOMP[[#This Row],[StdDev]]</f>
        <v>#N/A</v>
      </c>
      <c r="R2683" s="10" t="e">
        <f>TableOMP[[#This Row],[Avg]]+$U$2*TableOMP[[#This Row],[StdDev]]</f>
        <v>#N/A</v>
      </c>
      <c r="S2683" s="10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s="10" t="e">
        <f>VLOOKUP(TableOMP[[#This Row],[Label]],TableAvg[],2,FALSE)</f>
        <v>#N/A</v>
      </c>
      <c r="P2684" s="10" t="e">
        <f>VLOOKUP(TableOMP[[#This Row],[Label]],TableAvg[],3,FALSE)</f>
        <v>#N/A</v>
      </c>
      <c r="Q2684" s="10" t="e">
        <f>TableOMP[[#This Row],[Avg]]-$U$2*TableOMP[[#This Row],[StdDev]]</f>
        <v>#N/A</v>
      </c>
      <c r="R2684" s="10" t="e">
        <f>TableOMP[[#This Row],[Avg]]+$U$2*TableOMP[[#This Row],[StdDev]]</f>
        <v>#N/A</v>
      </c>
      <c r="S2684" s="10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s="10" t="e">
        <f>VLOOKUP(TableOMP[[#This Row],[Label]],TableAvg[],2,FALSE)</f>
        <v>#N/A</v>
      </c>
      <c r="P2685" s="10" t="e">
        <f>VLOOKUP(TableOMP[[#This Row],[Label]],TableAvg[],3,FALSE)</f>
        <v>#N/A</v>
      </c>
      <c r="Q2685" s="10" t="e">
        <f>TableOMP[[#This Row],[Avg]]-$U$2*TableOMP[[#This Row],[StdDev]]</f>
        <v>#N/A</v>
      </c>
      <c r="R2685" s="10" t="e">
        <f>TableOMP[[#This Row],[Avg]]+$U$2*TableOMP[[#This Row],[StdDev]]</f>
        <v>#N/A</v>
      </c>
      <c r="S2685" s="10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s="10" t="e">
        <f>VLOOKUP(TableOMP[[#This Row],[Label]],TableAvg[],2,FALSE)</f>
        <v>#N/A</v>
      </c>
      <c r="P2686" s="10" t="e">
        <f>VLOOKUP(TableOMP[[#This Row],[Label]],TableAvg[],3,FALSE)</f>
        <v>#N/A</v>
      </c>
      <c r="Q2686" s="10" t="e">
        <f>TableOMP[[#This Row],[Avg]]-$U$2*TableOMP[[#This Row],[StdDev]]</f>
        <v>#N/A</v>
      </c>
      <c r="R2686" s="10" t="e">
        <f>TableOMP[[#This Row],[Avg]]+$U$2*TableOMP[[#This Row],[StdDev]]</f>
        <v>#N/A</v>
      </c>
      <c r="S2686" s="10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s="10" t="e">
        <f>VLOOKUP(TableOMP[[#This Row],[Label]],TableAvg[],2,FALSE)</f>
        <v>#N/A</v>
      </c>
      <c r="P2687" s="10" t="e">
        <f>VLOOKUP(TableOMP[[#This Row],[Label]],TableAvg[],3,FALSE)</f>
        <v>#N/A</v>
      </c>
      <c r="Q2687" s="10" t="e">
        <f>TableOMP[[#This Row],[Avg]]-$U$2*TableOMP[[#This Row],[StdDev]]</f>
        <v>#N/A</v>
      </c>
      <c r="R2687" s="10" t="e">
        <f>TableOMP[[#This Row],[Avg]]+$U$2*TableOMP[[#This Row],[StdDev]]</f>
        <v>#N/A</v>
      </c>
      <c r="S2687" s="10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s="10" t="e">
        <f>VLOOKUP(TableOMP[[#This Row],[Label]],TableAvg[],2,FALSE)</f>
        <v>#N/A</v>
      </c>
      <c r="P2688" s="10" t="e">
        <f>VLOOKUP(TableOMP[[#This Row],[Label]],TableAvg[],3,FALSE)</f>
        <v>#N/A</v>
      </c>
      <c r="Q2688" s="10" t="e">
        <f>TableOMP[[#This Row],[Avg]]-$U$2*TableOMP[[#This Row],[StdDev]]</f>
        <v>#N/A</v>
      </c>
      <c r="R2688" s="10" t="e">
        <f>TableOMP[[#This Row],[Avg]]+$U$2*TableOMP[[#This Row],[StdDev]]</f>
        <v>#N/A</v>
      </c>
      <c r="S2688" s="10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s="10" t="e">
        <f>VLOOKUP(TableOMP[[#This Row],[Label]],TableAvg[],2,FALSE)</f>
        <v>#N/A</v>
      </c>
      <c r="P2689" s="10" t="e">
        <f>VLOOKUP(TableOMP[[#This Row],[Label]],TableAvg[],3,FALSE)</f>
        <v>#N/A</v>
      </c>
      <c r="Q2689" s="10" t="e">
        <f>TableOMP[[#This Row],[Avg]]-$U$2*TableOMP[[#This Row],[StdDev]]</f>
        <v>#N/A</v>
      </c>
      <c r="R2689" s="10" t="e">
        <f>TableOMP[[#This Row],[Avg]]+$U$2*TableOMP[[#This Row],[StdDev]]</f>
        <v>#N/A</v>
      </c>
      <c r="S2689" s="10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s="10" t="e">
        <f>VLOOKUP(TableOMP[[#This Row],[Label]],TableAvg[],2,FALSE)</f>
        <v>#N/A</v>
      </c>
      <c r="P2690" s="10" t="e">
        <f>VLOOKUP(TableOMP[[#This Row],[Label]],TableAvg[],3,FALSE)</f>
        <v>#N/A</v>
      </c>
      <c r="Q2690" s="10" t="e">
        <f>TableOMP[[#This Row],[Avg]]-$U$2*TableOMP[[#This Row],[StdDev]]</f>
        <v>#N/A</v>
      </c>
      <c r="R2690" s="10" t="e">
        <f>TableOMP[[#This Row],[Avg]]+$U$2*TableOMP[[#This Row],[StdDev]]</f>
        <v>#N/A</v>
      </c>
      <c r="S2690" s="1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s="10" t="e">
        <f>VLOOKUP(TableOMP[[#This Row],[Label]],TableAvg[],2,FALSE)</f>
        <v>#N/A</v>
      </c>
      <c r="P2691" s="10" t="e">
        <f>VLOOKUP(TableOMP[[#This Row],[Label]],TableAvg[],3,FALSE)</f>
        <v>#N/A</v>
      </c>
      <c r="Q2691" s="10" t="e">
        <f>TableOMP[[#This Row],[Avg]]-$U$2*TableOMP[[#This Row],[StdDev]]</f>
        <v>#N/A</v>
      </c>
      <c r="R2691" s="10" t="e">
        <f>TableOMP[[#This Row],[Avg]]+$U$2*TableOMP[[#This Row],[StdDev]]</f>
        <v>#N/A</v>
      </c>
      <c r="S2691" s="10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s="10" t="e">
        <f>VLOOKUP(TableOMP[[#This Row],[Label]],TableAvg[],2,FALSE)</f>
        <v>#N/A</v>
      </c>
      <c r="P2692" s="10" t="e">
        <f>VLOOKUP(TableOMP[[#This Row],[Label]],TableAvg[],3,FALSE)</f>
        <v>#N/A</v>
      </c>
      <c r="Q2692" s="10" t="e">
        <f>TableOMP[[#This Row],[Avg]]-$U$2*TableOMP[[#This Row],[StdDev]]</f>
        <v>#N/A</v>
      </c>
      <c r="R2692" s="10" t="e">
        <f>TableOMP[[#This Row],[Avg]]+$U$2*TableOMP[[#This Row],[StdDev]]</f>
        <v>#N/A</v>
      </c>
      <c r="S2692" s="10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s="10" t="e">
        <f>VLOOKUP(TableOMP[[#This Row],[Label]],TableAvg[],2,FALSE)</f>
        <v>#N/A</v>
      </c>
      <c r="P2693" s="10" t="e">
        <f>VLOOKUP(TableOMP[[#This Row],[Label]],TableAvg[],3,FALSE)</f>
        <v>#N/A</v>
      </c>
      <c r="Q2693" s="10" t="e">
        <f>TableOMP[[#This Row],[Avg]]-$U$2*TableOMP[[#This Row],[StdDev]]</f>
        <v>#N/A</v>
      </c>
      <c r="R2693" s="10" t="e">
        <f>TableOMP[[#This Row],[Avg]]+$U$2*TableOMP[[#This Row],[StdDev]]</f>
        <v>#N/A</v>
      </c>
      <c r="S2693" s="10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s="10" t="e">
        <f>VLOOKUP(TableOMP[[#This Row],[Label]],TableAvg[],2,FALSE)</f>
        <v>#N/A</v>
      </c>
      <c r="P2694" s="10" t="e">
        <f>VLOOKUP(TableOMP[[#This Row],[Label]],TableAvg[],3,FALSE)</f>
        <v>#N/A</v>
      </c>
      <c r="Q2694" s="10" t="e">
        <f>TableOMP[[#This Row],[Avg]]-$U$2*TableOMP[[#This Row],[StdDev]]</f>
        <v>#N/A</v>
      </c>
      <c r="R2694" s="10" t="e">
        <f>TableOMP[[#This Row],[Avg]]+$U$2*TableOMP[[#This Row],[StdDev]]</f>
        <v>#N/A</v>
      </c>
      <c r="S2694" s="10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s="10" t="e">
        <f>VLOOKUP(TableOMP[[#This Row],[Label]],TableAvg[],2,FALSE)</f>
        <v>#N/A</v>
      </c>
      <c r="P2695" s="10" t="e">
        <f>VLOOKUP(TableOMP[[#This Row],[Label]],TableAvg[],3,FALSE)</f>
        <v>#N/A</v>
      </c>
      <c r="Q2695" s="10" t="e">
        <f>TableOMP[[#This Row],[Avg]]-$U$2*TableOMP[[#This Row],[StdDev]]</f>
        <v>#N/A</v>
      </c>
      <c r="R2695" s="10" t="e">
        <f>TableOMP[[#This Row],[Avg]]+$U$2*TableOMP[[#This Row],[StdDev]]</f>
        <v>#N/A</v>
      </c>
      <c r="S2695" s="10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s="10" t="e">
        <f>VLOOKUP(TableOMP[[#This Row],[Label]],TableAvg[],2,FALSE)</f>
        <v>#N/A</v>
      </c>
      <c r="P2696" s="10" t="e">
        <f>VLOOKUP(TableOMP[[#This Row],[Label]],TableAvg[],3,FALSE)</f>
        <v>#N/A</v>
      </c>
      <c r="Q2696" s="10" t="e">
        <f>TableOMP[[#This Row],[Avg]]-$U$2*TableOMP[[#This Row],[StdDev]]</f>
        <v>#N/A</v>
      </c>
      <c r="R2696" s="10" t="e">
        <f>TableOMP[[#This Row],[Avg]]+$U$2*TableOMP[[#This Row],[StdDev]]</f>
        <v>#N/A</v>
      </c>
      <c r="S2696" s="10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s="10" t="e">
        <f>VLOOKUP(TableOMP[[#This Row],[Label]],TableAvg[],2,FALSE)</f>
        <v>#N/A</v>
      </c>
      <c r="P2697" s="10" t="e">
        <f>VLOOKUP(TableOMP[[#This Row],[Label]],TableAvg[],3,FALSE)</f>
        <v>#N/A</v>
      </c>
      <c r="Q2697" s="10" t="e">
        <f>TableOMP[[#This Row],[Avg]]-$U$2*TableOMP[[#This Row],[StdDev]]</f>
        <v>#N/A</v>
      </c>
      <c r="R2697" s="10" t="e">
        <f>TableOMP[[#This Row],[Avg]]+$U$2*TableOMP[[#This Row],[StdDev]]</f>
        <v>#N/A</v>
      </c>
      <c r="S2697" s="10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s="10" t="e">
        <f>VLOOKUP(TableOMP[[#This Row],[Label]],TableAvg[],2,FALSE)</f>
        <v>#N/A</v>
      </c>
      <c r="P2698" s="10" t="e">
        <f>VLOOKUP(TableOMP[[#This Row],[Label]],TableAvg[],3,FALSE)</f>
        <v>#N/A</v>
      </c>
      <c r="Q2698" s="10" t="e">
        <f>TableOMP[[#This Row],[Avg]]-$U$2*TableOMP[[#This Row],[StdDev]]</f>
        <v>#N/A</v>
      </c>
      <c r="R2698" s="10" t="e">
        <f>TableOMP[[#This Row],[Avg]]+$U$2*TableOMP[[#This Row],[StdDev]]</f>
        <v>#N/A</v>
      </c>
      <c r="S2698" s="10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s="10" t="e">
        <f>VLOOKUP(TableOMP[[#This Row],[Label]],TableAvg[],2,FALSE)</f>
        <v>#N/A</v>
      </c>
      <c r="P2699" s="10" t="e">
        <f>VLOOKUP(TableOMP[[#This Row],[Label]],TableAvg[],3,FALSE)</f>
        <v>#N/A</v>
      </c>
      <c r="Q2699" s="10" t="e">
        <f>TableOMP[[#This Row],[Avg]]-$U$2*TableOMP[[#This Row],[StdDev]]</f>
        <v>#N/A</v>
      </c>
      <c r="R2699" s="10" t="e">
        <f>TableOMP[[#This Row],[Avg]]+$U$2*TableOMP[[#This Row],[StdDev]]</f>
        <v>#N/A</v>
      </c>
      <c r="S2699" s="10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s="10" t="e">
        <f>VLOOKUP(TableOMP[[#This Row],[Label]],TableAvg[],2,FALSE)</f>
        <v>#N/A</v>
      </c>
      <c r="P2700" s="10" t="e">
        <f>VLOOKUP(TableOMP[[#This Row],[Label]],TableAvg[],3,FALSE)</f>
        <v>#N/A</v>
      </c>
      <c r="Q2700" s="10" t="e">
        <f>TableOMP[[#This Row],[Avg]]-$U$2*TableOMP[[#This Row],[StdDev]]</f>
        <v>#N/A</v>
      </c>
      <c r="R2700" s="10" t="e">
        <f>TableOMP[[#This Row],[Avg]]+$U$2*TableOMP[[#This Row],[StdDev]]</f>
        <v>#N/A</v>
      </c>
      <c r="S2700" s="1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s="10" t="e">
        <f>VLOOKUP(TableOMP[[#This Row],[Label]],TableAvg[],2,FALSE)</f>
        <v>#N/A</v>
      </c>
      <c r="P2701" s="10" t="e">
        <f>VLOOKUP(TableOMP[[#This Row],[Label]],TableAvg[],3,FALSE)</f>
        <v>#N/A</v>
      </c>
      <c r="Q2701" s="10" t="e">
        <f>TableOMP[[#This Row],[Avg]]-$U$2*TableOMP[[#This Row],[StdDev]]</f>
        <v>#N/A</v>
      </c>
      <c r="R2701" s="10" t="e">
        <f>TableOMP[[#This Row],[Avg]]+$U$2*TableOMP[[#This Row],[StdDev]]</f>
        <v>#N/A</v>
      </c>
      <c r="S2701" s="10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s="10" t="e">
        <f>VLOOKUP(TableOMP[[#This Row],[Label]],TableAvg[],2,FALSE)</f>
        <v>#N/A</v>
      </c>
      <c r="P2702" s="10" t="e">
        <f>VLOOKUP(TableOMP[[#This Row],[Label]],TableAvg[],3,FALSE)</f>
        <v>#N/A</v>
      </c>
      <c r="Q2702" s="10" t="e">
        <f>TableOMP[[#This Row],[Avg]]-$U$2*TableOMP[[#This Row],[StdDev]]</f>
        <v>#N/A</v>
      </c>
      <c r="R2702" s="10" t="e">
        <f>TableOMP[[#This Row],[Avg]]+$U$2*TableOMP[[#This Row],[StdDev]]</f>
        <v>#N/A</v>
      </c>
      <c r="S2702" s="10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s="10" t="e">
        <f>VLOOKUP(TableOMP[[#This Row],[Label]],TableAvg[],2,FALSE)</f>
        <v>#N/A</v>
      </c>
      <c r="P2703" s="10" t="e">
        <f>VLOOKUP(TableOMP[[#This Row],[Label]],TableAvg[],3,FALSE)</f>
        <v>#N/A</v>
      </c>
      <c r="Q2703" s="10" t="e">
        <f>TableOMP[[#This Row],[Avg]]-$U$2*TableOMP[[#This Row],[StdDev]]</f>
        <v>#N/A</v>
      </c>
      <c r="R2703" s="10" t="e">
        <f>TableOMP[[#This Row],[Avg]]+$U$2*TableOMP[[#This Row],[StdDev]]</f>
        <v>#N/A</v>
      </c>
      <c r="S2703" s="10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s="10" t="e">
        <f>VLOOKUP(TableOMP[[#This Row],[Label]],TableAvg[],2,FALSE)</f>
        <v>#N/A</v>
      </c>
      <c r="P2704" s="10" t="e">
        <f>VLOOKUP(TableOMP[[#This Row],[Label]],TableAvg[],3,FALSE)</f>
        <v>#N/A</v>
      </c>
      <c r="Q2704" s="10" t="e">
        <f>TableOMP[[#This Row],[Avg]]-$U$2*TableOMP[[#This Row],[StdDev]]</f>
        <v>#N/A</v>
      </c>
      <c r="R2704" s="10" t="e">
        <f>TableOMP[[#This Row],[Avg]]+$U$2*TableOMP[[#This Row],[StdDev]]</f>
        <v>#N/A</v>
      </c>
      <c r="S2704" s="10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s="10" t="e">
        <f>VLOOKUP(TableOMP[[#This Row],[Label]],TableAvg[],2,FALSE)</f>
        <v>#N/A</v>
      </c>
      <c r="P2705" s="10" t="e">
        <f>VLOOKUP(TableOMP[[#This Row],[Label]],TableAvg[],3,FALSE)</f>
        <v>#N/A</v>
      </c>
      <c r="Q2705" s="10" t="e">
        <f>TableOMP[[#This Row],[Avg]]-$U$2*TableOMP[[#This Row],[StdDev]]</f>
        <v>#N/A</v>
      </c>
      <c r="R2705" s="10" t="e">
        <f>TableOMP[[#This Row],[Avg]]+$U$2*TableOMP[[#This Row],[StdDev]]</f>
        <v>#N/A</v>
      </c>
      <c r="S2705" s="10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s="10" t="e">
        <f>VLOOKUP(TableOMP[[#This Row],[Label]],TableAvg[],2,FALSE)</f>
        <v>#N/A</v>
      </c>
      <c r="P2706" s="10" t="e">
        <f>VLOOKUP(TableOMP[[#This Row],[Label]],TableAvg[],3,FALSE)</f>
        <v>#N/A</v>
      </c>
      <c r="Q2706" s="10" t="e">
        <f>TableOMP[[#This Row],[Avg]]-$U$2*TableOMP[[#This Row],[StdDev]]</f>
        <v>#N/A</v>
      </c>
      <c r="R2706" s="10" t="e">
        <f>TableOMP[[#This Row],[Avg]]+$U$2*TableOMP[[#This Row],[StdDev]]</f>
        <v>#N/A</v>
      </c>
      <c r="S2706" s="10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s="10" t="e">
        <f>VLOOKUP(TableOMP[[#This Row],[Label]],TableAvg[],2,FALSE)</f>
        <v>#N/A</v>
      </c>
      <c r="P2707" s="10" t="e">
        <f>VLOOKUP(TableOMP[[#This Row],[Label]],TableAvg[],3,FALSE)</f>
        <v>#N/A</v>
      </c>
      <c r="Q2707" s="10" t="e">
        <f>TableOMP[[#This Row],[Avg]]-$U$2*TableOMP[[#This Row],[StdDev]]</f>
        <v>#N/A</v>
      </c>
      <c r="R2707" s="10" t="e">
        <f>TableOMP[[#This Row],[Avg]]+$U$2*TableOMP[[#This Row],[StdDev]]</f>
        <v>#N/A</v>
      </c>
      <c r="S2707" s="10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s="10" t="e">
        <f>VLOOKUP(TableOMP[[#This Row],[Label]],TableAvg[],2,FALSE)</f>
        <v>#N/A</v>
      </c>
      <c r="P2708" s="10" t="e">
        <f>VLOOKUP(TableOMP[[#This Row],[Label]],TableAvg[],3,FALSE)</f>
        <v>#N/A</v>
      </c>
      <c r="Q2708" s="10" t="e">
        <f>TableOMP[[#This Row],[Avg]]-$U$2*TableOMP[[#This Row],[StdDev]]</f>
        <v>#N/A</v>
      </c>
      <c r="R2708" s="10" t="e">
        <f>TableOMP[[#This Row],[Avg]]+$U$2*TableOMP[[#This Row],[StdDev]]</f>
        <v>#N/A</v>
      </c>
      <c r="S2708" s="10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s="10" t="e">
        <f>VLOOKUP(TableOMP[[#This Row],[Label]],TableAvg[],2,FALSE)</f>
        <v>#N/A</v>
      </c>
      <c r="P2709" s="10" t="e">
        <f>VLOOKUP(TableOMP[[#This Row],[Label]],TableAvg[],3,FALSE)</f>
        <v>#N/A</v>
      </c>
      <c r="Q2709" s="10" t="e">
        <f>TableOMP[[#This Row],[Avg]]-$U$2*TableOMP[[#This Row],[StdDev]]</f>
        <v>#N/A</v>
      </c>
      <c r="R2709" s="10" t="e">
        <f>TableOMP[[#This Row],[Avg]]+$U$2*TableOMP[[#This Row],[StdDev]]</f>
        <v>#N/A</v>
      </c>
      <c r="S2709" s="10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s="10" t="e">
        <f>VLOOKUP(TableOMP[[#This Row],[Label]],TableAvg[],2,FALSE)</f>
        <v>#N/A</v>
      </c>
      <c r="P2710" s="10" t="e">
        <f>VLOOKUP(TableOMP[[#This Row],[Label]],TableAvg[],3,FALSE)</f>
        <v>#N/A</v>
      </c>
      <c r="Q2710" s="10" t="e">
        <f>TableOMP[[#This Row],[Avg]]-$U$2*TableOMP[[#This Row],[StdDev]]</f>
        <v>#N/A</v>
      </c>
      <c r="R2710" s="10" t="e">
        <f>TableOMP[[#This Row],[Avg]]+$U$2*TableOMP[[#This Row],[StdDev]]</f>
        <v>#N/A</v>
      </c>
      <c r="S2710" s="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s="10" t="e">
        <f>VLOOKUP(TableOMP[[#This Row],[Label]],TableAvg[],2,FALSE)</f>
        <v>#N/A</v>
      </c>
      <c r="P2711" s="10" t="e">
        <f>VLOOKUP(TableOMP[[#This Row],[Label]],TableAvg[],3,FALSE)</f>
        <v>#N/A</v>
      </c>
      <c r="Q2711" s="10" t="e">
        <f>TableOMP[[#This Row],[Avg]]-$U$2*TableOMP[[#This Row],[StdDev]]</f>
        <v>#N/A</v>
      </c>
      <c r="R2711" s="10" t="e">
        <f>TableOMP[[#This Row],[Avg]]+$U$2*TableOMP[[#This Row],[StdDev]]</f>
        <v>#N/A</v>
      </c>
      <c r="S2711" s="10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s="10" t="e">
        <f>VLOOKUP(TableOMP[[#This Row],[Label]],TableAvg[],2,FALSE)</f>
        <v>#N/A</v>
      </c>
      <c r="P2712" s="10" t="e">
        <f>VLOOKUP(TableOMP[[#This Row],[Label]],TableAvg[],3,FALSE)</f>
        <v>#N/A</v>
      </c>
      <c r="Q2712" s="10" t="e">
        <f>TableOMP[[#This Row],[Avg]]-$U$2*TableOMP[[#This Row],[StdDev]]</f>
        <v>#N/A</v>
      </c>
      <c r="R2712" s="10" t="e">
        <f>TableOMP[[#This Row],[Avg]]+$U$2*TableOMP[[#This Row],[StdDev]]</f>
        <v>#N/A</v>
      </c>
      <c r="S2712" s="10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s="10" t="e">
        <f>VLOOKUP(TableOMP[[#This Row],[Label]],TableAvg[],2,FALSE)</f>
        <v>#N/A</v>
      </c>
      <c r="P2713" s="10" t="e">
        <f>VLOOKUP(TableOMP[[#This Row],[Label]],TableAvg[],3,FALSE)</f>
        <v>#N/A</v>
      </c>
      <c r="Q2713" s="10" t="e">
        <f>TableOMP[[#This Row],[Avg]]-$U$2*TableOMP[[#This Row],[StdDev]]</f>
        <v>#N/A</v>
      </c>
      <c r="R2713" s="10" t="e">
        <f>TableOMP[[#This Row],[Avg]]+$U$2*TableOMP[[#This Row],[StdDev]]</f>
        <v>#N/A</v>
      </c>
      <c r="S2713" s="10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s="10" t="e">
        <f>VLOOKUP(TableOMP[[#This Row],[Label]],TableAvg[],2,FALSE)</f>
        <v>#N/A</v>
      </c>
      <c r="P2714" s="10" t="e">
        <f>VLOOKUP(TableOMP[[#This Row],[Label]],TableAvg[],3,FALSE)</f>
        <v>#N/A</v>
      </c>
      <c r="Q2714" s="10" t="e">
        <f>TableOMP[[#This Row],[Avg]]-$U$2*TableOMP[[#This Row],[StdDev]]</f>
        <v>#N/A</v>
      </c>
      <c r="R2714" s="10" t="e">
        <f>TableOMP[[#This Row],[Avg]]+$U$2*TableOMP[[#This Row],[StdDev]]</f>
        <v>#N/A</v>
      </c>
      <c r="S2714" s="10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s="10" t="e">
        <f>VLOOKUP(TableOMP[[#This Row],[Label]],TableAvg[],2,FALSE)</f>
        <v>#N/A</v>
      </c>
      <c r="P2715" s="10" t="e">
        <f>VLOOKUP(TableOMP[[#This Row],[Label]],TableAvg[],3,FALSE)</f>
        <v>#N/A</v>
      </c>
      <c r="Q2715" s="10" t="e">
        <f>TableOMP[[#This Row],[Avg]]-$U$2*TableOMP[[#This Row],[StdDev]]</f>
        <v>#N/A</v>
      </c>
      <c r="R2715" s="10" t="e">
        <f>TableOMP[[#This Row],[Avg]]+$U$2*TableOMP[[#This Row],[StdDev]]</f>
        <v>#N/A</v>
      </c>
      <c r="S2715" s="10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s="10" t="e">
        <f>VLOOKUP(TableOMP[[#This Row],[Label]],TableAvg[],2,FALSE)</f>
        <v>#N/A</v>
      </c>
      <c r="P2716" s="10" t="e">
        <f>VLOOKUP(TableOMP[[#This Row],[Label]],TableAvg[],3,FALSE)</f>
        <v>#N/A</v>
      </c>
      <c r="Q2716" s="10" t="e">
        <f>TableOMP[[#This Row],[Avg]]-$U$2*TableOMP[[#This Row],[StdDev]]</f>
        <v>#N/A</v>
      </c>
      <c r="R2716" s="10" t="e">
        <f>TableOMP[[#This Row],[Avg]]+$U$2*TableOMP[[#This Row],[StdDev]]</f>
        <v>#N/A</v>
      </c>
      <c r="S2716" s="10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s="10" t="e">
        <f>VLOOKUP(TableOMP[[#This Row],[Label]],TableAvg[],2,FALSE)</f>
        <v>#N/A</v>
      </c>
      <c r="P2717" s="10" t="e">
        <f>VLOOKUP(TableOMP[[#This Row],[Label]],TableAvg[],3,FALSE)</f>
        <v>#N/A</v>
      </c>
      <c r="Q2717" s="10" t="e">
        <f>TableOMP[[#This Row],[Avg]]-$U$2*TableOMP[[#This Row],[StdDev]]</f>
        <v>#N/A</v>
      </c>
      <c r="R2717" s="10" t="e">
        <f>TableOMP[[#This Row],[Avg]]+$U$2*TableOMP[[#This Row],[StdDev]]</f>
        <v>#N/A</v>
      </c>
      <c r="S2717" s="10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s="10" t="e">
        <f>VLOOKUP(TableOMP[[#This Row],[Label]],TableAvg[],2,FALSE)</f>
        <v>#N/A</v>
      </c>
      <c r="P2718" s="10" t="e">
        <f>VLOOKUP(TableOMP[[#This Row],[Label]],TableAvg[],3,FALSE)</f>
        <v>#N/A</v>
      </c>
      <c r="Q2718" s="10" t="e">
        <f>TableOMP[[#This Row],[Avg]]-$U$2*TableOMP[[#This Row],[StdDev]]</f>
        <v>#N/A</v>
      </c>
      <c r="R2718" s="10" t="e">
        <f>TableOMP[[#This Row],[Avg]]+$U$2*TableOMP[[#This Row],[StdDev]]</f>
        <v>#N/A</v>
      </c>
      <c r="S2718" s="10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s="10" t="e">
        <f>VLOOKUP(TableOMP[[#This Row],[Label]],TableAvg[],2,FALSE)</f>
        <v>#N/A</v>
      </c>
      <c r="P2719" s="10" t="e">
        <f>VLOOKUP(TableOMP[[#This Row],[Label]],TableAvg[],3,FALSE)</f>
        <v>#N/A</v>
      </c>
      <c r="Q2719" s="10" t="e">
        <f>TableOMP[[#This Row],[Avg]]-$U$2*TableOMP[[#This Row],[StdDev]]</f>
        <v>#N/A</v>
      </c>
      <c r="R2719" s="10" t="e">
        <f>TableOMP[[#This Row],[Avg]]+$U$2*TableOMP[[#This Row],[StdDev]]</f>
        <v>#N/A</v>
      </c>
      <c r="S2719" s="10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s="10" t="e">
        <f>VLOOKUP(TableOMP[[#This Row],[Label]],TableAvg[],2,FALSE)</f>
        <v>#N/A</v>
      </c>
      <c r="P2720" s="10" t="e">
        <f>VLOOKUP(TableOMP[[#This Row],[Label]],TableAvg[],3,FALSE)</f>
        <v>#N/A</v>
      </c>
      <c r="Q2720" s="10" t="e">
        <f>TableOMP[[#This Row],[Avg]]-$U$2*TableOMP[[#This Row],[StdDev]]</f>
        <v>#N/A</v>
      </c>
      <c r="R2720" s="10" t="e">
        <f>TableOMP[[#This Row],[Avg]]+$U$2*TableOMP[[#This Row],[StdDev]]</f>
        <v>#N/A</v>
      </c>
      <c r="S2720" s="1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s="10" t="e">
        <f>VLOOKUP(TableOMP[[#This Row],[Label]],TableAvg[],2,FALSE)</f>
        <v>#N/A</v>
      </c>
      <c r="P2721" s="10" t="e">
        <f>VLOOKUP(TableOMP[[#This Row],[Label]],TableAvg[],3,FALSE)</f>
        <v>#N/A</v>
      </c>
      <c r="Q2721" s="10" t="e">
        <f>TableOMP[[#This Row],[Avg]]-$U$2*TableOMP[[#This Row],[StdDev]]</f>
        <v>#N/A</v>
      </c>
      <c r="R2721" s="10" t="e">
        <f>TableOMP[[#This Row],[Avg]]+$U$2*TableOMP[[#This Row],[StdDev]]</f>
        <v>#N/A</v>
      </c>
      <c r="S2721" s="10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s="10" t="e">
        <f>VLOOKUP(TableOMP[[#This Row],[Label]],TableAvg[],2,FALSE)</f>
        <v>#N/A</v>
      </c>
      <c r="P2722" s="10" t="e">
        <f>VLOOKUP(TableOMP[[#This Row],[Label]],TableAvg[],3,FALSE)</f>
        <v>#N/A</v>
      </c>
      <c r="Q2722" s="10" t="e">
        <f>TableOMP[[#This Row],[Avg]]-$U$2*TableOMP[[#This Row],[StdDev]]</f>
        <v>#N/A</v>
      </c>
      <c r="R2722" s="10" t="e">
        <f>TableOMP[[#This Row],[Avg]]+$U$2*TableOMP[[#This Row],[StdDev]]</f>
        <v>#N/A</v>
      </c>
      <c r="S2722" s="10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s="10" t="e">
        <f>VLOOKUP(TableOMP[[#This Row],[Label]],TableAvg[],2,FALSE)</f>
        <v>#N/A</v>
      </c>
      <c r="P2723" s="10" t="e">
        <f>VLOOKUP(TableOMP[[#This Row],[Label]],TableAvg[],3,FALSE)</f>
        <v>#N/A</v>
      </c>
      <c r="Q2723" s="10" t="e">
        <f>TableOMP[[#This Row],[Avg]]-$U$2*TableOMP[[#This Row],[StdDev]]</f>
        <v>#N/A</v>
      </c>
      <c r="R2723" s="10" t="e">
        <f>TableOMP[[#This Row],[Avg]]+$U$2*TableOMP[[#This Row],[StdDev]]</f>
        <v>#N/A</v>
      </c>
      <c r="S2723" s="10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s="10" t="e">
        <f>VLOOKUP(TableOMP[[#This Row],[Label]],TableAvg[],2,FALSE)</f>
        <v>#N/A</v>
      </c>
      <c r="P2724" s="10" t="e">
        <f>VLOOKUP(TableOMP[[#This Row],[Label]],TableAvg[],3,FALSE)</f>
        <v>#N/A</v>
      </c>
      <c r="Q2724" s="10" t="e">
        <f>TableOMP[[#This Row],[Avg]]-$U$2*TableOMP[[#This Row],[StdDev]]</f>
        <v>#N/A</v>
      </c>
      <c r="R2724" s="10" t="e">
        <f>TableOMP[[#This Row],[Avg]]+$U$2*TableOMP[[#This Row],[StdDev]]</f>
        <v>#N/A</v>
      </c>
      <c r="S2724" s="10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s="10" t="e">
        <f>VLOOKUP(TableOMP[[#This Row],[Label]],TableAvg[],2,FALSE)</f>
        <v>#N/A</v>
      </c>
      <c r="P2725" s="10" t="e">
        <f>VLOOKUP(TableOMP[[#This Row],[Label]],TableAvg[],3,FALSE)</f>
        <v>#N/A</v>
      </c>
      <c r="Q2725" s="10" t="e">
        <f>TableOMP[[#This Row],[Avg]]-$U$2*TableOMP[[#This Row],[StdDev]]</f>
        <v>#N/A</v>
      </c>
      <c r="R2725" s="10" t="e">
        <f>TableOMP[[#This Row],[Avg]]+$U$2*TableOMP[[#This Row],[StdDev]]</f>
        <v>#N/A</v>
      </c>
      <c r="S2725" s="10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s="10" t="e">
        <f>VLOOKUP(TableOMP[[#This Row],[Label]],TableAvg[],2,FALSE)</f>
        <v>#N/A</v>
      </c>
      <c r="P2726" s="10" t="e">
        <f>VLOOKUP(TableOMP[[#This Row],[Label]],TableAvg[],3,FALSE)</f>
        <v>#N/A</v>
      </c>
      <c r="Q2726" s="10" t="e">
        <f>TableOMP[[#This Row],[Avg]]-$U$2*TableOMP[[#This Row],[StdDev]]</f>
        <v>#N/A</v>
      </c>
      <c r="R2726" s="10" t="e">
        <f>TableOMP[[#This Row],[Avg]]+$U$2*TableOMP[[#This Row],[StdDev]]</f>
        <v>#N/A</v>
      </c>
      <c r="S2726" s="10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s="10" t="e">
        <f>VLOOKUP(TableOMP[[#This Row],[Label]],TableAvg[],2,FALSE)</f>
        <v>#N/A</v>
      </c>
      <c r="P2727" s="10" t="e">
        <f>VLOOKUP(TableOMP[[#This Row],[Label]],TableAvg[],3,FALSE)</f>
        <v>#N/A</v>
      </c>
      <c r="Q2727" s="10" t="e">
        <f>TableOMP[[#This Row],[Avg]]-$U$2*TableOMP[[#This Row],[StdDev]]</f>
        <v>#N/A</v>
      </c>
      <c r="R2727" s="10" t="e">
        <f>TableOMP[[#This Row],[Avg]]+$U$2*TableOMP[[#This Row],[StdDev]]</f>
        <v>#N/A</v>
      </c>
      <c r="S2727" s="10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s="10" t="e">
        <f>VLOOKUP(TableOMP[[#This Row],[Label]],TableAvg[],2,FALSE)</f>
        <v>#N/A</v>
      </c>
      <c r="P2728" s="10" t="e">
        <f>VLOOKUP(TableOMP[[#This Row],[Label]],TableAvg[],3,FALSE)</f>
        <v>#N/A</v>
      </c>
      <c r="Q2728" s="10" t="e">
        <f>TableOMP[[#This Row],[Avg]]-$U$2*TableOMP[[#This Row],[StdDev]]</f>
        <v>#N/A</v>
      </c>
      <c r="R2728" s="10" t="e">
        <f>TableOMP[[#This Row],[Avg]]+$U$2*TableOMP[[#This Row],[StdDev]]</f>
        <v>#N/A</v>
      </c>
      <c r="S2728" s="10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s="10" t="e">
        <f>VLOOKUP(TableOMP[[#This Row],[Label]],TableAvg[],2,FALSE)</f>
        <v>#N/A</v>
      </c>
      <c r="P2729" s="10" t="e">
        <f>VLOOKUP(TableOMP[[#This Row],[Label]],TableAvg[],3,FALSE)</f>
        <v>#N/A</v>
      </c>
      <c r="Q2729" s="10" t="e">
        <f>TableOMP[[#This Row],[Avg]]-$U$2*TableOMP[[#This Row],[StdDev]]</f>
        <v>#N/A</v>
      </c>
      <c r="R2729" s="10" t="e">
        <f>TableOMP[[#This Row],[Avg]]+$U$2*TableOMP[[#This Row],[StdDev]]</f>
        <v>#N/A</v>
      </c>
      <c r="S2729" s="10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s="10" t="e">
        <f>VLOOKUP(TableOMP[[#This Row],[Label]],TableAvg[],2,FALSE)</f>
        <v>#N/A</v>
      </c>
      <c r="P2730" s="10" t="e">
        <f>VLOOKUP(TableOMP[[#This Row],[Label]],TableAvg[],3,FALSE)</f>
        <v>#N/A</v>
      </c>
      <c r="Q2730" s="10" t="e">
        <f>TableOMP[[#This Row],[Avg]]-$U$2*TableOMP[[#This Row],[StdDev]]</f>
        <v>#N/A</v>
      </c>
      <c r="R2730" s="10" t="e">
        <f>TableOMP[[#This Row],[Avg]]+$U$2*TableOMP[[#This Row],[StdDev]]</f>
        <v>#N/A</v>
      </c>
      <c r="S2730" s="1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s="10" t="e">
        <f>VLOOKUP(TableOMP[[#This Row],[Label]],TableAvg[],2,FALSE)</f>
        <v>#N/A</v>
      </c>
      <c r="P2731" s="10" t="e">
        <f>VLOOKUP(TableOMP[[#This Row],[Label]],TableAvg[],3,FALSE)</f>
        <v>#N/A</v>
      </c>
      <c r="Q2731" s="10" t="e">
        <f>TableOMP[[#This Row],[Avg]]-$U$2*TableOMP[[#This Row],[StdDev]]</f>
        <v>#N/A</v>
      </c>
      <c r="R2731" s="10" t="e">
        <f>TableOMP[[#This Row],[Avg]]+$U$2*TableOMP[[#This Row],[StdDev]]</f>
        <v>#N/A</v>
      </c>
      <c r="S2731" s="10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s="10" t="e">
        <f>VLOOKUP(TableOMP[[#This Row],[Label]],TableAvg[],2,FALSE)</f>
        <v>#N/A</v>
      </c>
      <c r="P2732" s="10" t="e">
        <f>VLOOKUP(TableOMP[[#This Row],[Label]],TableAvg[],3,FALSE)</f>
        <v>#N/A</v>
      </c>
      <c r="Q2732" s="10" t="e">
        <f>TableOMP[[#This Row],[Avg]]-$U$2*TableOMP[[#This Row],[StdDev]]</f>
        <v>#N/A</v>
      </c>
      <c r="R2732" s="10" t="e">
        <f>TableOMP[[#This Row],[Avg]]+$U$2*TableOMP[[#This Row],[StdDev]]</f>
        <v>#N/A</v>
      </c>
      <c r="S2732" s="10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s="10" t="e">
        <f>VLOOKUP(TableOMP[[#This Row],[Label]],TableAvg[],2,FALSE)</f>
        <v>#N/A</v>
      </c>
      <c r="P2733" s="10" t="e">
        <f>VLOOKUP(TableOMP[[#This Row],[Label]],TableAvg[],3,FALSE)</f>
        <v>#N/A</v>
      </c>
      <c r="Q2733" s="10" t="e">
        <f>TableOMP[[#This Row],[Avg]]-$U$2*TableOMP[[#This Row],[StdDev]]</f>
        <v>#N/A</v>
      </c>
      <c r="R2733" s="10" t="e">
        <f>TableOMP[[#This Row],[Avg]]+$U$2*TableOMP[[#This Row],[StdDev]]</f>
        <v>#N/A</v>
      </c>
      <c r="S2733" s="10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s="10" t="e">
        <f>VLOOKUP(TableOMP[[#This Row],[Label]],TableAvg[],2,FALSE)</f>
        <v>#N/A</v>
      </c>
      <c r="P2734" s="10" t="e">
        <f>VLOOKUP(TableOMP[[#This Row],[Label]],TableAvg[],3,FALSE)</f>
        <v>#N/A</v>
      </c>
      <c r="Q2734" s="10" t="e">
        <f>TableOMP[[#This Row],[Avg]]-$U$2*TableOMP[[#This Row],[StdDev]]</f>
        <v>#N/A</v>
      </c>
      <c r="R2734" s="10" t="e">
        <f>TableOMP[[#This Row],[Avg]]+$U$2*TableOMP[[#This Row],[StdDev]]</f>
        <v>#N/A</v>
      </c>
      <c r="S2734" s="10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s="10" t="e">
        <f>VLOOKUP(TableOMP[[#This Row],[Label]],TableAvg[],2,FALSE)</f>
        <v>#N/A</v>
      </c>
      <c r="P2735" s="10" t="e">
        <f>VLOOKUP(TableOMP[[#This Row],[Label]],TableAvg[],3,FALSE)</f>
        <v>#N/A</v>
      </c>
      <c r="Q2735" s="10" t="e">
        <f>TableOMP[[#This Row],[Avg]]-$U$2*TableOMP[[#This Row],[StdDev]]</f>
        <v>#N/A</v>
      </c>
      <c r="R2735" s="10" t="e">
        <f>TableOMP[[#This Row],[Avg]]+$U$2*TableOMP[[#This Row],[StdDev]]</f>
        <v>#N/A</v>
      </c>
      <c r="S2735" s="10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s="10" t="e">
        <f>VLOOKUP(TableOMP[[#This Row],[Label]],TableAvg[],2,FALSE)</f>
        <v>#N/A</v>
      </c>
      <c r="P2736" s="10" t="e">
        <f>VLOOKUP(TableOMP[[#This Row],[Label]],TableAvg[],3,FALSE)</f>
        <v>#N/A</v>
      </c>
      <c r="Q2736" s="10" t="e">
        <f>TableOMP[[#This Row],[Avg]]-$U$2*TableOMP[[#This Row],[StdDev]]</f>
        <v>#N/A</v>
      </c>
      <c r="R2736" s="10" t="e">
        <f>TableOMP[[#This Row],[Avg]]+$U$2*TableOMP[[#This Row],[StdDev]]</f>
        <v>#N/A</v>
      </c>
      <c r="S2736" s="10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s="10" t="e">
        <f>VLOOKUP(TableOMP[[#This Row],[Label]],TableAvg[],2,FALSE)</f>
        <v>#N/A</v>
      </c>
      <c r="P2737" s="10" t="e">
        <f>VLOOKUP(TableOMP[[#This Row],[Label]],TableAvg[],3,FALSE)</f>
        <v>#N/A</v>
      </c>
      <c r="Q2737" s="10" t="e">
        <f>TableOMP[[#This Row],[Avg]]-$U$2*TableOMP[[#This Row],[StdDev]]</f>
        <v>#N/A</v>
      </c>
      <c r="R2737" s="10" t="e">
        <f>TableOMP[[#This Row],[Avg]]+$U$2*TableOMP[[#This Row],[StdDev]]</f>
        <v>#N/A</v>
      </c>
      <c r="S2737" s="10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s="10" t="e">
        <f>VLOOKUP(TableOMP[[#This Row],[Label]],TableAvg[],2,FALSE)</f>
        <v>#N/A</v>
      </c>
      <c r="P2738" s="10" t="e">
        <f>VLOOKUP(TableOMP[[#This Row],[Label]],TableAvg[],3,FALSE)</f>
        <v>#N/A</v>
      </c>
      <c r="Q2738" s="10" t="e">
        <f>TableOMP[[#This Row],[Avg]]-$U$2*TableOMP[[#This Row],[StdDev]]</f>
        <v>#N/A</v>
      </c>
      <c r="R2738" s="10" t="e">
        <f>TableOMP[[#This Row],[Avg]]+$U$2*TableOMP[[#This Row],[StdDev]]</f>
        <v>#N/A</v>
      </c>
      <c r="S2738" s="10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s="10" t="e">
        <f>VLOOKUP(TableOMP[[#This Row],[Label]],TableAvg[],2,FALSE)</f>
        <v>#N/A</v>
      </c>
      <c r="P2739" s="10" t="e">
        <f>VLOOKUP(TableOMP[[#This Row],[Label]],TableAvg[],3,FALSE)</f>
        <v>#N/A</v>
      </c>
      <c r="Q2739" s="10" t="e">
        <f>TableOMP[[#This Row],[Avg]]-$U$2*TableOMP[[#This Row],[StdDev]]</f>
        <v>#N/A</v>
      </c>
      <c r="R2739" s="10" t="e">
        <f>TableOMP[[#This Row],[Avg]]+$U$2*TableOMP[[#This Row],[StdDev]]</f>
        <v>#N/A</v>
      </c>
      <c r="S2739" s="10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s="10" t="e">
        <f>VLOOKUP(TableOMP[[#This Row],[Label]],TableAvg[],2,FALSE)</f>
        <v>#N/A</v>
      </c>
      <c r="P2740" s="10" t="e">
        <f>VLOOKUP(TableOMP[[#This Row],[Label]],TableAvg[],3,FALSE)</f>
        <v>#N/A</v>
      </c>
      <c r="Q2740" s="10" t="e">
        <f>TableOMP[[#This Row],[Avg]]-$U$2*TableOMP[[#This Row],[StdDev]]</f>
        <v>#N/A</v>
      </c>
      <c r="R2740" s="10" t="e">
        <f>TableOMP[[#This Row],[Avg]]+$U$2*TableOMP[[#This Row],[StdDev]]</f>
        <v>#N/A</v>
      </c>
      <c r="S2740" s="1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s="10" t="e">
        <f>VLOOKUP(TableOMP[[#This Row],[Label]],TableAvg[],2,FALSE)</f>
        <v>#N/A</v>
      </c>
      <c r="P2741" s="10" t="e">
        <f>VLOOKUP(TableOMP[[#This Row],[Label]],TableAvg[],3,FALSE)</f>
        <v>#N/A</v>
      </c>
      <c r="Q2741" s="10" t="e">
        <f>TableOMP[[#This Row],[Avg]]-$U$2*TableOMP[[#This Row],[StdDev]]</f>
        <v>#N/A</v>
      </c>
      <c r="R2741" s="10" t="e">
        <f>TableOMP[[#This Row],[Avg]]+$U$2*TableOMP[[#This Row],[StdDev]]</f>
        <v>#N/A</v>
      </c>
      <c r="S2741" s="10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s="10" t="e">
        <f>VLOOKUP(TableOMP[[#This Row],[Label]],TableAvg[],2,FALSE)</f>
        <v>#N/A</v>
      </c>
      <c r="P2742" s="10" t="e">
        <f>VLOOKUP(TableOMP[[#This Row],[Label]],TableAvg[],3,FALSE)</f>
        <v>#N/A</v>
      </c>
      <c r="Q2742" s="10" t="e">
        <f>TableOMP[[#This Row],[Avg]]-$U$2*TableOMP[[#This Row],[StdDev]]</f>
        <v>#N/A</v>
      </c>
      <c r="R2742" s="10" t="e">
        <f>TableOMP[[#This Row],[Avg]]+$U$2*TableOMP[[#This Row],[StdDev]]</f>
        <v>#N/A</v>
      </c>
      <c r="S2742" s="10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s="10" t="e">
        <f>VLOOKUP(TableOMP[[#This Row],[Label]],TableAvg[],2,FALSE)</f>
        <v>#N/A</v>
      </c>
      <c r="P2743" s="10" t="e">
        <f>VLOOKUP(TableOMP[[#This Row],[Label]],TableAvg[],3,FALSE)</f>
        <v>#N/A</v>
      </c>
      <c r="Q2743" s="10" t="e">
        <f>TableOMP[[#This Row],[Avg]]-$U$2*TableOMP[[#This Row],[StdDev]]</f>
        <v>#N/A</v>
      </c>
      <c r="R2743" s="10" t="e">
        <f>TableOMP[[#This Row],[Avg]]+$U$2*TableOMP[[#This Row],[StdDev]]</f>
        <v>#N/A</v>
      </c>
      <c r="S2743" s="10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s="10" t="e">
        <f>VLOOKUP(TableOMP[[#This Row],[Label]],TableAvg[],2,FALSE)</f>
        <v>#N/A</v>
      </c>
      <c r="P2744" s="10" t="e">
        <f>VLOOKUP(TableOMP[[#This Row],[Label]],TableAvg[],3,FALSE)</f>
        <v>#N/A</v>
      </c>
      <c r="Q2744" s="10" t="e">
        <f>TableOMP[[#This Row],[Avg]]-$U$2*TableOMP[[#This Row],[StdDev]]</f>
        <v>#N/A</v>
      </c>
      <c r="R2744" s="10" t="e">
        <f>TableOMP[[#This Row],[Avg]]+$U$2*TableOMP[[#This Row],[StdDev]]</f>
        <v>#N/A</v>
      </c>
      <c r="S2744" s="10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s="10" t="e">
        <f>VLOOKUP(TableOMP[[#This Row],[Label]],TableAvg[],2,FALSE)</f>
        <v>#N/A</v>
      </c>
      <c r="P2745" s="10" t="e">
        <f>VLOOKUP(TableOMP[[#This Row],[Label]],TableAvg[],3,FALSE)</f>
        <v>#N/A</v>
      </c>
      <c r="Q2745" s="10" t="e">
        <f>TableOMP[[#This Row],[Avg]]-$U$2*TableOMP[[#This Row],[StdDev]]</f>
        <v>#N/A</v>
      </c>
      <c r="R2745" s="10" t="e">
        <f>TableOMP[[#This Row],[Avg]]+$U$2*TableOMP[[#This Row],[StdDev]]</f>
        <v>#N/A</v>
      </c>
      <c r="S2745" s="10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s="10" t="e">
        <f>VLOOKUP(TableOMP[[#This Row],[Label]],TableAvg[],2,FALSE)</f>
        <v>#N/A</v>
      </c>
      <c r="P2746" s="10" t="e">
        <f>VLOOKUP(TableOMP[[#This Row],[Label]],TableAvg[],3,FALSE)</f>
        <v>#N/A</v>
      </c>
      <c r="Q2746" s="10" t="e">
        <f>TableOMP[[#This Row],[Avg]]-$U$2*TableOMP[[#This Row],[StdDev]]</f>
        <v>#N/A</v>
      </c>
      <c r="R2746" s="10" t="e">
        <f>TableOMP[[#This Row],[Avg]]+$U$2*TableOMP[[#This Row],[StdDev]]</f>
        <v>#N/A</v>
      </c>
      <c r="S2746" s="10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s="10" t="e">
        <f>VLOOKUP(TableOMP[[#This Row],[Label]],TableAvg[],2,FALSE)</f>
        <v>#N/A</v>
      </c>
      <c r="P2747" s="10" t="e">
        <f>VLOOKUP(TableOMP[[#This Row],[Label]],TableAvg[],3,FALSE)</f>
        <v>#N/A</v>
      </c>
      <c r="Q2747" s="10" t="e">
        <f>TableOMP[[#This Row],[Avg]]-$U$2*TableOMP[[#This Row],[StdDev]]</f>
        <v>#N/A</v>
      </c>
      <c r="R2747" s="10" t="e">
        <f>TableOMP[[#This Row],[Avg]]+$U$2*TableOMP[[#This Row],[StdDev]]</f>
        <v>#N/A</v>
      </c>
      <c r="S2747" s="10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s="10" t="e">
        <f>VLOOKUP(TableOMP[[#This Row],[Label]],TableAvg[],2,FALSE)</f>
        <v>#N/A</v>
      </c>
      <c r="P2748" s="10" t="e">
        <f>VLOOKUP(TableOMP[[#This Row],[Label]],TableAvg[],3,FALSE)</f>
        <v>#N/A</v>
      </c>
      <c r="Q2748" s="10" t="e">
        <f>TableOMP[[#This Row],[Avg]]-$U$2*TableOMP[[#This Row],[StdDev]]</f>
        <v>#N/A</v>
      </c>
      <c r="R2748" s="10" t="e">
        <f>TableOMP[[#This Row],[Avg]]+$U$2*TableOMP[[#This Row],[StdDev]]</f>
        <v>#N/A</v>
      </c>
      <c r="S2748" s="10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s="10" t="e">
        <f>VLOOKUP(TableOMP[[#This Row],[Label]],TableAvg[],2,FALSE)</f>
        <v>#N/A</v>
      </c>
      <c r="P2749" s="10" t="e">
        <f>VLOOKUP(TableOMP[[#This Row],[Label]],TableAvg[],3,FALSE)</f>
        <v>#N/A</v>
      </c>
      <c r="Q2749" s="10" t="e">
        <f>TableOMP[[#This Row],[Avg]]-$U$2*TableOMP[[#This Row],[StdDev]]</f>
        <v>#N/A</v>
      </c>
      <c r="R2749" s="10" t="e">
        <f>TableOMP[[#This Row],[Avg]]+$U$2*TableOMP[[#This Row],[StdDev]]</f>
        <v>#N/A</v>
      </c>
      <c r="S2749" s="10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s="10" t="e">
        <f>VLOOKUP(TableOMP[[#This Row],[Label]],TableAvg[],2,FALSE)</f>
        <v>#N/A</v>
      </c>
      <c r="P2750" s="10" t="e">
        <f>VLOOKUP(TableOMP[[#This Row],[Label]],TableAvg[],3,FALSE)</f>
        <v>#N/A</v>
      </c>
      <c r="Q2750" s="10" t="e">
        <f>TableOMP[[#This Row],[Avg]]-$U$2*TableOMP[[#This Row],[StdDev]]</f>
        <v>#N/A</v>
      </c>
      <c r="R2750" s="10" t="e">
        <f>TableOMP[[#This Row],[Avg]]+$U$2*TableOMP[[#This Row],[StdDev]]</f>
        <v>#N/A</v>
      </c>
      <c r="S2750" s="1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s="10" t="e">
        <f>VLOOKUP(TableOMP[[#This Row],[Label]],TableAvg[],2,FALSE)</f>
        <v>#N/A</v>
      </c>
      <c r="P2751" s="10" t="e">
        <f>VLOOKUP(TableOMP[[#This Row],[Label]],TableAvg[],3,FALSE)</f>
        <v>#N/A</v>
      </c>
      <c r="Q2751" s="10" t="e">
        <f>TableOMP[[#This Row],[Avg]]-$U$2*TableOMP[[#This Row],[StdDev]]</f>
        <v>#N/A</v>
      </c>
      <c r="R2751" s="10" t="e">
        <f>TableOMP[[#This Row],[Avg]]+$U$2*TableOMP[[#This Row],[StdDev]]</f>
        <v>#N/A</v>
      </c>
      <c r="S2751" s="10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s="10" t="e">
        <f>VLOOKUP(TableOMP[[#This Row],[Label]],TableAvg[],2,FALSE)</f>
        <v>#N/A</v>
      </c>
      <c r="P2752" s="10" t="e">
        <f>VLOOKUP(TableOMP[[#This Row],[Label]],TableAvg[],3,FALSE)</f>
        <v>#N/A</v>
      </c>
      <c r="Q2752" s="10" t="e">
        <f>TableOMP[[#This Row],[Avg]]-$U$2*TableOMP[[#This Row],[StdDev]]</f>
        <v>#N/A</v>
      </c>
      <c r="R2752" s="10" t="e">
        <f>TableOMP[[#This Row],[Avg]]+$U$2*TableOMP[[#This Row],[StdDev]]</f>
        <v>#N/A</v>
      </c>
      <c r="S2752" s="10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s="10" t="e">
        <f>VLOOKUP(TableOMP[[#This Row],[Label]],TableAvg[],2,FALSE)</f>
        <v>#N/A</v>
      </c>
      <c r="P2753" s="10" t="e">
        <f>VLOOKUP(TableOMP[[#This Row],[Label]],TableAvg[],3,FALSE)</f>
        <v>#N/A</v>
      </c>
      <c r="Q2753" s="10" t="e">
        <f>TableOMP[[#This Row],[Avg]]-$U$2*TableOMP[[#This Row],[StdDev]]</f>
        <v>#N/A</v>
      </c>
      <c r="R2753" s="10" t="e">
        <f>TableOMP[[#This Row],[Avg]]+$U$2*TableOMP[[#This Row],[StdDev]]</f>
        <v>#N/A</v>
      </c>
      <c r="S2753" s="10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s="10" t="e">
        <f>VLOOKUP(TableOMP[[#This Row],[Label]],TableAvg[],2,FALSE)</f>
        <v>#N/A</v>
      </c>
      <c r="P2754" s="10" t="e">
        <f>VLOOKUP(TableOMP[[#This Row],[Label]],TableAvg[],3,FALSE)</f>
        <v>#N/A</v>
      </c>
      <c r="Q2754" s="10" t="e">
        <f>TableOMP[[#This Row],[Avg]]-$U$2*TableOMP[[#This Row],[StdDev]]</f>
        <v>#N/A</v>
      </c>
      <c r="R2754" s="10" t="e">
        <f>TableOMP[[#This Row],[Avg]]+$U$2*TableOMP[[#This Row],[StdDev]]</f>
        <v>#N/A</v>
      </c>
      <c r="S2754" s="10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s="10" t="e">
        <f>VLOOKUP(TableOMP[[#This Row],[Label]],TableAvg[],2,FALSE)</f>
        <v>#N/A</v>
      </c>
      <c r="P2755" s="10" t="e">
        <f>VLOOKUP(TableOMP[[#This Row],[Label]],TableAvg[],3,FALSE)</f>
        <v>#N/A</v>
      </c>
      <c r="Q2755" s="10" t="e">
        <f>TableOMP[[#This Row],[Avg]]-$U$2*TableOMP[[#This Row],[StdDev]]</f>
        <v>#N/A</v>
      </c>
      <c r="R2755" s="10" t="e">
        <f>TableOMP[[#This Row],[Avg]]+$U$2*TableOMP[[#This Row],[StdDev]]</f>
        <v>#N/A</v>
      </c>
      <c r="S2755" s="10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s="10" t="e">
        <f>VLOOKUP(TableOMP[[#This Row],[Label]],TableAvg[],2,FALSE)</f>
        <v>#N/A</v>
      </c>
      <c r="P2756" s="10" t="e">
        <f>VLOOKUP(TableOMP[[#This Row],[Label]],TableAvg[],3,FALSE)</f>
        <v>#N/A</v>
      </c>
      <c r="Q2756" s="10" t="e">
        <f>TableOMP[[#This Row],[Avg]]-$U$2*TableOMP[[#This Row],[StdDev]]</f>
        <v>#N/A</v>
      </c>
      <c r="R2756" s="10" t="e">
        <f>TableOMP[[#This Row],[Avg]]+$U$2*TableOMP[[#This Row],[StdDev]]</f>
        <v>#N/A</v>
      </c>
      <c r="S2756" s="10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s="10" t="e">
        <f>VLOOKUP(TableOMP[[#This Row],[Label]],TableAvg[],2,FALSE)</f>
        <v>#N/A</v>
      </c>
      <c r="P2757" s="10" t="e">
        <f>VLOOKUP(TableOMP[[#This Row],[Label]],TableAvg[],3,FALSE)</f>
        <v>#N/A</v>
      </c>
      <c r="Q2757" s="10" t="e">
        <f>TableOMP[[#This Row],[Avg]]-$U$2*TableOMP[[#This Row],[StdDev]]</f>
        <v>#N/A</v>
      </c>
      <c r="R2757" s="10" t="e">
        <f>TableOMP[[#This Row],[Avg]]+$U$2*TableOMP[[#This Row],[StdDev]]</f>
        <v>#N/A</v>
      </c>
      <c r="S2757" s="10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s="10" t="e">
        <f>VLOOKUP(TableOMP[[#This Row],[Label]],TableAvg[],2,FALSE)</f>
        <v>#N/A</v>
      </c>
      <c r="P2758" s="10" t="e">
        <f>VLOOKUP(TableOMP[[#This Row],[Label]],TableAvg[],3,FALSE)</f>
        <v>#N/A</v>
      </c>
      <c r="Q2758" s="10" t="e">
        <f>TableOMP[[#This Row],[Avg]]-$U$2*TableOMP[[#This Row],[StdDev]]</f>
        <v>#N/A</v>
      </c>
      <c r="R2758" s="10" t="e">
        <f>TableOMP[[#This Row],[Avg]]+$U$2*TableOMP[[#This Row],[StdDev]]</f>
        <v>#N/A</v>
      </c>
      <c r="S2758" s="10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s="10" t="e">
        <f>VLOOKUP(TableOMP[[#This Row],[Label]],TableAvg[],2,FALSE)</f>
        <v>#N/A</v>
      </c>
      <c r="P2759" s="10" t="e">
        <f>VLOOKUP(TableOMP[[#This Row],[Label]],TableAvg[],3,FALSE)</f>
        <v>#N/A</v>
      </c>
      <c r="Q2759" s="10" t="e">
        <f>TableOMP[[#This Row],[Avg]]-$U$2*TableOMP[[#This Row],[StdDev]]</f>
        <v>#N/A</v>
      </c>
      <c r="R2759" s="10" t="e">
        <f>TableOMP[[#This Row],[Avg]]+$U$2*TableOMP[[#This Row],[StdDev]]</f>
        <v>#N/A</v>
      </c>
      <c r="S2759" s="10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s="10" t="e">
        <f>VLOOKUP(TableOMP[[#This Row],[Label]],TableAvg[],2,FALSE)</f>
        <v>#N/A</v>
      </c>
      <c r="P2760" s="10" t="e">
        <f>VLOOKUP(TableOMP[[#This Row],[Label]],TableAvg[],3,FALSE)</f>
        <v>#N/A</v>
      </c>
      <c r="Q2760" s="10" t="e">
        <f>TableOMP[[#This Row],[Avg]]-$U$2*TableOMP[[#This Row],[StdDev]]</f>
        <v>#N/A</v>
      </c>
      <c r="R2760" s="10" t="e">
        <f>TableOMP[[#This Row],[Avg]]+$U$2*TableOMP[[#This Row],[StdDev]]</f>
        <v>#N/A</v>
      </c>
      <c r="S2760" s="1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s="10" t="e">
        <f>VLOOKUP(TableOMP[[#This Row],[Label]],TableAvg[],2,FALSE)</f>
        <v>#N/A</v>
      </c>
      <c r="P2761" s="10" t="e">
        <f>VLOOKUP(TableOMP[[#This Row],[Label]],TableAvg[],3,FALSE)</f>
        <v>#N/A</v>
      </c>
      <c r="Q2761" s="10" t="e">
        <f>TableOMP[[#This Row],[Avg]]-$U$2*TableOMP[[#This Row],[StdDev]]</f>
        <v>#N/A</v>
      </c>
      <c r="R2761" s="10" t="e">
        <f>TableOMP[[#This Row],[Avg]]+$U$2*TableOMP[[#This Row],[StdDev]]</f>
        <v>#N/A</v>
      </c>
      <c r="S2761" s="10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s="10" t="e">
        <f>VLOOKUP(TableOMP[[#This Row],[Label]],TableAvg[],2,FALSE)</f>
        <v>#N/A</v>
      </c>
      <c r="P2762" s="10" t="e">
        <f>VLOOKUP(TableOMP[[#This Row],[Label]],TableAvg[],3,FALSE)</f>
        <v>#N/A</v>
      </c>
      <c r="Q2762" s="10" t="e">
        <f>TableOMP[[#This Row],[Avg]]-$U$2*TableOMP[[#This Row],[StdDev]]</f>
        <v>#N/A</v>
      </c>
      <c r="R2762" s="10" t="e">
        <f>TableOMP[[#This Row],[Avg]]+$U$2*TableOMP[[#This Row],[StdDev]]</f>
        <v>#N/A</v>
      </c>
      <c r="S2762" s="10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s="10" t="e">
        <f>VLOOKUP(TableOMP[[#This Row],[Label]],TableAvg[],2,FALSE)</f>
        <v>#N/A</v>
      </c>
      <c r="P2763" s="10" t="e">
        <f>VLOOKUP(TableOMP[[#This Row],[Label]],TableAvg[],3,FALSE)</f>
        <v>#N/A</v>
      </c>
      <c r="Q2763" s="10" t="e">
        <f>TableOMP[[#This Row],[Avg]]-$U$2*TableOMP[[#This Row],[StdDev]]</f>
        <v>#N/A</v>
      </c>
      <c r="R2763" s="10" t="e">
        <f>TableOMP[[#This Row],[Avg]]+$U$2*TableOMP[[#This Row],[StdDev]]</f>
        <v>#N/A</v>
      </c>
      <c r="S2763" s="10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s="10" t="e">
        <f>VLOOKUP(TableOMP[[#This Row],[Label]],TableAvg[],2,FALSE)</f>
        <v>#N/A</v>
      </c>
      <c r="P2764" s="10" t="e">
        <f>VLOOKUP(TableOMP[[#This Row],[Label]],TableAvg[],3,FALSE)</f>
        <v>#N/A</v>
      </c>
      <c r="Q2764" s="10" t="e">
        <f>TableOMP[[#This Row],[Avg]]-$U$2*TableOMP[[#This Row],[StdDev]]</f>
        <v>#N/A</v>
      </c>
      <c r="R2764" s="10" t="e">
        <f>TableOMP[[#This Row],[Avg]]+$U$2*TableOMP[[#This Row],[StdDev]]</f>
        <v>#N/A</v>
      </c>
      <c r="S2764" s="10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s="10" t="e">
        <f>VLOOKUP(TableOMP[[#This Row],[Label]],TableAvg[],2,FALSE)</f>
        <v>#N/A</v>
      </c>
      <c r="P2765" s="10" t="e">
        <f>VLOOKUP(TableOMP[[#This Row],[Label]],TableAvg[],3,FALSE)</f>
        <v>#N/A</v>
      </c>
      <c r="Q2765" s="10" t="e">
        <f>TableOMP[[#This Row],[Avg]]-$U$2*TableOMP[[#This Row],[StdDev]]</f>
        <v>#N/A</v>
      </c>
      <c r="R2765" s="10" t="e">
        <f>TableOMP[[#This Row],[Avg]]+$U$2*TableOMP[[#This Row],[StdDev]]</f>
        <v>#N/A</v>
      </c>
      <c r="S2765" s="10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s="10" t="e">
        <f>VLOOKUP(TableOMP[[#This Row],[Label]],TableAvg[],2,FALSE)</f>
        <v>#N/A</v>
      </c>
      <c r="P2766" s="10" t="e">
        <f>VLOOKUP(TableOMP[[#This Row],[Label]],TableAvg[],3,FALSE)</f>
        <v>#N/A</v>
      </c>
      <c r="Q2766" s="10" t="e">
        <f>TableOMP[[#This Row],[Avg]]-$U$2*TableOMP[[#This Row],[StdDev]]</f>
        <v>#N/A</v>
      </c>
      <c r="R2766" s="10" t="e">
        <f>TableOMP[[#This Row],[Avg]]+$U$2*TableOMP[[#This Row],[StdDev]]</f>
        <v>#N/A</v>
      </c>
      <c r="S2766" s="10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 s="10">
        <f>VLOOKUP(TableOMP[[#This Row],[Label]],TableAvg[],2,FALSE)</f>
        <v>257.3297589</v>
      </c>
      <c r="P2767" s="10">
        <f>VLOOKUP(TableOMP[[#This Row],[Label]],TableAvg[],3,FALSE)</f>
        <v>0.18124127184574362</v>
      </c>
      <c r="Q2767" s="10">
        <f>TableOMP[[#This Row],[Avg]]-$U$2*TableOMP[[#This Row],[StdDev]]</f>
        <v>256.9672763563085</v>
      </c>
      <c r="R2767" s="10">
        <f>TableOMP[[#This Row],[Avg]]+$U$2*TableOMP[[#This Row],[StdDev]]</f>
        <v>257.6922414436915</v>
      </c>
      <c r="S2767" s="10">
        <f>IF(AND(TableOMP[[#This Row],[total_time]]&gt;=TableOMP[[#This Row],[Low]], TableOMP[[#This Row],[total_time]]&lt;=TableOMP[[#This Row],[High]]),1,0)</f>
        <v>1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 s="10">
        <f>VLOOKUP(TableOMP[[#This Row],[Label]],TableAvg[],2,FALSE)</f>
        <v>127.95960850000002</v>
      </c>
      <c r="P2768" s="10">
        <f>VLOOKUP(TableOMP[[#This Row],[Label]],TableAvg[],3,FALSE)</f>
        <v>0.14182358913260598</v>
      </c>
      <c r="Q2768" s="10">
        <f>TableOMP[[#This Row],[Avg]]-$U$2*TableOMP[[#This Row],[StdDev]]</f>
        <v>127.6759613217348</v>
      </c>
      <c r="R2768" s="10">
        <f>TableOMP[[#This Row],[Avg]]+$U$2*TableOMP[[#This Row],[StdDev]]</f>
        <v>128.24325567826523</v>
      </c>
      <c r="S2768" s="10">
        <f>IF(AND(TableOMP[[#This Row],[total_time]]&gt;=TableOMP[[#This Row],[Low]], TableOMP[[#This Row],[total_time]]&lt;=TableOMP[[#This Row],[High]]),1,0)</f>
        <v>1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 s="10">
        <f>VLOOKUP(TableOMP[[#This Row],[Label]],TableAvg[],2,FALSE)</f>
        <v>84.836403300000001</v>
      </c>
      <c r="P2769" s="10">
        <f>VLOOKUP(TableOMP[[#This Row],[Label]],TableAvg[],3,FALSE)</f>
        <v>4.7606127207831687E-2</v>
      </c>
      <c r="Q2769" s="10">
        <f>TableOMP[[#This Row],[Avg]]-$U$2*TableOMP[[#This Row],[StdDev]]</f>
        <v>84.741191045584344</v>
      </c>
      <c r="R2769" s="10">
        <f>TableOMP[[#This Row],[Avg]]+$U$2*TableOMP[[#This Row],[StdDev]]</f>
        <v>84.931615554415657</v>
      </c>
      <c r="S2769" s="10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 s="10">
        <f>VLOOKUP(TableOMP[[#This Row],[Label]],TableAvg[],2,FALSE)</f>
        <v>63.868899399999997</v>
      </c>
      <c r="P2770" s="10">
        <f>VLOOKUP(TableOMP[[#This Row],[Label]],TableAvg[],3,FALSE)</f>
        <v>5.0373499471679246E-2</v>
      </c>
      <c r="Q2770" s="10">
        <f>TableOMP[[#This Row],[Avg]]-$U$2*TableOMP[[#This Row],[StdDev]]</f>
        <v>63.768152401056639</v>
      </c>
      <c r="R2770" s="10">
        <f>TableOMP[[#This Row],[Avg]]+$U$2*TableOMP[[#This Row],[StdDev]]</f>
        <v>63.969646398943354</v>
      </c>
      <c r="S2770" s="10">
        <f>IF(AND(TableOMP[[#This Row],[total_time]]&gt;=TableOMP[[#This Row],[Low]], TableOMP[[#This Row],[total_time]]&lt;=TableOMP[[#This Row],[High]]),1,0)</f>
        <v>1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 s="10">
        <f>VLOOKUP(TableOMP[[#This Row],[Label]],TableAvg[],2,FALSE)</f>
        <v>51.327812599999994</v>
      </c>
      <c r="P2771" s="10">
        <f>VLOOKUP(TableOMP[[#This Row],[Label]],TableAvg[],3,FALSE)</f>
        <v>3.4238023855571433E-2</v>
      </c>
      <c r="Q2771" s="10">
        <f>TableOMP[[#This Row],[Avg]]-$U$2*TableOMP[[#This Row],[StdDev]]</f>
        <v>51.25933655228885</v>
      </c>
      <c r="R2771" s="10">
        <f>TableOMP[[#This Row],[Avg]]+$U$2*TableOMP[[#This Row],[StdDev]]</f>
        <v>51.396288647711138</v>
      </c>
      <c r="S2771" s="10">
        <f>IF(AND(TableOMP[[#This Row],[total_time]]&gt;=TableOMP[[#This Row],[Low]], TableOMP[[#This Row],[total_time]]&lt;=TableOMP[[#This Row],[High]]),1,0)</f>
        <v>1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 s="10">
        <f>VLOOKUP(TableOMP[[#This Row],[Label]],TableAvg[],2,FALSE)</f>
        <v>42.799253399999998</v>
      </c>
      <c r="P2772" s="10">
        <f>VLOOKUP(TableOMP[[#This Row],[Label]],TableAvg[],3,FALSE)</f>
        <v>9.7061185402004771E-2</v>
      </c>
      <c r="Q2772" s="10">
        <f>TableOMP[[#This Row],[Avg]]-$U$2*TableOMP[[#This Row],[StdDev]]</f>
        <v>42.605131029195988</v>
      </c>
      <c r="R2772" s="10">
        <f>TableOMP[[#This Row],[Avg]]+$U$2*TableOMP[[#This Row],[StdDev]]</f>
        <v>42.993375770804008</v>
      </c>
      <c r="S2772" s="10">
        <f>IF(AND(TableOMP[[#This Row],[total_time]]&gt;=TableOMP[[#This Row],[Low]], TableOMP[[#This Row],[total_time]]&lt;=TableOMP[[#This Row],[High]]),1,0)</f>
        <v>1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 s="10">
        <f>VLOOKUP(TableOMP[[#This Row],[Label]],TableAvg[],2,FALSE)</f>
        <v>36.838756199999999</v>
      </c>
      <c r="P2773" s="10">
        <f>VLOOKUP(TableOMP[[#This Row],[Label]],TableAvg[],3,FALSE)</f>
        <v>8.6069192747459125E-2</v>
      </c>
      <c r="Q2773" s="10">
        <f>TableOMP[[#This Row],[Avg]]-$U$2*TableOMP[[#This Row],[StdDev]]</f>
        <v>36.666617814505081</v>
      </c>
      <c r="R2773" s="10">
        <f>TableOMP[[#This Row],[Avg]]+$U$2*TableOMP[[#This Row],[StdDev]]</f>
        <v>37.010894585494917</v>
      </c>
      <c r="S2773" s="10">
        <f>IF(AND(TableOMP[[#This Row],[total_time]]&gt;=TableOMP[[#This Row],[Low]], TableOMP[[#This Row],[total_time]]&lt;=TableOMP[[#This Row],[High]]),1,0)</f>
        <v>1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 s="10">
        <f>VLOOKUP(TableOMP[[#This Row],[Label]],TableAvg[],2,FALSE)</f>
        <v>32.468982199999999</v>
      </c>
      <c r="P2774" s="10">
        <f>VLOOKUP(TableOMP[[#This Row],[Label]],TableAvg[],3,FALSE)</f>
        <v>0.17283081675039219</v>
      </c>
      <c r="Q2774" s="10">
        <f>TableOMP[[#This Row],[Avg]]-$U$2*TableOMP[[#This Row],[StdDev]]</f>
        <v>32.123320566499217</v>
      </c>
      <c r="R2774" s="10">
        <f>TableOMP[[#This Row],[Avg]]+$U$2*TableOMP[[#This Row],[StdDev]]</f>
        <v>32.814643833500782</v>
      </c>
      <c r="S2774" s="10">
        <f>IF(AND(TableOMP[[#This Row],[total_time]]&gt;=TableOMP[[#This Row],[Low]], TableOMP[[#This Row],[total_time]]&lt;=TableOMP[[#This Row],[High]]),1,0)</f>
        <v>1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 s="10">
        <f>VLOOKUP(TableOMP[[#This Row],[Label]],TableAvg[],2,FALSE)</f>
        <v>28.701951300000001</v>
      </c>
      <c r="P2775" s="10">
        <f>VLOOKUP(TableOMP[[#This Row],[Label]],TableAvg[],3,FALSE)</f>
        <v>4.4415304951402321E-2</v>
      </c>
      <c r="Q2775" s="10">
        <f>TableOMP[[#This Row],[Avg]]-$U$2*TableOMP[[#This Row],[StdDev]]</f>
        <v>28.613120690097197</v>
      </c>
      <c r="R2775" s="10">
        <f>TableOMP[[#This Row],[Avg]]+$U$2*TableOMP[[#This Row],[StdDev]]</f>
        <v>28.790781909902805</v>
      </c>
      <c r="S2775" s="10">
        <f>IF(AND(TableOMP[[#This Row],[total_time]]&gt;=TableOMP[[#This Row],[Low]], TableOMP[[#This Row],[total_time]]&lt;=TableOMP[[#This Row],[High]]),1,0)</f>
        <v>1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 s="10">
        <f>VLOOKUP(TableOMP[[#This Row],[Label]],TableAvg[],2,FALSE)</f>
        <v>25.8790689</v>
      </c>
      <c r="P2776" s="10">
        <f>VLOOKUP(TableOMP[[#This Row],[Label]],TableAvg[],3,FALSE)</f>
        <v>2.6605900202148269E-2</v>
      </c>
      <c r="Q2776" s="10">
        <f>TableOMP[[#This Row],[Avg]]-$U$2*TableOMP[[#This Row],[StdDev]]</f>
        <v>25.825857099595705</v>
      </c>
      <c r="R2776" s="10">
        <f>TableOMP[[#This Row],[Avg]]+$U$2*TableOMP[[#This Row],[StdDev]]</f>
        <v>25.932280700404295</v>
      </c>
      <c r="S2776" s="10">
        <f>IF(AND(TableOMP[[#This Row],[total_time]]&gt;=TableOMP[[#This Row],[Low]], TableOMP[[#This Row],[total_time]]&lt;=TableOMP[[#This Row],[High]]),1,0)</f>
        <v>1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 s="10">
        <f>VLOOKUP(TableOMP[[#This Row],[Label]],TableAvg[],2,FALSE)</f>
        <v>23.589869700000001</v>
      </c>
      <c r="P2777" s="10">
        <f>VLOOKUP(TableOMP[[#This Row],[Label]],TableAvg[],3,FALSE)</f>
        <v>2.5291543579188742E-2</v>
      </c>
      <c r="Q2777" s="10">
        <f>TableOMP[[#This Row],[Avg]]-$U$2*TableOMP[[#This Row],[StdDev]]</f>
        <v>23.539286612841625</v>
      </c>
      <c r="R2777" s="10">
        <f>TableOMP[[#This Row],[Avg]]+$U$2*TableOMP[[#This Row],[StdDev]]</f>
        <v>23.640452787158377</v>
      </c>
      <c r="S2777" s="10">
        <f>IF(AND(TableOMP[[#This Row],[total_time]]&gt;=TableOMP[[#This Row],[Low]], TableOMP[[#This Row],[total_time]]&lt;=TableOMP[[#This Row],[High]]),1,0)</f>
        <v>1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 s="10">
        <f>VLOOKUP(TableOMP[[#This Row],[Label]],TableAvg[],2,FALSE)</f>
        <v>21.794779399999999</v>
      </c>
      <c r="P2778" s="10">
        <f>VLOOKUP(TableOMP[[#This Row],[Label]],TableAvg[],3,FALSE)</f>
        <v>0.19288296693270893</v>
      </c>
      <c r="Q2778" s="10">
        <f>TableOMP[[#This Row],[Avg]]-$U$2*TableOMP[[#This Row],[StdDev]]</f>
        <v>21.409013466134581</v>
      </c>
      <c r="R2778" s="10">
        <f>TableOMP[[#This Row],[Avg]]+$U$2*TableOMP[[#This Row],[StdDev]]</f>
        <v>22.180545333865417</v>
      </c>
      <c r="S2778" s="10">
        <f>IF(AND(TableOMP[[#This Row],[total_time]]&gt;=TableOMP[[#This Row],[Low]], TableOMP[[#This Row],[total_time]]&lt;=TableOMP[[#This Row],[High]]),1,0)</f>
        <v>1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 s="10">
        <f>VLOOKUP(TableOMP[[#This Row],[Label]],TableAvg[],2,FALSE)</f>
        <v>20.133749000000002</v>
      </c>
      <c r="P2779" s="10">
        <f>VLOOKUP(TableOMP[[#This Row],[Label]],TableAvg[],3,FALSE)</f>
        <v>3.9085642605127917E-2</v>
      </c>
      <c r="Q2779" s="10">
        <f>TableOMP[[#This Row],[Avg]]-$U$2*TableOMP[[#This Row],[StdDev]]</f>
        <v>20.055577714789745</v>
      </c>
      <c r="R2779" s="10">
        <f>TableOMP[[#This Row],[Avg]]+$U$2*TableOMP[[#This Row],[StdDev]]</f>
        <v>20.211920285210258</v>
      </c>
      <c r="S2779" s="10">
        <f>IF(AND(TableOMP[[#This Row],[total_time]]&gt;=TableOMP[[#This Row],[Low]], TableOMP[[#This Row],[total_time]]&lt;=TableOMP[[#This Row],[High]]),1,0)</f>
        <v>1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 s="10">
        <f>VLOOKUP(TableOMP[[#This Row],[Label]],TableAvg[],2,FALSE)</f>
        <v>18.808281400000002</v>
      </c>
      <c r="P2780" s="10">
        <f>VLOOKUP(TableOMP[[#This Row],[Label]],TableAvg[],3,FALSE)</f>
        <v>7.1888248108558303E-2</v>
      </c>
      <c r="Q2780" s="10">
        <f>TableOMP[[#This Row],[Avg]]-$U$2*TableOMP[[#This Row],[StdDev]]</f>
        <v>18.664504903782884</v>
      </c>
      <c r="R2780" s="10">
        <f>TableOMP[[#This Row],[Avg]]+$U$2*TableOMP[[#This Row],[StdDev]]</f>
        <v>18.95205789621712</v>
      </c>
      <c r="S2780" s="10">
        <f>IF(AND(TableOMP[[#This Row],[total_time]]&gt;=TableOMP[[#This Row],[Low]], TableOMP[[#This Row],[total_time]]&lt;=TableOMP[[#This Row],[High]]),1,0)</f>
        <v>1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 s="10">
        <f>VLOOKUP(TableOMP[[#This Row],[Label]],TableAvg[],2,FALSE)</f>
        <v>17.6082757</v>
      </c>
      <c r="P2781" s="10">
        <f>VLOOKUP(TableOMP[[#This Row],[Label]],TableAvg[],3,FALSE)</f>
        <v>2.4412632924186856E-2</v>
      </c>
      <c r="Q2781" s="10">
        <f>TableOMP[[#This Row],[Avg]]-$U$2*TableOMP[[#This Row],[StdDev]]</f>
        <v>17.559450434151625</v>
      </c>
      <c r="R2781" s="10">
        <f>TableOMP[[#This Row],[Avg]]+$U$2*TableOMP[[#This Row],[StdDev]]</f>
        <v>17.657100965848375</v>
      </c>
      <c r="S2781" s="10">
        <f>IF(AND(TableOMP[[#This Row],[total_time]]&gt;=TableOMP[[#This Row],[Low]], TableOMP[[#This Row],[total_time]]&lt;=TableOMP[[#This Row],[High]]),1,0)</f>
        <v>1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 s="10">
        <f>VLOOKUP(TableOMP[[#This Row],[Label]],TableAvg[],2,FALSE)</f>
        <v>16.7306712</v>
      </c>
      <c r="P2782" s="10">
        <f>VLOOKUP(TableOMP[[#This Row],[Label]],TableAvg[],3,FALSE)</f>
        <v>0.10789934535175395</v>
      </c>
      <c r="Q2782" s="10">
        <f>TableOMP[[#This Row],[Avg]]-$U$2*TableOMP[[#This Row],[StdDev]]</f>
        <v>16.514872509296492</v>
      </c>
      <c r="R2782" s="10">
        <f>TableOMP[[#This Row],[Avg]]+$U$2*TableOMP[[#This Row],[StdDev]]</f>
        <v>16.946469890703508</v>
      </c>
      <c r="S2782" s="10">
        <f>IF(AND(TableOMP[[#This Row],[total_time]]&gt;=TableOMP[[#This Row],[Low]], TableOMP[[#This Row],[total_time]]&lt;=TableOMP[[#This Row],[High]]),1,0)</f>
        <v>1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 s="10">
        <f>VLOOKUP(TableOMP[[#This Row],[Label]],TableAvg[],2,FALSE)</f>
        <v>15.8784007</v>
      </c>
      <c r="P2783" s="10">
        <f>VLOOKUP(TableOMP[[#This Row],[Label]],TableAvg[],3,FALSE)</f>
        <v>0.15802172028676403</v>
      </c>
      <c r="Q2783" s="10">
        <f>TableOMP[[#This Row],[Avg]]-$U$2*TableOMP[[#This Row],[StdDev]]</f>
        <v>15.562357259426472</v>
      </c>
      <c r="R2783" s="10">
        <f>TableOMP[[#This Row],[Avg]]+$U$2*TableOMP[[#This Row],[StdDev]]</f>
        <v>16.194444140573527</v>
      </c>
      <c r="S2783" s="10">
        <f>IF(AND(TableOMP[[#This Row],[total_time]]&gt;=TableOMP[[#This Row],[Low]], TableOMP[[#This Row],[total_time]]&lt;=TableOMP[[#This Row],[High]]),1,0)</f>
        <v>1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 s="10">
        <f>VLOOKUP(TableOMP[[#This Row],[Label]],TableAvg[],2,FALSE)</f>
        <v>15.0055251</v>
      </c>
      <c r="P2784" s="10">
        <f>VLOOKUP(TableOMP[[#This Row],[Label]],TableAvg[],3,FALSE)</f>
        <v>0.10541770105387423</v>
      </c>
      <c r="Q2784" s="10">
        <f>TableOMP[[#This Row],[Avg]]-$U$2*TableOMP[[#This Row],[StdDev]]</f>
        <v>14.794689697892251</v>
      </c>
      <c r="R2784" s="10">
        <f>TableOMP[[#This Row],[Avg]]+$U$2*TableOMP[[#This Row],[StdDev]]</f>
        <v>15.216360502107749</v>
      </c>
      <c r="S2784" s="10">
        <f>IF(AND(TableOMP[[#This Row],[total_time]]&gt;=TableOMP[[#This Row],[Low]], TableOMP[[#This Row],[total_time]]&lt;=TableOMP[[#This Row],[High]]),1,0)</f>
        <v>1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 s="10">
        <f>VLOOKUP(TableOMP[[#This Row],[Label]],TableAvg[],2,FALSE)</f>
        <v>14.419775699999999</v>
      </c>
      <c r="P2785" s="10">
        <f>VLOOKUP(TableOMP[[#This Row],[Label]],TableAvg[],3,FALSE)</f>
        <v>0.14824366669312361</v>
      </c>
      <c r="Q2785" s="10">
        <f>TableOMP[[#This Row],[Avg]]-$U$2*TableOMP[[#This Row],[StdDev]]</f>
        <v>14.123288366613751</v>
      </c>
      <c r="R2785" s="10">
        <f>TableOMP[[#This Row],[Avg]]+$U$2*TableOMP[[#This Row],[StdDev]]</f>
        <v>14.716263033386246</v>
      </c>
      <c r="S2785" s="10">
        <f>IF(AND(TableOMP[[#This Row],[total_time]]&gt;=TableOMP[[#This Row],[Low]], TableOMP[[#This Row],[total_time]]&lt;=TableOMP[[#This Row],[High]]),1,0)</f>
        <v>1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 s="10">
        <f>VLOOKUP(TableOMP[[#This Row],[Label]],TableAvg[],2,FALSE)</f>
        <v>13.695691800000001</v>
      </c>
      <c r="P2786" s="10">
        <f>VLOOKUP(TableOMP[[#This Row],[Label]],TableAvg[],3,FALSE)</f>
        <v>0.1308752562135157</v>
      </c>
      <c r="Q2786" s="10">
        <f>TableOMP[[#This Row],[Avg]]-$U$2*TableOMP[[#This Row],[StdDev]]</f>
        <v>13.433941287572969</v>
      </c>
      <c r="R2786" s="10">
        <f>TableOMP[[#This Row],[Avg]]+$U$2*TableOMP[[#This Row],[StdDev]]</f>
        <v>13.957442312427032</v>
      </c>
      <c r="S2786" s="10">
        <f>IF(AND(TableOMP[[#This Row],[total_time]]&gt;=TableOMP[[#This Row],[Low]], TableOMP[[#This Row],[total_time]]&lt;=TableOMP[[#This Row],[High]]),1,0)</f>
        <v>1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 s="10">
        <f>VLOOKUP(TableOMP[[#This Row],[Label]],TableAvg[],2,FALSE)</f>
        <v>13.157169199999998</v>
      </c>
      <c r="P2787" s="10">
        <f>VLOOKUP(TableOMP[[#This Row],[Label]],TableAvg[],3,FALSE)</f>
        <v>0.19326107809482149</v>
      </c>
      <c r="Q2787" s="10">
        <f>TableOMP[[#This Row],[Avg]]-$U$2*TableOMP[[#This Row],[StdDev]]</f>
        <v>12.770647043810355</v>
      </c>
      <c r="R2787" s="10">
        <f>TableOMP[[#This Row],[Avg]]+$U$2*TableOMP[[#This Row],[StdDev]]</f>
        <v>13.543691356189642</v>
      </c>
      <c r="S2787" s="10">
        <f>IF(AND(TableOMP[[#This Row],[total_time]]&gt;=TableOMP[[#This Row],[Low]], TableOMP[[#This Row],[total_time]]&lt;=TableOMP[[#This Row],[High]]),1,0)</f>
        <v>1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 s="10">
        <f>VLOOKUP(TableOMP[[#This Row],[Label]],TableAvg[],2,FALSE)</f>
        <v>12.567738799999999</v>
      </c>
      <c r="P2788" s="10">
        <f>VLOOKUP(TableOMP[[#This Row],[Label]],TableAvg[],3,FALSE)</f>
        <v>0.10172666002385591</v>
      </c>
      <c r="Q2788" s="10">
        <f>TableOMP[[#This Row],[Avg]]-$U$2*TableOMP[[#This Row],[StdDev]]</f>
        <v>12.364285479952287</v>
      </c>
      <c r="R2788" s="10">
        <f>TableOMP[[#This Row],[Avg]]+$U$2*TableOMP[[#This Row],[StdDev]]</f>
        <v>12.771192120047711</v>
      </c>
      <c r="S2788" s="10">
        <f>IF(AND(TableOMP[[#This Row],[total_time]]&gt;=TableOMP[[#This Row],[Low]], TableOMP[[#This Row],[total_time]]&lt;=TableOMP[[#This Row],[High]]),1,0)</f>
        <v>1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 s="10">
        <f>VLOOKUP(TableOMP[[#This Row],[Label]],TableAvg[],2,FALSE)</f>
        <v>12.1007423</v>
      </c>
      <c r="P2789" s="10">
        <f>VLOOKUP(TableOMP[[#This Row],[Label]],TableAvg[],3,FALSE)</f>
        <v>0.15907780388218945</v>
      </c>
      <c r="Q2789" s="10">
        <f>TableOMP[[#This Row],[Avg]]-$U$2*TableOMP[[#This Row],[StdDev]]</f>
        <v>11.782586692235622</v>
      </c>
      <c r="R2789" s="10">
        <f>TableOMP[[#This Row],[Avg]]+$U$2*TableOMP[[#This Row],[StdDev]]</f>
        <v>12.418897907764379</v>
      </c>
      <c r="S2789" s="10">
        <f>IF(AND(TableOMP[[#This Row],[total_time]]&gt;=TableOMP[[#This Row],[Low]], TableOMP[[#This Row],[total_time]]&lt;=TableOMP[[#This Row],[High]]),1,0)</f>
        <v>1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 s="10">
        <f>VLOOKUP(TableOMP[[#This Row],[Label]],TableAvg[],2,FALSE)</f>
        <v>11.651289999999999</v>
      </c>
      <c r="P2790" s="10">
        <f>VLOOKUP(TableOMP[[#This Row],[Label]],TableAvg[],3,FALSE)</f>
        <v>0.10487771579618825</v>
      </c>
      <c r="Q2790" s="10">
        <f>TableOMP[[#This Row],[Avg]]-$U$2*TableOMP[[#This Row],[StdDev]]</f>
        <v>11.441534568407622</v>
      </c>
      <c r="R2790" s="10">
        <f>TableOMP[[#This Row],[Avg]]+$U$2*TableOMP[[#This Row],[StdDev]]</f>
        <v>11.861045431592377</v>
      </c>
      <c r="S2790" s="10">
        <f>IF(AND(TableOMP[[#This Row],[total_time]]&gt;=TableOMP[[#This Row],[Low]], TableOMP[[#This Row],[total_time]]&lt;=TableOMP[[#This Row],[High]]),1,0)</f>
        <v>1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 s="10">
        <f>VLOOKUP(TableOMP[[#This Row],[Label]],TableAvg[],2,FALSE)</f>
        <v>11.3210672</v>
      </c>
      <c r="P2791" s="10">
        <f>VLOOKUP(TableOMP[[#This Row],[Label]],TableAvg[],3,FALSE)</f>
        <v>0.14926015641204227</v>
      </c>
      <c r="Q2791" s="10">
        <f>TableOMP[[#This Row],[Avg]]-$U$2*TableOMP[[#This Row],[StdDev]]</f>
        <v>11.022546887175915</v>
      </c>
      <c r="R2791" s="10">
        <f>TableOMP[[#This Row],[Avg]]+$U$2*TableOMP[[#This Row],[StdDev]]</f>
        <v>11.619587512824085</v>
      </c>
      <c r="S2791" s="10">
        <f>IF(AND(TableOMP[[#This Row],[total_time]]&gt;=TableOMP[[#This Row],[Low]], TableOMP[[#This Row],[total_time]]&lt;=TableOMP[[#This Row],[High]]),1,0)</f>
        <v>1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 s="10">
        <f>VLOOKUP(TableOMP[[#This Row],[Label]],TableAvg[],2,FALSE)</f>
        <v>10.8920675</v>
      </c>
      <c r="P2792" s="10">
        <f>VLOOKUP(TableOMP[[#This Row],[Label]],TableAvg[],3,FALSE)</f>
        <v>7.8954365169296048E-2</v>
      </c>
      <c r="Q2792" s="10">
        <f>TableOMP[[#This Row],[Avg]]-$U$2*TableOMP[[#This Row],[StdDev]]</f>
        <v>10.734158769661407</v>
      </c>
      <c r="R2792" s="10">
        <f>TableOMP[[#This Row],[Avg]]+$U$2*TableOMP[[#This Row],[StdDev]]</f>
        <v>11.049976230338592</v>
      </c>
      <c r="S2792" s="10">
        <f>IF(AND(TableOMP[[#This Row],[total_time]]&gt;=TableOMP[[#This Row],[Low]], TableOMP[[#This Row],[total_time]]&lt;=TableOMP[[#This Row],[High]]),1,0)</f>
        <v>1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 s="10">
        <f>VLOOKUP(TableOMP[[#This Row],[Label]],TableAvg[],2,FALSE)</f>
        <v>10.628899700000002</v>
      </c>
      <c r="P2793" s="10">
        <f>VLOOKUP(TableOMP[[#This Row],[Label]],TableAvg[],3,FALSE)</f>
        <v>0.20113791425237171</v>
      </c>
      <c r="Q2793" s="10">
        <f>TableOMP[[#This Row],[Avg]]-$U$2*TableOMP[[#This Row],[StdDev]]</f>
        <v>10.226623871495258</v>
      </c>
      <c r="R2793" s="10">
        <f>TableOMP[[#This Row],[Avg]]+$U$2*TableOMP[[#This Row],[StdDev]]</f>
        <v>11.031175528504745</v>
      </c>
      <c r="S2793" s="10">
        <f>IF(AND(TableOMP[[#This Row],[total_time]]&gt;=TableOMP[[#This Row],[Low]], TableOMP[[#This Row],[total_time]]&lt;=TableOMP[[#This Row],[High]]),1,0)</f>
        <v>1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 s="10">
        <f>VLOOKUP(TableOMP[[#This Row],[Label]],TableAvg[],2,FALSE)</f>
        <v>10.226434900000001</v>
      </c>
      <c r="P2794" s="10">
        <f>VLOOKUP(TableOMP[[#This Row],[Label]],TableAvg[],3,FALSE)</f>
        <v>6.7972876937031912E-2</v>
      </c>
      <c r="Q2794" s="10">
        <f>TableOMP[[#This Row],[Avg]]-$U$2*TableOMP[[#This Row],[StdDev]]</f>
        <v>10.090489146125938</v>
      </c>
      <c r="R2794" s="10">
        <f>TableOMP[[#This Row],[Avg]]+$U$2*TableOMP[[#This Row],[StdDev]]</f>
        <v>10.362380653874064</v>
      </c>
      <c r="S2794" s="10">
        <f>IF(AND(TableOMP[[#This Row],[total_time]]&gt;=TableOMP[[#This Row],[Low]], TableOMP[[#This Row],[total_time]]&lt;=TableOMP[[#This Row],[High]]),1,0)</f>
        <v>1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 s="10">
        <f>VLOOKUP(TableOMP[[#This Row],[Label]],TableAvg[],2,FALSE)</f>
        <v>9.9627119999999998</v>
      </c>
      <c r="P2795" s="10">
        <f>VLOOKUP(TableOMP[[#This Row],[Label]],TableAvg[],3,FALSE)</f>
        <v>9.7154284211325839E-2</v>
      </c>
      <c r="Q2795" s="10">
        <f>TableOMP[[#This Row],[Avg]]-$U$2*TableOMP[[#This Row],[StdDev]]</f>
        <v>9.7684034315773474</v>
      </c>
      <c r="R2795" s="10">
        <f>TableOMP[[#This Row],[Avg]]+$U$2*TableOMP[[#This Row],[StdDev]]</f>
        <v>10.157020568422652</v>
      </c>
      <c r="S2795" s="10">
        <f>IF(AND(TableOMP[[#This Row],[total_time]]&gt;=TableOMP[[#This Row],[Low]], TableOMP[[#This Row],[total_time]]&lt;=TableOMP[[#This Row],[High]]),1,0)</f>
        <v>1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 s="10">
        <f>VLOOKUP(TableOMP[[#This Row],[Label]],TableAvg[],2,FALSE)</f>
        <v>9.7074560000000005</v>
      </c>
      <c r="P2796" s="10">
        <f>VLOOKUP(TableOMP[[#This Row],[Label]],TableAvg[],3,FALSE)</f>
        <v>0.12111586454046774</v>
      </c>
      <c r="Q2796" s="10">
        <f>TableOMP[[#This Row],[Avg]]-$U$2*TableOMP[[#This Row],[StdDev]]</f>
        <v>9.4652242709190659</v>
      </c>
      <c r="R2796" s="10">
        <f>TableOMP[[#This Row],[Avg]]+$U$2*TableOMP[[#This Row],[StdDev]]</f>
        <v>9.9496877290809351</v>
      </c>
      <c r="S2796" s="10">
        <f>IF(AND(TableOMP[[#This Row],[total_time]]&gt;=TableOMP[[#This Row],[Low]], TableOMP[[#This Row],[total_time]]&lt;=TableOMP[[#This Row],[High]]),1,0)</f>
        <v>1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 s="10">
        <f>VLOOKUP(TableOMP[[#This Row],[Label]],TableAvg[],2,FALSE)</f>
        <v>9.4706478999999995</v>
      </c>
      <c r="P2797" s="10">
        <f>VLOOKUP(TableOMP[[#This Row],[Label]],TableAvg[],3,FALSE)</f>
        <v>9.6967541279047817E-2</v>
      </c>
      <c r="Q2797" s="10">
        <f>TableOMP[[#This Row],[Avg]]-$U$2*TableOMP[[#This Row],[StdDev]]</f>
        <v>9.2767128174419042</v>
      </c>
      <c r="R2797" s="10">
        <f>TableOMP[[#This Row],[Avg]]+$U$2*TableOMP[[#This Row],[StdDev]]</f>
        <v>9.6645829825580947</v>
      </c>
      <c r="S2797" s="10">
        <f>IF(AND(TableOMP[[#This Row],[total_time]]&gt;=TableOMP[[#This Row],[Low]], TableOMP[[#This Row],[total_time]]&lt;=TableOMP[[#This Row],[High]]),1,0)</f>
        <v>1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 s="10">
        <f>VLOOKUP(TableOMP[[#This Row],[Label]],TableAvg[],2,FALSE)</f>
        <v>9.2697211000000017</v>
      </c>
      <c r="P2798" s="10">
        <f>VLOOKUP(TableOMP[[#This Row],[Label]],TableAvg[],3,FALSE)</f>
        <v>5.1582546862984191E-2</v>
      </c>
      <c r="Q2798" s="10">
        <f>TableOMP[[#This Row],[Avg]]-$U$2*TableOMP[[#This Row],[StdDev]]</f>
        <v>9.1665560062740337</v>
      </c>
      <c r="R2798" s="10">
        <f>TableOMP[[#This Row],[Avg]]+$U$2*TableOMP[[#This Row],[StdDev]]</f>
        <v>9.3728861937259698</v>
      </c>
      <c r="S2798" s="10">
        <f>IF(AND(TableOMP[[#This Row],[total_time]]&gt;=TableOMP[[#This Row],[Low]], TableOMP[[#This Row],[total_time]]&lt;=TableOMP[[#This Row],[High]]),1,0)</f>
        <v>1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 s="10">
        <f>VLOOKUP(TableOMP[[#This Row],[Label]],TableAvg[],2,FALSE)</f>
        <v>8.9885211999999992</v>
      </c>
      <c r="P2799" s="10">
        <f>VLOOKUP(TableOMP[[#This Row],[Label]],TableAvg[],3,FALSE)</f>
        <v>0.12979604984581936</v>
      </c>
      <c r="Q2799" s="10">
        <f>TableOMP[[#This Row],[Avg]]-$U$2*TableOMP[[#This Row],[StdDev]]</f>
        <v>8.7289291003083598</v>
      </c>
      <c r="R2799" s="10">
        <f>TableOMP[[#This Row],[Avg]]+$U$2*TableOMP[[#This Row],[StdDev]]</f>
        <v>9.2481132996916386</v>
      </c>
      <c r="S2799" s="10">
        <f>IF(AND(TableOMP[[#This Row],[total_time]]&gt;=TableOMP[[#This Row],[Low]], TableOMP[[#This Row],[total_time]]&lt;=TableOMP[[#This Row],[High]]),1,0)</f>
        <v>1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 s="10">
        <f>VLOOKUP(TableOMP[[#This Row],[Label]],TableAvg[],2,FALSE)</f>
        <v>8.6827717</v>
      </c>
      <c r="P2800" s="10">
        <f>VLOOKUP(TableOMP[[#This Row],[Label]],TableAvg[],3,FALSE)</f>
        <v>8.0757645894346114E-2</v>
      </c>
      <c r="Q2800" s="10">
        <f>TableOMP[[#This Row],[Avg]]-$U$2*TableOMP[[#This Row],[StdDev]]</f>
        <v>8.5212564082113076</v>
      </c>
      <c r="R2800" s="10">
        <f>TableOMP[[#This Row],[Avg]]+$U$2*TableOMP[[#This Row],[StdDev]]</f>
        <v>8.8442869917886924</v>
      </c>
      <c r="S2800" s="10">
        <f>IF(AND(TableOMP[[#This Row],[total_time]]&gt;=TableOMP[[#This Row],[Low]], TableOMP[[#This Row],[total_time]]&lt;=TableOMP[[#This Row],[High]]),1,0)</f>
        <v>1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 s="10">
        <f>VLOOKUP(TableOMP[[#This Row],[Label]],TableAvg[],2,FALSE)</f>
        <v>8.5542867999999999</v>
      </c>
      <c r="P2801" s="10">
        <f>VLOOKUP(TableOMP[[#This Row],[Label]],TableAvg[],3,FALSE)</f>
        <v>0.19716116330849115</v>
      </c>
      <c r="Q2801" s="10">
        <f>TableOMP[[#This Row],[Avg]]-$U$2*TableOMP[[#This Row],[StdDev]]</f>
        <v>8.1599644733830168</v>
      </c>
      <c r="R2801" s="10">
        <f>TableOMP[[#This Row],[Avg]]+$U$2*TableOMP[[#This Row],[StdDev]]</f>
        <v>8.9486091266169829</v>
      </c>
      <c r="S2801" s="10">
        <f>IF(AND(TableOMP[[#This Row],[total_time]]&gt;=TableOMP[[#This Row],[Low]], TableOMP[[#This Row],[total_time]]&lt;=TableOMP[[#This Row],[High]]),1,0)</f>
        <v>1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 s="10">
        <f>VLOOKUP(TableOMP[[#This Row],[Label]],TableAvg[],2,FALSE)</f>
        <v>8.3159090000000013</v>
      </c>
      <c r="P2802" s="10">
        <f>VLOOKUP(TableOMP[[#This Row],[Label]],TableAvg[],3,FALSE)</f>
        <v>0.1147222017736574</v>
      </c>
      <c r="Q2802" s="10">
        <f>TableOMP[[#This Row],[Avg]]-$U$2*TableOMP[[#This Row],[StdDev]]</f>
        <v>8.0864645964526858</v>
      </c>
      <c r="R2802" s="10">
        <f>TableOMP[[#This Row],[Avg]]+$U$2*TableOMP[[#This Row],[StdDev]]</f>
        <v>8.5453534035473169</v>
      </c>
      <c r="S2802" s="10">
        <f>IF(AND(TableOMP[[#This Row],[total_time]]&gt;=TableOMP[[#This Row],[Low]], TableOMP[[#This Row],[total_time]]&lt;=TableOMP[[#This Row],[High]]),1,0)</f>
        <v>1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 s="10">
        <f>VLOOKUP(TableOMP[[#This Row],[Label]],TableAvg[],2,FALSE)</f>
        <v>8.1637763000000003</v>
      </c>
      <c r="P2803" s="10">
        <f>VLOOKUP(TableOMP[[#This Row],[Label]],TableAvg[],3,FALSE)</f>
        <v>0.10553784095761887</v>
      </c>
      <c r="Q2803" s="10">
        <f>TableOMP[[#This Row],[Avg]]-$U$2*TableOMP[[#This Row],[StdDev]]</f>
        <v>7.9527006180847621</v>
      </c>
      <c r="R2803" s="10">
        <f>TableOMP[[#This Row],[Avg]]+$U$2*TableOMP[[#This Row],[StdDev]]</f>
        <v>8.3748519819152385</v>
      </c>
      <c r="S2803" s="10">
        <f>IF(AND(TableOMP[[#This Row],[total_time]]&gt;=TableOMP[[#This Row],[Low]], TableOMP[[#This Row],[total_time]]&lt;=TableOMP[[#This Row],[High]]),1,0)</f>
        <v>1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 s="10">
        <f>VLOOKUP(TableOMP[[#This Row],[Label]],TableAvg[],2,FALSE)</f>
        <v>8.126900599999999</v>
      </c>
      <c r="P2804" s="10">
        <f>VLOOKUP(TableOMP[[#This Row],[Label]],TableAvg[],3,FALSE)</f>
        <v>0.24921330675637607</v>
      </c>
      <c r="Q2804" s="10">
        <f>TableOMP[[#This Row],[Avg]]-$U$2*TableOMP[[#This Row],[StdDev]]</f>
        <v>7.6284739864872471</v>
      </c>
      <c r="R2804" s="10">
        <f>TableOMP[[#This Row],[Avg]]+$U$2*TableOMP[[#This Row],[StdDev]]</f>
        <v>8.625327213512751</v>
      </c>
      <c r="S2804" s="10">
        <f>IF(AND(TableOMP[[#This Row],[total_time]]&gt;=TableOMP[[#This Row],[Low]], TableOMP[[#This Row],[total_time]]&lt;=TableOMP[[#This Row],[High]]),1,0)</f>
        <v>1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 s="10">
        <f>VLOOKUP(TableOMP[[#This Row],[Label]],TableAvg[],2,FALSE)</f>
        <v>7.8530192000000003</v>
      </c>
      <c r="P2805" s="10">
        <f>VLOOKUP(TableOMP[[#This Row],[Label]],TableAvg[],3,FALSE)</f>
        <v>6.0161858920438654E-2</v>
      </c>
      <c r="Q2805" s="10">
        <f>TableOMP[[#This Row],[Avg]]-$U$2*TableOMP[[#This Row],[StdDev]]</f>
        <v>7.7326954821591229</v>
      </c>
      <c r="R2805" s="10">
        <f>TableOMP[[#This Row],[Avg]]+$U$2*TableOMP[[#This Row],[StdDev]]</f>
        <v>7.9733429178408777</v>
      </c>
      <c r="S2805" s="10">
        <f>IF(AND(TableOMP[[#This Row],[total_time]]&gt;=TableOMP[[#This Row],[Low]], TableOMP[[#This Row],[total_time]]&lt;=TableOMP[[#This Row],[High]]),1,0)</f>
        <v>1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 s="10">
        <f>VLOOKUP(TableOMP[[#This Row],[Label]],TableAvg[],2,FALSE)</f>
        <v>7.7252759000000015</v>
      </c>
      <c r="P2806" s="10">
        <f>VLOOKUP(TableOMP[[#This Row],[Label]],TableAvg[],3,FALSE)</f>
        <v>0.17042517745883332</v>
      </c>
      <c r="Q2806" s="10">
        <f>TableOMP[[#This Row],[Avg]]-$U$2*TableOMP[[#This Row],[StdDev]]</f>
        <v>7.3844255450823351</v>
      </c>
      <c r="R2806" s="10">
        <f>TableOMP[[#This Row],[Avg]]+$U$2*TableOMP[[#This Row],[StdDev]]</f>
        <v>8.066126254917668</v>
      </c>
      <c r="S2806" s="10">
        <f>IF(AND(TableOMP[[#This Row],[total_time]]&gt;=TableOMP[[#This Row],[Low]], TableOMP[[#This Row],[total_time]]&lt;=TableOMP[[#This Row],[High]]),1,0)</f>
        <v>1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 s="10">
        <f>VLOOKUP(TableOMP[[#This Row],[Label]],TableAvg[],2,FALSE)</f>
        <v>7.5462882000000011</v>
      </c>
      <c r="P2807" s="10">
        <f>VLOOKUP(TableOMP[[#This Row],[Label]],TableAvg[],3,FALSE)</f>
        <v>0.14142222962302814</v>
      </c>
      <c r="Q2807" s="10">
        <f>TableOMP[[#This Row],[Avg]]-$U$2*TableOMP[[#This Row],[StdDev]]</f>
        <v>7.2634437407539449</v>
      </c>
      <c r="R2807" s="10">
        <f>TableOMP[[#This Row],[Avg]]+$U$2*TableOMP[[#This Row],[StdDev]]</f>
        <v>7.8291326592460573</v>
      </c>
      <c r="S2807" s="10">
        <f>IF(AND(TableOMP[[#This Row],[total_time]]&gt;=TableOMP[[#This Row],[Low]], TableOMP[[#This Row],[total_time]]&lt;=TableOMP[[#This Row],[High]]),1,0)</f>
        <v>1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 s="10">
        <f>VLOOKUP(TableOMP[[#This Row],[Label]],TableAvg[],2,FALSE)</f>
        <v>7.3606718000000004</v>
      </c>
      <c r="P2808" s="10">
        <f>VLOOKUP(TableOMP[[#This Row],[Label]],TableAvg[],3,FALSE)</f>
        <v>0.11117306520990768</v>
      </c>
      <c r="Q2808" s="10">
        <f>TableOMP[[#This Row],[Avg]]-$U$2*TableOMP[[#This Row],[StdDev]]</f>
        <v>7.1383256695801851</v>
      </c>
      <c r="R2808" s="10">
        <f>TableOMP[[#This Row],[Avg]]+$U$2*TableOMP[[#This Row],[StdDev]]</f>
        <v>7.5830179304198158</v>
      </c>
      <c r="S2808" s="10">
        <f>IF(AND(TableOMP[[#This Row],[total_time]]&gt;=TableOMP[[#This Row],[Low]], TableOMP[[#This Row],[total_time]]&lt;=TableOMP[[#This Row],[High]]),1,0)</f>
        <v>1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 s="10">
        <f>VLOOKUP(TableOMP[[#This Row],[Label]],TableAvg[],2,FALSE)</f>
        <v>7.3248315000000002</v>
      </c>
      <c r="P2809" s="10">
        <f>VLOOKUP(TableOMP[[#This Row],[Label]],TableAvg[],3,FALSE)</f>
        <v>0.12564360431490473</v>
      </c>
      <c r="Q2809" s="10">
        <f>TableOMP[[#This Row],[Avg]]-$U$2*TableOMP[[#This Row],[StdDev]]</f>
        <v>7.0735442913701903</v>
      </c>
      <c r="R2809" s="10">
        <f>TableOMP[[#This Row],[Avg]]+$U$2*TableOMP[[#This Row],[StdDev]]</f>
        <v>7.5761187086298101</v>
      </c>
      <c r="S2809" s="10">
        <f>IF(AND(TableOMP[[#This Row],[total_time]]&gt;=TableOMP[[#This Row],[Low]], TableOMP[[#This Row],[total_time]]&lt;=TableOMP[[#This Row],[High]]),1,0)</f>
        <v>1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 s="10">
        <f>VLOOKUP(TableOMP[[#This Row],[Label]],TableAvg[],2,FALSE)</f>
        <v>7.288381600000001</v>
      </c>
      <c r="P2810" s="10">
        <f>VLOOKUP(TableOMP[[#This Row],[Label]],TableAvg[],3,FALSE)</f>
        <v>0.15857058088060971</v>
      </c>
      <c r="Q2810" s="10">
        <f>TableOMP[[#This Row],[Avg]]-$U$2*TableOMP[[#This Row],[StdDev]]</f>
        <v>6.971240438238782</v>
      </c>
      <c r="R2810" s="10">
        <f>TableOMP[[#This Row],[Avg]]+$U$2*TableOMP[[#This Row],[StdDev]]</f>
        <v>7.60552276176122</v>
      </c>
      <c r="S2810" s="10">
        <f>IF(AND(TableOMP[[#This Row],[total_time]]&gt;=TableOMP[[#This Row],[Low]], TableOMP[[#This Row],[total_time]]&lt;=TableOMP[[#This Row],[High]]),1,0)</f>
        <v>1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 s="10">
        <f>VLOOKUP(TableOMP[[#This Row],[Label]],TableAvg[],2,FALSE)</f>
        <v>7.2070619000000011</v>
      </c>
      <c r="P2811" s="10">
        <f>VLOOKUP(TableOMP[[#This Row],[Label]],TableAvg[],3,FALSE)</f>
        <v>0.15626260435587266</v>
      </c>
      <c r="Q2811" s="10">
        <f>TableOMP[[#This Row],[Avg]]-$U$2*TableOMP[[#This Row],[StdDev]]</f>
        <v>6.8945366912882555</v>
      </c>
      <c r="R2811" s="10">
        <f>TableOMP[[#This Row],[Avg]]+$U$2*TableOMP[[#This Row],[StdDev]]</f>
        <v>7.5195871087117467</v>
      </c>
      <c r="S2811" s="10">
        <f>IF(AND(TableOMP[[#This Row],[total_time]]&gt;=TableOMP[[#This Row],[Low]], TableOMP[[#This Row],[total_time]]&lt;=TableOMP[[#This Row],[High]]),1,0)</f>
        <v>1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 s="10">
        <f>VLOOKUP(TableOMP[[#This Row],[Label]],TableAvg[],2,FALSE)</f>
        <v>7.2100891999999988</v>
      </c>
      <c r="P2812" s="10">
        <f>VLOOKUP(TableOMP[[#This Row],[Label]],TableAvg[],3,FALSE)</f>
        <v>0.1572593550259688</v>
      </c>
      <c r="Q2812" s="10">
        <f>TableOMP[[#This Row],[Avg]]-$U$2*TableOMP[[#This Row],[StdDev]]</f>
        <v>6.895570489948061</v>
      </c>
      <c r="R2812" s="10">
        <f>TableOMP[[#This Row],[Avg]]+$U$2*TableOMP[[#This Row],[StdDev]]</f>
        <v>7.5246079100519365</v>
      </c>
      <c r="S2812" s="10">
        <f>IF(AND(TableOMP[[#This Row],[total_time]]&gt;=TableOMP[[#This Row],[Low]], TableOMP[[#This Row],[total_time]]&lt;=TableOMP[[#This Row],[High]]),1,0)</f>
        <v>1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 s="10">
        <f>VLOOKUP(TableOMP[[#This Row],[Label]],TableAvg[],2,FALSE)</f>
        <v>7.0747273999999987</v>
      </c>
      <c r="P2813" s="10">
        <f>VLOOKUP(TableOMP[[#This Row],[Label]],TableAvg[],3,FALSE)</f>
        <v>0.16327252290712602</v>
      </c>
      <c r="Q2813" s="10">
        <f>TableOMP[[#This Row],[Avg]]-$U$2*TableOMP[[#This Row],[StdDev]]</f>
        <v>6.7481823541857464</v>
      </c>
      <c r="R2813" s="10">
        <f>TableOMP[[#This Row],[Avg]]+$U$2*TableOMP[[#This Row],[StdDev]]</f>
        <v>7.4012724458142509</v>
      </c>
      <c r="S2813" s="10">
        <f>IF(AND(TableOMP[[#This Row],[total_time]]&gt;=TableOMP[[#This Row],[Low]], TableOMP[[#This Row],[total_time]]&lt;=TableOMP[[#This Row],[High]]),1,0)</f>
        <v>1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 s="10">
        <f>VLOOKUP(TableOMP[[#This Row],[Label]],TableAvg[],2,FALSE)</f>
        <v>6.9972902000000001</v>
      </c>
      <c r="P2814" s="10">
        <f>VLOOKUP(TableOMP[[#This Row],[Label]],TableAvg[],3,FALSE)</f>
        <v>0.15936867427934961</v>
      </c>
      <c r="Q2814" s="10">
        <f>TableOMP[[#This Row],[Avg]]-$U$2*TableOMP[[#This Row],[StdDev]]</f>
        <v>6.6785528514413013</v>
      </c>
      <c r="R2814" s="10">
        <f>TableOMP[[#This Row],[Avg]]+$U$2*TableOMP[[#This Row],[StdDev]]</f>
        <v>7.316027548558699</v>
      </c>
      <c r="S2814" s="10">
        <f>IF(AND(TableOMP[[#This Row],[total_time]]&gt;=TableOMP[[#This Row],[Low]], TableOMP[[#This Row],[total_time]]&lt;=TableOMP[[#This Row],[High]]),1,0)</f>
        <v>1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 s="10">
        <f>VLOOKUP(TableOMP[[#This Row],[Label]],TableAvg[],2,FALSE)</f>
        <v>6.8936235999999997</v>
      </c>
      <c r="P2815" s="10">
        <f>VLOOKUP(TableOMP[[#This Row],[Label]],TableAvg[],3,FALSE)</f>
        <v>0.17877554194701537</v>
      </c>
      <c r="Q2815" s="10">
        <f>TableOMP[[#This Row],[Avg]]-$U$2*TableOMP[[#This Row],[StdDev]]</f>
        <v>6.5360725161059694</v>
      </c>
      <c r="R2815" s="10">
        <f>TableOMP[[#This Row],[Avg]]+$U$2*TableOMP[[#This Row],[StdDev]]</f>
        <v>7.2511746838940301</v>
      </c>
      <c r="S2815" s="10">
        <f>IF(AND(TableOMP[[#This Row],[total_time]]&gt;=TableOMP[[#This Row],[Low]], TableOMP[[#This Row],[total_time]]&lt;=TableOMP[[#This Row],[High]]),1,0)</f>
        <v>1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 s="10">
        <f>VLOOKUP(TableOMP[[#This Row],[Label]],TableAvg[],2,FALSE)</f>
        <v>6.8750640999999986</v>
      </c>
      <c r="P2816" s="10">
        <f>VLOOKUP(TableOMP[[#This Row],[Label]],TableAvg[],3,FALSE)</f>
        <v>0.16711028325241747</v>
      </c>
      <c r="Q2816" s="10">
        <f>TableOMP[[#This Row],[Avg]]-$U$2*TableOMP[[#This Row],[StdDev]]</f>
        <v>6.5408435334951633</v>
      </c>
      <c r="R2816" s="10">
        <f>TableOMP[[#This Row],[Avg]]+$U$2*TableOMP[[#This Row],[StdDev]]</f>
        <v>7.2092846665048338</v>
      </c>
      <c r="S2816" s="10">
        <f>IF(AND(TableOMP[[#This Row],[total_time]]&gt;=TableOMP[[#This Row],[Low]], TableOMP[[#This Row],[total_time]]&lt;=TableOMP[[#This Row],[High]]),1,0)</f>
        <v>1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 s="10">
        <f>VLOOKUP(TableOMP[[#This Row],[Label]],TableAvg[],2,FALSE)</f>
        <v>6.7424217999999998</v>
      </c>
      <c r="P2817" s="10">
        <f>VLOOKUP(TableOMP[[#This Row],[Label]],TableAvg[],3,FALSE)</f>
        <v>0.14298332742234199</v>
      </c>
      <c r="Q2817" s="10">
        <f>TableOMP[[#This Row],[Avg]]-$U$2*TableOMP[[#This Row],[StdDev]]</f>
        <v>6.4564551451553154</v>
      </c>
      <c r="R2817" s="10">
        <f>TableOMP[[#This Row],[Avg]]+$U$2*TableOMP[[#This Row],[StdDev]]</f>
        <v>7.0283884548446842</v>
      </c>
      <c r="S2817" s="10">
        <f>IF(AND(TableOMP[[#This Row],[total_time]]&gt;=TableOMP[[#This Row],[Low]], TableOMP[[#This Row],[total_time]]&lt;=TableOMP[[#This Row],[High]]),1,0)</f>
        <v>1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 s="10">
        <f>VLOOKUP(TableOMP[[#This Row],[Label]],TableAvg[],2,FALSE)</f>
        <v>6.7678342000000011</v>
      </c>
      <c r="P2818" s="10">
        <f>VLOOKUP(TableOMP[[#This Row],[Label]],TableAvg[],3,FALSE)</f>
        <v>0.20166470695275787</v>
      </c>
      <c r="Q2818" s="10">
        <f>TableOMP[[#This Row],[Avg]]-$U$2*TableOMP[[#This Row],[StdDev]]</f>
        <v>6.3645047860944857</v>
      </c>
      <c r="R2818" s="10">
        <f>TableOMP[[#This Row],[Avg]]+$U$2*TableOMP[[#This Row],[StdDev]]</f>
        <v>7.1711636139055166</v>
      </c>
      <c r="S2818" s="10">
        <f>IF(AND(TableOMP[[#This Row],[total_time]]&gt;=TableOMP[[#This Row],[Low]], TableOMP[[#This Row],[total_time]]&lt;=TableOMP[[#This Row],[High]]),1,0)</f>
        <v>1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 s="10">
        <f>VLOOKUP(TableOMP[[#This Row],[Label]],TableAvg[],2,FALSE)</f>
        <v>6.7539344000000003</v>
      </c>
      <c r="P2819" s="10">
        <f>VLOOKUP(TableOMP[[#This Row],[Label]],TableAvg[],3,FALSE)</f>
        <v>0.1970752812177245</v>
      </c>
      <c r="Q2819" s="10">
        <f>TableOMP[[#This Row],[Avg]]-$U$2*TableOMP[[#This Row],[StdDev]]</f>
        <v>6.3597838375645512</v>
      </c>
      <c r="R2819" s="10">
        <f>TableOMP[[#This Row],[Avg]]+$U$2*TableOMP[[#This Row],[StdDev]]</f>
        <v>7.1480849624354494</v>
      </c>
      <c r="S2819" s="10">
        <f>IF(AND(TableOMP[[#This Row],[total_time]]&gt;=TableOMP[[#This Row],[Low]], TableOMP[[#This Row],[total_time]]&lt;=TableOMP[[#This Row],[High]]),1,0)</f>
        <v>1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 s="10">
        <f>VLOOKUP(TableOMP[[#This Row],[Label]],TableAvg[],2,FALSE)</f>
        <v>6.6934685000000016</v>
      </c>
      <c r="P2820" s="10">
        <f>VLOOKUP(TableOMP[[#This Row],[Label]],TableAvg[],3,FALSE)</f>
        <v>0.20425986530061879</v>
      </c>
      <c r="Q2820" s="10">
        <f>TableOMP[[#This Row],[Avg]]-$U$2*TableOMP[[#This Row],[StdDev]]</f>
        <v>6.2849487693987642</v>
      </c>
      <c r="R2820" s="10">
        <f>TableOMP[[#This Row],[Avg]]+$U$2*TableOMP[[#This Row],[StdDev]]</f>
        <v>7.101988230601239</v>
      </c>
      <c r="S2820" s="10">
        <f>IF(AND(TableOMP[[#This Row],[total_time]]&gt;=TableOMP[[#This Row],[Low]], TableOMP[[#This Row],[total_time]]&lt;=TableOMP[[#This Row],[High]]),1,0)</f>
        <v>1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 s="10">
        <f>VLOOKUP(TableOMP[[#This Row],[Label]],TableAvg[],2,FALSE)</f>
        <v>6.6063889000000007</v>
      </c>
      <c r="P2821" s="10">
        <f>VLOOKUP(TableOMP[[#This Row],[Label]],TableAvg[],3,FALSE)</f>
        <v>0.21579675096555057</v>
      </c>
      <c r="Q2821" s="10">
        <f>TableOMP[[#This Row],[Avg]]-$U$2*TableOMP[[#This Row],[StdDev]]</f>
        <v>6.1747953980688992</v>
      </c>
      <c r="R2821" s="10">
        <f>TableOMP[[#This Row],[Avg]]+$U$2*TableOMP[[#This Row],[StdDev]]</f>
        <v>7.0379824019311021</v>
      </c>
      <c r="S2821" s="10">
        <f>IF(AND(TableOMP[[#This Row],[total_time]]&gt;=TableOMP[[#This Row],[Low]], TableOMP[[#This Row],[total_time]]&lt;=TableOMP[[#This Row],[High]]),1,0)</f>
        <v>1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 s="10">
        <f>VLOOKUP(TableOMP[[#This Row],[Label]],TableAvg[],2,FALSE)</f>
        <v>6.6701549</v>
      </c>
      <c r="P2822" s="10">
        <f>VLOOKUP(TableOMP[[#This Row],[Label]],TableAvg[],3,FALSE)</f>
        <v>0.264100868057425</v>
      </c>
      <c r="Q2822" s="10">
        <f>TableOMP[[#This Row],[Avg]]-$U$2*TableOMP[[#This Row],[StdDev]]</f>
        <v>6.1419531638851499</v>
      </c>
      <c r="R2822" s="10">
        <f>TableOMP[[#This Row],[Avg]]+$U$2*TableOMP[[#This Row],[StdDev]]</f>
        <v>7.1983566361148501</v>
      </c>
      <c r="S2822" s="10">
        <f>IF(AND(TableOMP[[#This Row],[total_time]]&gt;=TableOMP[[#This Row],[Low]], TableOMP[[#This Row],[total_time]]&lt;=TableOMP[[#This Row],[High]]),1,0)</f>
        <v>1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 s="10">
        <f>VLOOKUP(TableOMP[[#This Row],[Label]],TableAvg[],2,FALSE)</f>
        <v>6.5193326999999996</v>
      </c>
      <c r="P2823" s="10">
        <f>VLOOKUP(TableOMP[[#This Row],[Label]],TableAvg[],3,FALSE)</f>
        <v>0.11457197118591256</v>
      </c>
      <c r="Q2823" s="10">
        <f>TableOMP[[#This Row],[Avg]]-$U$2*TableOMP[[#This Row],[StdDev]]</f>
        <v>6.2901887576281741</v>
      </c>
      <c r="R2823" s="10">
        <f>TableOMP[[#This Row],[Avg]]+$U$2*TableOMP[[#This Row],[StdDev]]</f>
        <v>6.7484766423718252</v>
      </c>
      <c r="S2823" s="10">
        <f>IF(AND(TableOMP[[#This Row],[total_time]]&gt;=TableOMP[[#This Row],[Low]], TableOMP[[#This Row],[total_time]]&lt;=TableOMP[[#This Row],[High]]),1,0)</f>
        <v>1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 s="10">
        <f>VLOOKUP(TableOMP[[#This Row],[Label]],TableAvg[],2,FALSE)</f>
        <v>6.0217585999999992</v>
      </c>
      <c r="P2824" s="10">
        <f>VLOOKUP(TableOMP[[#This Row],[Label]],TableAvg[],3,FALSE)</f>
        <v>0.21271865320664468</v>
      </c>
      <c r="Q2824" s="10">
        <f>TableOMP[[#This Row],[Avg]]-$U$2*TableOMP[[#This Row],[StdDev]]</f>
        <v>5.5963212935867102</v>
      </c>
      <c r="R2824" s="10">
        <f>TableOMP[[#This Row],[Avg]]+$U$2*TableOMP[[#This Row],[StdDev]]</f>
        <v>6.4471959064132882</v>
      </c>
      <c r="S2824" s="10">
        <f>IF(AND(TableOMP[[#This Row],[total_time]]&gt;=TableOMP[[#This Row],[Low]], TableOMP[[#This Row],[total_time]]&lt;=TableOMP[[#This Row],[High]]),1,0)</f>
        <v>1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 s="10">
        <f>VLOOKUP(TableOMP[[#This Row],[Label]],TableAvg[],2,FALSE)</f>
        <v>5.9997262999999998</v>
      </c>
      <c r="P2825" s="10">
        <f>VLOOKUP(TableOMP[[#This Row],[Label]],TableAvg[],3,FALSE)</f>
        <v>0.19782760213632911</v>
      </c>
      <c r="Q2825" s="10">
        <f>TableOMP[[#This Row],[Avg]]-$U$2*TableOMP[[#This Row],[StdDev]]</f>
        <v>5.6040710957273419</v>
      </c>
      <c r="R2825" s="10">
        <f>TableOMP[[#This Row],[Avg]]+$U$2*TableOMP[[#This Row],[StdDev]]</f>
        <v>6.3953815042726578</v>
      </c>
      <c r="S2825" s="10">
        <f>IF(AND(TableOMP[[#This Row],[total_time]]&gt;=TableOMP[[#This Row],[Low]], TableOMP[[#This Row],[total_time]]&lt;=TableOMP[[#This Row],[High]]),1,0)</f>
        <v>1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 s="10">
        <f>VLOOKUP(TableOMP[[#This Row],[Label]],TableAvg[],2,FALSE)</f>
        <v>5.9259390999999999</v>
      </c>
      <c r="P2826" s="10">
        <f>VLOOKUP(TableOMP[[#This Row],[Label]],TableAvg[],3,FALSE)</f>
        <v>0.22577357173655732</v>
      </c>
      <c r="Q2826" s="10">
        <f>TableOMP[[#This Row],[Avg]]-$U$2*TableOMP[[#This Row],[StdDev]]</f>
        <v>5.474391956526885</v>
      </c>
      <c r="R2826" s="10">
        <f>TableOMP[[#This Row],[Avg]]+$U$2*TableOMP[[#This Row],[StdDev]]</f>
        <v>6.3774862434731148</v>
      </c>
      <c r="S2826" s="10">
        <f>IF(AND(TableOMP[[#This Row],[total_time]]&gt;=TableOMP[[#This Row],[Low]], TableOMP[[#This Row],[total_time]]&lt;=TableOMP[[#This Row],[High]]),1,0)</f>
        <v>1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 s="10">
        <f>VLOOKUP(TableOMP[[#This Row],[Label]],TableAvg[],2,FALSE)</f>
        <v>5.9126221000000001</v>
      </c>
      <c r="P2827" s="10">
        <f>VLOOKUP(TableOMP[[#This Row],[Label]],TableAvg[],3,FALSE)</f>
        <v>0.21331570908325032</v>
      </c>
      <c r="Q2827" s="10">
        <f>TableOMP[[#This Row],[Avg]]-$U$2*TableOMP[[#This Row],[StdDev]]</f>
        <v>5.4859906818334991</v>
      </c>
      <c r="R2827" s="10">
        <f>TableOMP[[#This Row],[Avg]]+$U$2*TableOMP[[#This Row],[StdDev]]</f>
        <v>6.3392535181665011</v>
      </c>
      <c r="S2827" s="10">
        <f>IF(AND(TableOMP[[#This Row],[total_time]]&gt;=TableOMP[[#This Row],[Low]], TableOMP[[#This Row],[total_time]]&lt;=TableOMP[[#This Row],[High]]),1,0)</f>
        <v>1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 s="10">
        <f>VLOOKUP(TableOMP[[#This Row],[Label]],TableAvg[],2,FALSE)</f>
        <v>5.8533821999999995</v>
      </c>
      <c r="P2828" s="10">
        <f>VLOOKUP(TableOMP[[#This Row],[Label]],TableAvg[],3,FALSE)</f>
        <v>0.19337159864097381</v>
      </c>
      <c r="Q2828" s="10">
        <f>TableOMP[[#This Row],[Avg]]-$U$2*TableOMP[[#This Row],[StdDev]]</f>
        <v>5.4666390027180523</v>
      </c>
      <c r="R2828" s="10">
        <f>TableOMP[[#This Row],[Avg]]+$U$2*TableOMP[[#This Row],[StdDev]]</f>
        <v>6.2401253972819468</v>
      </c>
      <c r="S2828" s="10">
        <f>IF(AND(TableOMP[[#This Row],[total_time]]&gt;=TableOMP[[#This Row],[Low]], TableOMP[[#This Row],[total_time]]&lt;=TableOMP[[#This Row],[High]]),1,0)</f>
        <v>1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 s="10">
        <f>VLOOKUP(TableOMP[[#This Row],[Label]],TableAvg[],2,FALSE)</f>
        <v>5.7193991999999998</v>
      </c>
      <c r="P2829" s="10">
        <f>VLOOKUP(TableOMP[[#This Row],[Label]],TableAvg[],3,FALSE)</f>
        <v>0.15478724424826099</v>
      </c>
      <c r="Q2829" s="10">
        <f>TableOMP[[#This Row],[Avg]]-$U$2*TableOMP[[#This Row],[StdDev]]</f>
        <v>5.4098247115034779</v>
      </c>
      <c r="R2829" s="10">
        <f>TableOMP[[#This Row],[Avg]]+$U$2*TableOMP[[#This Row],[StdDev]]</f>
        <v>6.0289736884965217</v>
      </c>
      <c r="S2829" s="10">
        <f>IF(AND(TableOMP[[#This Row],[total_time]]&gt;=TableOMP[[#This Row],[Low]], TableOMP[[#This Row],[total_time]]&lt;=TableOMP[[#This Row],[High]]),1,0)</f>
        <v>1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 s="10">
        <f>VLOOKUP(TableOMP[[#This Row],[Label]],TableAvg[],2,FALSE)</f>
        <v>5.7641700999999994</v>
      </c>
      <c r="P2830" s="10">
        <f>VLOOKUP(TableOMP[[#This Row],[Label]],TableAvg[],3,FALSE)</f>
        <v>0.17252907909710444</v>
      </c>
      <c r="Q2830" s="10">
        <f>TableOMP[[#This Row],[Avg]]-$U$2*TableOMP[[#This Row],[StdDev]]</f>
        <v>5.4191119418057907</v>
      </c>
      <c r="R2830" s="10">
        <f>TableOMP[[#This Row],[Avg]]+$U$2*TableOMP[[#This Row],[StdDev]]</f>
        <v>6.1092282581942081</v>
      </c>
      <c r="S2830" s="10">
        <f>IF(AND(TableOMP[[#This Row],[total_time]]&gt;=TableOMP[[#This Row],[Low]], TableOMP[[#This Row],[total_time]]&lt;=TableOMP[[#This Row],[High]]),1,0)</f>
        <v>1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s="10" t="e">
        <f>VLOOKUP(TableOMP[[#This Row],[Label]],TableAvg[],2,FALSE)</f>
        <v>#N/A</v>
      </c>
      <c r="P2831" s="10" t="e">
        <f>VLOOKUP(TableOMP[[#This Row],[Label]],TableAvg[],3,FALSE)</f>
        <v>#N/A</v>
      </c>
      <c r="Q2831" s="10" t="e">
        <f>TableOMP[[#This Row],[Avg]]-$U$2*TableOMP[[#This Row],[StdDev]]</f>
        <v>#N/A</v>
      </c>
      <c r="R2831" s="10" t="e">
        <f>TableOMP[[#This Row],[Avg]]+$U$2*TableOMP[[#This Row],[StdDev]]</f>
        <v>#N/A</v>
      </c>
      <c r="S2831" s="10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s="10" t="e">
        <f>VLOOKUP(TableOMP[[#This Row],[Label]],TableAvg[],2,FALSE)</f>
        <v>#N/A</v>
      </c>
      <c r="P2832" s="10" t="e">
        <f>VLOOKUP(TableOMP[[#This Row],[Label]],TableAvg[],3,FALSE)</f>
        <v>#N/A</v>
      </c>
      <c r="Q2832" s="10" t="e">
        <f>TableOMP[[#This Row],[Avg]]-$U$2*TableOMP[[#This Row],[StdDev]]</f>
        <v>#N/A</v>
      </c>
      <c r="R2832" s="10" t="e">
        <f>TableOMP[[#This Row],[Avg]]+$U$2*TableOMP[[#This Row],[StdDev]]</f>
        <v>#N/A</v>
      </c>
      <c r="S2832" s="10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s="10" t="e">
        <f>VLOOKUP(TableOMP[[#This Row],[Label]],TableAvg[],2,FALSE)</f>
        <v>#N/A</v>
      </c>
      <c r="P2833" s="10" t="e">
        <f>VLOOKUP(TableOMP[[#This Row],[Label]],TableAvg[],3,FALSE)</f>
        <v>#N/A</v>
      </c>
      <c r="Q2833" s="10" t="e">
        <f>TableOMP[[#This Row],[Avg]]-$U$2*TableOMP[[#This Row],[StdDev]]</f>
        <v>#N/A</v>
      </c>
      <c r="R2833" s="10" t="e">
        <f>TableOMP[[#This Row],[Avg]]+$U$2*TableOMP[[#This Row],[StdDev]]</f>
        <v>#N/A</v>
      </c>
      <c r="S2833" s="10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s="10" t="e">
        <f>VLOOKUP(TableOMP[[#This Row],[Label]],TableAvg[],2,FALSE)</f>
        <v>#N/A</v>
      </c>
      <c r="P2834" s="10" t="e">
        <f>VLOOKUP(TableOMP[[#This Row],[Label]],TableAvg[],3,FALSE)</f>
        <v>#N/A</v>
      </c>
      <c r="Q2834" s="10" t="e">
        <f>TableOMP[[#This Row],[Avg]]-$U$2*TableOMP[[#This Row],[StdDev]]</f>
        <v>#N/A</v>
      </c>
      <c r="R2834" s="10" t="e">
        <f>TableOMP[[#This Row],[Avg]]+$U$2*TableOMP[[#This Row],[StdDev]]</f>
        <v>#N/A</v>
      </c>
      <c r="S2834" s="10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s="10" t="e">
        <f>VLOOKUP(TableOMP[[#This Row],[Label]],TableAvg[],2,FALSE)</f>
        <v>#N/A</v>
      </c>
      <c r="P2835" s="10" t="e">
        <f>VLOOKUP(TableOMP[[#This Row],[Label]],TableAvg[],3,FALSE)</f>
        <v>#N/A</v>
      </c>
      <c r="Q2835" s="10" t="e">
        <f>TableOMP[[#This Row],[Avg]]-$U$2*TableOMP[[#This Row],[StdDev]]</f>
        <v>#N/A</v>
      </c>
      <c r="R2835" s="10" t="e">
        <f>TableOMP[[#This Row],[Avg]]+$U$2*TableOMP[[#This Row],[StdDev]]</f>
        <v>#N/A</v>
      </c>
      <c r="S2835" s="10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s="10" t="e">
        <f>VLOOKUP(TableOMP[[#This Row],[Label]],TableAvg[],2,FALSE)</f>
        <v>#N/A</v>
      </c>
      <c r="P2836" s="10" t="e">
        <f>VLOOKUP(TableOMP[[#This Row],[Label]],TableAvg[],3,FALSE)</f>
        <v>#N/A</v>
      </c>
      <c r="Q2836" s="10" t="e">
        <f>TableOMP[[#This Row],[Avg]]-$U$2*TableOMP[[#This Row],[StdDev]]</f>
        <v>#N/A</v>
      </c>
      <c r="R2836" s="10" t="e">
        <f>TableOMP[[#This Row],[Avg]]+$U$2*TableOMP[[#This Row],[StdDev]]</f>
        <v>#N/A</v>
      </c>
      <c r="S2836" s="10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s="10" t="e">
        <f>VLOOKUP(TableOMP[[#This Row],[Label]],TableAvg[],2,FALSE)</f>
        <v>#N/A</v>
      </c>
      <c r="P2837" s="10" t="e">
        <f>VLOOKUP(TableOMP[[#This Row],[Label]],TableAvg[],3,FALSE)</f>
        <v>#N/A</v>
      </c>
      <c r="Q2837" s="10" t="e">
        <f>TableOMP[[#This Row],[Avg]]-$U$2*TableOMP[[#This Row],[StdDev]]</f>
        <v>#N/A</v>
      </c>
      <c r="R2837" s="10" t="e">
        <f>TableOMP[[#This Row],[Avg]]+$U$2*TableOMP[[#This Row],[StdDev]]</f>
        <v>#N/A</v>
      </c>
      <c r="S2837" s="10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s="10" t="e">
        <f>VLOOKUP(TableOMP[[#This Row],[Label]],TableAvg[],2,FALSE)</f>
        <v>#N/A</v>
      </c>
      <c r="P2838" s="10" t="e">
        <f>VLOOKUP(TableOMP[[#This Row],[Label]],TableAvg[],3,FALSE)</f>
        <v>#N/A</v>
      </c>
      <c r="Q2838" s="10" t="e">
        <f>TableOMP[[#This Row],[Avg]]-$U$2*TableOMP[[#This Row],[StdDev]]</f>
        <v>#N/A</v>
      </c>
      <c r="R2838" s="10" t="e">
        <f>TableOMP[[#This Row],[Avg]]+$U$2*TableOMP[[#This Row],[StdDev]]</f>
        <v>#N/A</v>
      </c>
      <c r="S2838" s="10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s="10" t="e">
        <f>VLOOKUP(TableOMP[[#This Row],[Label]],TableAvg[],2,FALSE)</f>
        <v>#N/A</v>
      </c>
      <c r="P2839" s="10" t="e">
        <f>VLOOKUP(TableOMP[[#This Row],[Label]],TableAvg[],3,FALSE)</f>
        <v>#N/A</v>
      </c>
      <c r="Q2839" s="10" t="e">
        <f>TableOMP[[#This Row],[Avg]]-$U$2*TableOMP[[#This Row],[StdDev]]</f>
        <v>#N/A</v>
      </c>
      <c r="R2839" s="10" t="e">
        <f>TableOMP[[#This Row],[Avg]]+$U$2*TableOMP[[#This Row],[StdDev]]</f>
        <v>#N/A</v>
      </c>
      <c r="S2839" s="10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s="10" t="e">
        <f>VLOOKUP(TableOMP[[#This Row],[Label]],TableAvg[],2,FALSE)</f>
        <v>#N/A</v>
      </c>
      <c r="P2840" s="10" t="e">
        <f>VLOOKUP(TableOMP[[#This Row],[Label]],TableAvg[],3,FALSE)</f>
        <v>#N/A</v>
      </c>
      <c r="Q2840" s="10" t="e">
        <f>TableOMP[[#This Row],[Avg]]-$U$2*TableOMP[[#This Row],[StdDev]]</f>
        <v>#N/A</v>
      </c>
      <c r="R2840" s="10" t="e">
        <f>TableOMP[[#This Row],[Avg]]+$U$2*TableOMP[[#This Row],[StdDev]]</f>
        <v>#N/A</v>
      </c>
      <c r="S2840" s="1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s="10" t="e">
        <f>VLOOKUP(TableOMP[[#This Row],[Label]],TableAvg[],2,FALSE)</f>
        <v>#N/A</v>
      </c>
      <c r="P2841" s="10" t="e">
        <f>VLOOKUP(TableOMP[[#This Row],[Label]],TableAvg[],3,FALSE)</f>
        <v>#N/A</v>
      </c>
      <c r="Q2841" s="10" t="e">
        <f>TableOMP[[#This Row],[Avg]]-$U$2*TableOMP[[#This Row],[StdDev]]</f>
        <v>#N/A</v>
      </c>
      <c r="R2841" s="10" t="e">
        <f>TableOMP[[#This Row],[Avg]]+$U$2*TableOMP[[#This Row],[StdDev]]</f>
        <v>#N/A</v>
      </c>
      <c r="S2841" s="10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s="10" t="e">
        <f>VLOOKUP(TableOMP[[#This Row],[Label]],TableAvg[],2,FALSE)</f>
        <v>#N/A</v>
      </c>
      <c r="P2842" s="10" t="e">
        <f>VLOOKUP(TableOMP[[#This Row],[Label]],TableAvg[],3,FALSE)</f>
        <v>#N/A</v>
      </c>
      <c r="Q2842" s="10" t="e">
        <f>TableOMP[[#This Row],[Avg]]-$U$2*TableOMP[[#This Row],[StdDev]]</f>
        <v>#N/A</v>
      </c>
      <c r="R2842" s="10" t="e">
        <f>TableOMP[[#This Row],[Avg]]+$U$2*TableOMP[[#This Row],[StdDev]]</f>
        <v>#N/A</v>
      </c>
      <c r="S2842" s="10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s="10" t="e">
        <f>VLOOKUP(TableOMP[[#This Row],[Label]],TableAvg[],2,FALSE)</f>
        <v>#N/A</v>
      </c>
      <c r="P2843" s="10" t="e">
        <f>VLOOKUP(TableOMP[[#This Row],[Label]],TableAvg[],3,FALSE)</f>
        <v>#N/A</v>
      </c>
      <c r="Q2843" s="10" t="e">
        <f>TableOMP[[#This Row],[Avg]]-$U$2*TableOMP[[#This Row],[StdDev]]</f>
        <v>#N/A</v>
      </c>
      <c r="R2843" s="10" t="e">
        <f>TableOMP[[#This Row],[Avg]]+$U$2*TableOMP[[#This Row],[StdDev]]</f>
        <v>#N/A</v>
      </c>
      <c r="S2843" s="10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s="10" t="e">
        <f>VLOOKUP(TableOMP[[#This Row],[Label]],TableAvg[],2,FALSE)</f>
        <v>#N/A</v>
      </c>
      <c r="P2844" s="10" t="e">
        <f>VLOOKUP(TableOMP[[#This Row],[Label]],TableAvg[],3,FALSE)</f>
        <v>#N/A</v>
      </c>
      <c r="Q2844" s="10" t="e">
        <f>TableOMP[[#This Row],[Avg]]-$U$2*TableOMP[[#This Row],[StdDev]]</f>
        <v>#N/A</v>
      </c>
      <c r="R2844" s="10" t="e">
        <f>TableOMP[[#This Row],[Avg]]+$U$2*TableOMP[[#This Row],[StdDev]]</f>
        <v>#N/A</v>
      </c>
      <c r="S2844" s="10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s="10" t="e">
        <f>VLOOKUP(TableOMP[[#This Row],[Label]],TableAvg[],2,FALSE)</f>
        <v>#N/A</v>
      </c>
      <c r="P2845" s="10" t="e">
        <f>VLOOKUP(TableOMP[[#This Row],[Label]],TableAvg[],3,FALSE)</f>
        <v>#N/A</v>
      </c>
      <c r="Q2845" s="10" t="e">
        <f>TableOMP[[#This Row],[Avg]]-$U$2*TableOMP[[#This Row],[StdDev]]</f>
        <v>#N/A</v>
      </c>
      <c r="R2845" s="10" t="e">
        <f>TableOMP[[#This Row],[Avg]]+$U$2*TableOMP[[#This Row],[StdDev]]</f>
        <v>#N/A</v>
      </c>
      <c r="S2845" s="10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s="10" t="e">
        <f>VLOOKUP(TableOMP[[#This Row],[Label]],TableAvg[],2,FALSE)</f>
        <v>#N/A</v>
      </c>
      <c r="P2846" s="10" t="e">
        <f>VLOOKUP(TableOMP[[#This Row],[Label]],TableAvg[],3,FALSE)</f>
        <v>#N/A</v>
      </c>
      <c r="Q2846" s="10" t="e">
        <f>TableOMP[[#This Row],[Avg]]-$U$2*TableOMP[[#This Row],[StdDev]]</f>
        <v>#N/A</v>
      </c>
      <c r="R2846" s="10" t="e">
        <f>TableOMP[[#This Row],[Avg]]+$U$2*TableOMP[[#This Row],[StdDev]]</f>
        <v>#N/A</v>
      </c>
      <c r="S2846" s="10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s="10" t="e">
        <f>VLOOKUP(TableOMP[[#This Row],[Label]],TableAvg[],2,FALSE)</f>
        <v>#N/A</v>
      </c>
      <c r="P2847" s="10" t="e">
        <f>VLOOKUP(TableOMP[[#This Row],[Label]],TableAvg[],3,FALSE)</f>
        <v>#N/A</v>
      </c>
      <c r="Q2847" s="10" t="e">
        <f>TableOMP[[#This Row],[Avg]]-$U$2*TableOMP[[#This Row],[StdDev]]</f>
        <v>#N/A</v>
      </c>
      <c r="R2847" s="10" t="e">
        <f>TableOMP[[#This Row],[Avg]]+$U$2*TableOMP[[#This Row],[StdDev]]</f>
        <v>#N/A</v>
      </c>
      <c r="S2847" s="10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s="10" t="e">
        <f>VLOOKUP(TableOMP[[#This Row],[Label]],TableAvg[],2,FALSE)</f>
        <v>#N/A</v>
      </c>
      <c r="P2848" s="10" t="e">
        <f>VLOOKUP(TableOMP[[#This Row],[Label]],TableAvg[],3,FALSE)</f>
        <v>#N/A</v>
      </c>
      <c r="Q2848" s="10" t="e">
        <f>TableOMP[[#This Row],[Avg]]-$U$2*TableOMP[[#This Row],[StdDev]]</f>
        <v>#N/A</v>
      </c>
      <c r="R2848" s="10" t="e">
        <f>TableOMP[[#This Row],[Avg]]+$U$2*TableOMP[[#This Row],[StdDev]]</f>
        <v>#N/A</v>
      </c>
      <c r="S2848" s="10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s="10" t="e">
        <f>VLOOKUP(TableOMP[[#This Row],[Label]],TableAvg[],2,FALSE)</f>
        <v>#N/A</v>
      </c>
      <c r="P2849" s="10" t="e">
        <f>VLOOKUP(TableOMP[[#This Row],[Label]],TableAvg[],3,FALSE)</f>
        <v>#N/A</v>
      </c>
      <c r="Q2849" s="10" t="e">
        <f>TableOMP[[#This Row],[Avg]]-$U$2*TableOMP[[#This Row],[StdDev]]</f>
        <v>#N/A</v>
      </c>
      <c r="R2849" s="10" t="e">
        <f>TableOMP[[#This Row],[Avg]]+$U$2*TableOMP[[#This Row],[StdDev]]</f>
        <v>#N/A</v>
      </c>
      <c r="S2849" s="10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s="10" t="e">
        <f>VLOOKUP(TableOMP[[#This Row],[Label]],TableAvg[],2,FALSE)</f>
        <v>#N/A</v>
      </c>
      <c r="P2850" s="10" t="e">
        <f>VLOOKUP(TableOMP[[#This Row],[Label]],TableAvg[],3,FALSE)</f>
        <v>#N/A</v>
      </c>
      <c r="Q2850" s="10" t="e">
        <f>TableOMP[[#This Row],[Avg]]-$U$2*TableOMP[[#This Row],[StdDev]]</f>
        <v>#N/A</v>
      </c>
      <c r="R2850" s="10" t="e">
        <f>TableOMP[[#This Row],[Avg]]+$U$2*TableOMP[[#This Row],[StdDev]]</f>
        <v>#N/A</v>
      </c>
      <c r="S2850" s="1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s="10" t="e">
        <f>VLOOKUP(TableOMP[[#This Row],[Label]],TableAvg[],2,FALSE)</f>
        <v>#N/A</v>
      </c>
      <c r="P2851" s="10" t="e">
        <f>VLOOKUP(TableOMP[[#This Row],[Label]],TableAvg[],3,FALSE)</f>
        <v>#N/A</v>
      </c>
      <c r="Q2851" s="10" t="e">
        <f>TableOMP[[#This Row],[Avg]]-$U$2*TableOMP[[#This Row],[StdDev]]</f>
        <v>#N/A</v>
      </c>
      <c r="R2851" s="10" t="e">
        <f>TableOMP[[#This Row],[Avg]]+$U$2*TableOMP[[#This Row],[StdDev]]</f>
        <v>#N/A</v>
      </c>
      <c r="S2851" s="10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s="10" t="e">
        <f>VLOOKUP(TableOMP[[#This Row],[Label]],TableAvg[],2,FALSE)</f>
        <v>#N/A</v>
      </c>
      <c r="P2852" s="10" t="e">
        <f>VLOOKUP(TableOMP[[#This Row],[Label]],TableAvg[],3,FALSE)</f>
        <v>#N/A</v>
      </c>
      <c r="Q2852" s="10" t="e">
        <f>TableOMP[[#This Row],[Avg]]-$U$2*TableOMP[[#This Row],[StdDev]]</f>
        <v>#N/A</v>
      </c>
      <c r="R2852" s="10" t="e">
        <f>TableOMP[[#This Row],[Avg]]+$U$2*TableOMP[[#This Row],[StdDev]]</f>
        <v>#N/A</v>
      </c>
      <c r="S2852" s="10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s="10" t="e">
        <f>VLOOKUP(TableOMP[[#This Row],[Label]],TableAvg[],2,FALSE)</f>
        <v>#N/A</v>
      </c>
      <c r="P2853" s="10" t="e">
        <f>VLOOKUP(TableOMP[[#This Row],[Label]],TableAvg[],3,FALSE)</f>
        <v>#N/A</v>
      </c>
      <c r="Q2853" s="10" t="e">
        <f>TableOMP[[#This Row],[Avg]]-$U$2*TableOMP[[#This Row],[StdDev]]</f>
        <v>#N/A</v>
      </c>
      <c r="R2853" s="10" t="e">
        <f>TableOMP[[#This Row],[Avg]]+$U$2*TableOMP[[#This Row],[StdDev]]</f>
        <v>#N/A</v>
      </c>
      <c r="S2853" s="10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s="10" t="e">
        <f>VLOOKUP(TableOMP[[#This Row],[Label]],TableAvg[],2,FALSE)</f>
        <v>#N/A</v>
      </c>
      <c r="P2854" s="10" t="e">
        <f>VLOOKUP(TableOMP[[#This Row],[Label]],TableAvg[],3,FALSE)</f>
        <v>#N/A</v>
      </c>
      <c r="Q2854" s="10" t="e">
        <f>TableOMP[[#This Row],[Avg]]-$U$2*TableOMP[[#This Row],[StdDev]]</f>
        <v>#N/A</v>
      </c>
      <c r="R2854" s="10" t="e">
        <f>TableOMP[[#This Row],[Avg]]+$U$2*TableOMP[[#This Row],[StdDev]]</f>
        <v>#N/A</v>
      </c>
      <c r="S2854" s="10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s="10" t="e">
        <f>VLOOKUP(TableOMP[[#This Row],[Label]],TableAvg[],2,FALSE)</f>
        <v>#N/A</v>
      </c>
      <c r="P2855" s="10" t="e">
        <f>VLOOKUP(TableOMP[[#This Row],[Label]],TableAvg[],3,FALSE)</f>
        <v>#N/A</v>
      </c>
      <c r="Q2855" s="10" t="e">
        <f>TableOMP[[#This Row],[Avg]]-$U$2*TableOMP[[#This Row],[StdDev]]</f>
        <v>#N/A</v>
      </c>
      <c r="R2855" s="10" t="e">
        <f>TableOMP[[#This Row],[Avg]]+$U$2*TableOMP[[#This Row],[StdDev]]</f>
        <v>#N/A</v>
      </c>
      <c r="S2855" s="10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s="10" t="e">
        <f>VLOOKUP(TableOMP[[#This Row],[Label]],TableAvg[],2,FALSE)</f>
        <v>#N/A</v>
      </c>
      <c r="P2856" s="10" t="e">
        <f>VLOOKUP(TableOMP[[#This Row],[Label]],TableAvg[],3,FALSE)</f>
        <v>#N/A</v>
      </c>
      <c r="Q2856" s="10" t="e">
        <f>TableOMP[[#This Row],[Avg]]-$U$2*TableOMP[[#This Row],[StdDev]]</f>
        <v>#N/A</v>
      </c>
      <c r="R2856" s="10" t="e">
        <f>TableOMP[[#This Row],[Avg]]+$U$2*TableOMP[[#This Row],[StdDev]]</f>
        <v>#N/A</v>
      </c>
      <c r="S2856" s="10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s="10" t="e">
        <f>VLOOKUP(TableOMP[[#This Row],[Label]],TableAvg[],2,FALSE)</f>
        <v>#N/A</v>
      </c>
      <c r="P2857" s="10" t="e">
        <f>VLOOKUP(TableOMP[[#This Row],[Label]],TableAvg[],3,FALSE)</f>
        <v>#N/A</v>
      </c>
      <c r="Q2857" s="10" t="e">
        <f>TableOMP[[#This Row],[Avg]]-$U$2*TableOMP[[#This Row],[StdDev]]</f>
        <v>#N/A</v>
      </c>
      <c r="R2857" s="10" t="e">
        <f>TableOMP[[#This Row],[Avg]]+$U$2*TableOMP[[#This Row],[StdDev]]</f>
        <v>#N/A</v>
      </c>
      <c r="S2857" s="10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s="10" t="e">
        <f>VLOOKUP(TableOMP[[#This Row],[Label]],TableAvg[],2,FALSE)</f>
        <v>#N/A</v>
      </c>
      <c r="P2858" s="10" t="e">
        <f>VLOOKUP(TableOMP[[#This Row],[Label]],TableAvg[],3,FALSE)</f>
        <v>#N/A</v>
      </c>
      <c r="Q2858" s="10" t="e">
        <f>TableOMP[[#This Row],[Avg]]-$U$2*TableOMP[[#This Row],[StdDev]]</f>
        <v>#N/A</v>
      </c>
      <c r="R2858" s="10" t="e">
        <f>TableOMP[[#This Row],[Avg]]+$U$2*TableOMP[[#This Row],[StdDev]]</f>
        <v>#N/A</v>
      </c>
      <c r="S2858" s="10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s="10" t="e">
        <f>VLOOKUP(TableOMP[[#This Row],[Label]],TableAvg[],2,FALSE)</f>
        <v>#N/A</v>
      </c>
      <c r="P2859" s="10" t="e">
        <f>VLOOKUP(TableOMP[[#This Row],[Label]],TableAvg[],3,FALSE)</f>
        <v>#N/A</v>
      </c>
      <c r="Q2859" s="10" t="e">
        <f>TableOMP[[#This Row],[Avg]]-$U$2*TableOMP[[#This Row],[StdDev]]</f>
        <v>#N/A</v>
      </c>
      <c r="R2859" s="10" t="e">
        <f>TableOMP[[#This Row],[Avg]]+$U$2*TableOMP[[#This Row],[StdDev]]</f>
        <v>#N/A</v>
      </c>
      <c r="S2859" s="10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s="10" t="e">
        <f>VLOOKUP(TableOMP[[#This Row],[Label]],TableAvg[],2,FALSE)</f>
        <v>#N/A</v>
      </c>
      <c r="P2860" s="10" t="e">
        <f>VLOOKUP(TableOMP[[#This Row],[Label]],TableAvg[],3,FALSE)</f>
        <v>#N/A</v>
      </c>
      <c r="Q2860" s="10" t="e">
        <f>TableOMP[[#This Row],[Avg]]-$U$2*TableOMP[[#This Row],[StdDev]]</f>
        <v>#N/A</v>
      </c>
      <c r="R2860" s="10" t="e">
        <f>TableOMP[[#This Row],[Avg]]+$U$2*TableOMP[[#This Row],[StdDev]]</f>
        <v>#N/A</v>
      </c>
      <c r="S2860" s="1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s="10" t="e">
        <f>VLOOKUP(TableOMP[[#This Row],[Label]],TableAvg[],2,FALSE)</f>
        <v>#N/A</v>
      </c>
      <c r="P2861" s="10" t="e">
        <f>VLOOKUP(TableOMP[[#This Row],[Label]],TableAvg[],3,FALSE)</f>
        <v>#N/A</v>
      </c>
      <c r="Q2861" s="10" t="e">
        <f>TableOMP[[#This Row],[Avg]]-$U$2*TableOMP[[#This Row],[StdDev]]</f>
        <v>#N/A</v>
      </c>
      <c r="R2861" s="10" t="e">
        <f>TableOMP[[#This Row],[Avg]]+$U$2*TableOMP[[#This Row],[StdDev]]</f>
        <v>#N/A</v>
      </c>
      <c r="S2861" s="10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s="10" t="e">
        <f>VLOOKUP(TableOMP[[#This Row],[Label]],TableAvg[],2,FALSE)</f>
        <v>#N/A</v>
      </c>
      <c r="P2862" s="10" t="e">
        <f>VLOOKUP(TableOMP[[#This Row],[Label]],TableAvg[],3,FALSE)</f>
        <v>#N/A</v>
      </c>
      <c r="Q2862" s="10" t="e">
        <f>TableOMP[[#This Row],[Avg]]-$U$2*TableOMP[[#This Row],[StdDev]]</f>
        <v>#N/A</v>
      </c>
      <c r="R2862" s="10" t="e">
        <f>TableOMP[[#This Row],[Avg]]+$U$2*TableOMP[[#This Row],[StdDev]]</f>
        <v>#N/A</v>
      </c>
      <c r="S2862" s="10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s="10" t="e">
        <f>VLOOKUP(TableOMP[[#This Row],[Label]],TableAvg[],2,FALSE)</f>
        <v>#N/A</v>
      </c>
      <c r="P2863" s="10" t="e">
        <f>VLOOKUP(TableOMP[[#This Row],[Label]],TableAvg[],3,FALSE)</f>
        <v>#N/A</v>
      </c>
      <c r="Q2863" s="10" t="e">
        <f>TableOMP[[#This Row],[Avg]]-$U$2*TableOMP[[#This Row],[StdDev]]</f>
        <v>#N/A</v>
      </c>
      <c r="R2863" s="10" t="e">
        <f>TableOMP[[#This Row],[Avg]]+$U$2*TableOMP[[#This Row],[StdDev]]</f>
        <v>#N/A</v>
      </c>
      <c r="S2863" s="10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s="10" t="e">
        <f>VLOOKUP(TableOMP[[#This Row],[Label]],TableAvg[],2,FALSE)</f>
        <v>#N/A</v>
      </c>
      <c r="P2864" s="10" t="e">
        <f>VLOOKUP(TableOMP[[#This Row],[Label]],TableAvg[],3,FALSE)</f>
        <v>#N/A</v>
      </c>
      <c r="Q2864" s="10" t="e">
        <f>TableOMP[[#This Row],[Avg]]-$U$2*TableOMP[[#This Row],[StdDev]]</f>
        <v>#N/A</v>
      </c>
      <c r="R2864" s="10" t="e">
        <f>TableOMP[[#This Row],[Avg]]+$U$2*TableOMP[[#This Row],[StdDev]]</f>
        <v>#N/A</v>
      </c>
      <c r="S2864" s="10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s="10" t="e">
        <f>VLOOKUP(TableOMP[[#This Row],[Label]],TableAvg[],2,FALSE)</f>
        <v>#N/A</v>
      </c>
      <c r="P2865" s="10" t="e">
        <f>VLOOKUP(TableOMP[[#This Row],[Label]],TableAvg[],3,FALSE)</f>
        <v>#N/A</v>
      </c>
      <c r="Q2865" s="10" t="e">
        <f>TableOMP[[#This Row],[Avg]]-$U$2*TableOMP[[#This Row],[StdDev]]</f>
        <v>#N/A</v>
      </c>
      <c r="R2865" s="10" t="e">
        <f>TableOMP[[#This Row],[Avg]]+$U$2*TableOMP[[#This Row],[StdDev]]</f>
        <v>#N/A</v>
      </c>
      <c r="S2865" s="10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s="10" t="e">
        <f>VLOOKUP(TableOMP[[#This Row],[Label]],TableAvg[],2,FALSE)</f>
        <v>#N/A</v>
      </c>
      <c r="P2866" s="10" t="e">
        <f>VLOOKUP(TableOMP[[#This Row],[Label]],TableAvg[],3,FALSE)</f>
        <v>#N/A</v>
      </c>
      <c r="Q2866" s="10" t="e">
        <f>TableOMP[[#This Row],[Avg]]-$U$2*TableOMP[[#This Row],[StdDev]]</f>
        <v>#N/A</v>
      </c>
      <c r="R2866" s="10" t="e">
        <f>TableOMP[[#This Row],[Avg]]+$U$2*TableOMP[[#This Row],[StdDev]]</f>
        <v>#N/A</v>
      </c>
      <c r="S2866" s="10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s="10" t="e">
        <f>VLOOKUP(TableOMP[[#This Row],[Label]],TableAvg[],2,FALSE)</f>
        <v>#N/A</v>
      </c>
      <c r="P2867" s="10" t="e">
        <f>VLOOKUP(TableOMP[[#This Row],[Label]],TableAvg[],3,FALSE)</f>
        <v>#N/A</v>
      </c>
      <c r="Q2867" s="10" t="e">
        <f>TableOMP[[#This Row],[Avg]]-$U$2*TableOMP[[#This Row],[StdDev]]</f>
        <v>#N/A</v>
      </c>
      <c r="R2867" s="10" t="e">
        <f>TableOMP[[#This Row],[Avg]]+$U$2*TableOMP[[#This Row],[StdDev]]</f>
        <v>#N/A</v>
      </c>
      <c r="S2867" s="10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s="10" t="e">
        <f>VLOOKUP(TableOMP[[#This Row],[Label]],TableAvg[],2,FALSE)</f>
        <v>#N/A</v>
      </c>
      <c r="P2868" s="10" t="e">
        <f>VLOOKUP(TableOMP[[#This Row],[Label]],TableAvg[],3,FALSE)</f>
        <v>#N/A</v>
      </c>
      <c r="Q2868" s="10" t="e">
        <f>TableOMP[[#This Row],[Avg]]-$U$2*TableOMP[[#This Row],[StdDev]]</f>
        <v>#N/A</v>
      </c>
      <c r="R2868" s="10" t="e">
        <f>TableOMP[[#This Row],[Avg]]+$U$2*TableOMP[[#This Row],[StdDev]]</f>
        <v>#N/A</v>
      </c>
      <c r="S2868" s="10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s="10" t="e">
        <f>VLOOKUP(TableOMP[[#This Row],[Label]],TableAvg[],2,FALSE)</f>
        <v>#N/A</v>
      </c>
      <c r="P2869" s="10" t="e">
        <f>VLOOKUP(TableOMP[[#This Row],[Label]],TableAvg[],3,FALSE)</f>
        <v>#N/A</v>
      </c>
      <c r="Q2869" s="10" t="e">
        <f>TableOMP[[#This Row],[Avg]]-$U$2*TableOMP[[#This Row],[StdDev]]</f>
        <v>#N/A</v>
      </c>
      <c r="R2869" s="10" t="e">
        <f>TableOMP[[#This Row],[Avg]]+$U$2*TableOMP[[#This Row],[StdDev]]</f>
        <v>#N/A</v>
      </c>
      <c r="S2869" s="10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s="10" t="e">
        <f>VLOOKUP(TableOMP[[#This Row],[Label]],TableAvg[],2,FALSE)</f>
        <v>#N/A</v>
      </c>
      <c r="P2870" s="10" t="e">
        <f>VLOOKUP(TableOMP[[#This Row],[Label]],TableAvg[],3,FALSE)</f>
        <v>#N/A</v>
      </c>
      <c r="Q2870" s="10" t="e">
        <f>TableOMP[[#This Row],[Avg]]-$U$2*TableOMP[[#This Row],[StdDev]]</f>
        <v>#N/A</v>
      </c>
      <c r="R2870" s="10" t="e">
        <f>TableOMP[[#This Row],[Avg]]+$U$2*TableOMP[[#This Row],[StdDev]]</f>
        <v>#N/A</v>
      </c>
      <c r="S2870" s="1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s="10" t="e">
        <f>VLOOKUP(TableOMP[[#This Row],[Label]],TableAvg[],2,FALSE)</f>
        <v>#N/A</v>
      </c>
      <c r="P2871" s="10" t="e">
        <f>VLOOKUP(TableOMP[[#This Row],[Label]],TableAvg[],3,FALSE)</f>
        <v>#N/A</v>
      </c>
      <c r="Q2871" s="10" t="e">
        <f>TableOMP[[#This Row],[Avg]]-$U$2*TableOMP[[#This Row],[StdDev]]</f>
        <v>#N/A</v>
      </c>
      <c r="R2871" s="10" t="e">
        <f>TableOMP[[#This Row],[Avg]]+$U$2*TableOMP[[#This Row],[StdDev]]</f>
        <v>#N/A</v>
      </c>
      <c r="S2871" s="10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s="10" t="e">
        <f>VLOOKUP(TableOMP[[#This Row],[Label]],TableAvg[],2,FALSE)</f>
        <v>#N/A</v>
      </c>
      <c r="P2872" s="10" t="e">
        <f>VLOOKUP(TableOMP[[#This Row],[Label]],TableAvg[],3,FALSE)</f>
        <v>#N/A</v>
      </c>
      <c r="Q2872" s="10" t="e">
        <f>TableOMP[[#This Row],[Avg]]-$U$2*TableOMP[[#This Row],[StdDev]]</f>
        <v>#N/A</v>
      </c>
      <c r="R2872" s="10" t="e">
        <f>TableOMP[[#This Row],[Avg]]+$U$2*TableOMP[[#This Row],[StdDev]]</f>
        <v>#N/A</v>
      </c>
      <c r="S2872" s="10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s="10" t="e">
        <f>VLOOKUP(TableOMP[[#This Row],[Label]],TableAvg[],2,FALSE)</f>
        <v>#N/A</v>
      </c>
      <c r="P2873" s="10" t="e">
        <f>VLOOKUP(TableOMP[[#This Row],[Label]],TableAvg[],3,FALSE)</f>
        <v>#N/A</v>
      </c>
      <c r="Q2873" s="10" t="e">
        <f>TableOMP[[#This Row],[Avg]]-$U$2*TableOMP[[#This Row],[StdDev]]</f>
        <v>#N/A</v>
      </c>
      <c r="R2873" s="10" t="e">
        <f>TableOMP[[#This Row],[Avg]]+$U$2*TableOMP[[#This Row],[StdDev]]</f>
        <v>#N/A</v>
      </c>
      <c r="S2873" s="10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s="10" t="e">
        <f>VLOOKUP(TableOMP[[#This Row],[Label]],TableAvg[],2,FALSE)</f>
        <v>#N/A</v>
      </c>
      <c r="P2874" s="10" t="e">
        <f>VLOOKUP(TableOMP[[#This Row],[Label]],TableAvg[],3,FALSE)</f>
        <v>#N/A</v>
      </c>
      <c r="Q2874" s="10" t="e">
        <f>TableOMP[[#This Row],[Avg]]-$U$2*TableOMP[[#This Row],[StdDev]]</f>
        <v>#N/A</v>
      </c>
      <c r="R2874" s="10" t="e">
        <f>TableOMP[[#This Row],[Avg]]+$U$2*TableOMP[[#This Row],[StdDev]]</f>
        <v>#N/A</v>
      </c>
      <c r="S2874" s="10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s="10" t="e">
        <f>VLOOKUP(TableOMP[[#This Row],[Label]],TableAvg[],2,FALSE)</f>
        <v>#N/A</v>
      </c>
      <c r="P2875" s="10" t="e">
        <f>VLOOKUP(TableOMP[[#This Row],[Label]],TableAvg[],3,FALSE)</f>
        <v>#N/A</v>
      </c>
      <c r="Q2875" s="10" t="e">
        <f>TableOMP[[#This Row],[Avg]]-$U$2*TableOMP[[#This Row],[StdDev]]</f>
        <v>#N/A</v>
      </c>
      <c r="R2875" s="10" t="e">
        <f>TableOMP[[#This Row],[Avg]]+$U$2*TableOMP[[#This Row],[StdDev]]</f>
        <v>#N/A</v>
      </c>
      <c r="S2875" s="10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s="10" t="e">
        <f>VLOOKUP(TableOMP[[#This Row],[Label]],TableAvg[],2,FALSE)</f>
        <v>#N/A</v>
      </c>
      <c r="P2876" s="10" t="e">
        <f>VLOOKUP(TableOMP[[#This Row],[Label]],TableAvg[],3,FALSE)</f>
        <v>#N/A</v>
      </c>
      <c r="Q2876" s="10" t="e">
        <f>TableOMP[[#This Row],[Avg]]-$U$2*TableOMP[[#This Row],[StdDev]]</f>
        <v>#N/A</v>
      </c>
      <c r="R2876" s="10" t="e">
        <f>TableOMP[[#This Row],[Avg]]+$U$2*TableOMP[[#This Row],[StdDev]]</f>
        <v>#N/A</v>
      </c>
      <c r="S2876" s="10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s="10" t="e">
        <f>VLOOKUP(TableOMP[[#This Row],[Label]],TableAvg[],2,FALSE)</f>
        <v>#N/A</v>
      </c>
      <c r="P2877" s="10" t="e">
        <f>VLOOKUP(TableOMP[[#This Row],[Label]],TableAvg[],3,FALSE)</f>
        <v>#N/A</v>
      </c>
      <c r="Q2877" s="10" t="e">
        <f>TableOMP[[#This Row],[Avg]]-$U$2*TableOMP[[#This Row],[StdDev]]</f>
        <v>#N/A</v>
      </c>
      <c r="R2877" s="10" t="e">
        <f>TableOMP[[#This Row],[Avg]]+$U$2*TableOMP[[#This Row],[StdDev]]</f>
        <v>#N/A</v>
      </c>
      <c r="S2877" s="10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s="10" t="e">
        <f>VLOOKUP(TableOMP[[#This Row],[Label]],TableAvg[],2,FALSE)</f>
        <v>#N/A</v>
      </c>
      <c r="P2878" s="10" t="e">
        <f>VLOOKUP(TableOMP[[#This Row],[Label]],TableAvg[],3,FALSE)</f>
        <v>#N/A</v>
      </c>
      <c r="Q2878" s="10" t="e">
        <f>TableOMP[[#This Row],[Avg]]-$U$2*TableOMP[[#This Row],[StdDev]]</f>
        <v>#N/A</v>
      </c>
      <c r="R2878" s="10" t="e">
        <f>TableOMP[[#This Row],[Avg]]+$U$2*TableOMP[[#This Row],[StdDev]]</f>
        <v>#N/A</v>
      </c>
      <c r="S2878" s="10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s="10" t="e">
        <f>VLOOKUP(TableOMP[[#This Row],[Label]],TableAvg[],2,FALSE)</f>
        <v>#N/A</v>
      </c>
      <c r="P2879" s="10" t="e">
        <f>VLOOKUP(TableOMP[[#This Row],[Label]],TableAvg[],3,FALSE)</f>
        <v>#N/A</v>
      </c>
      <c r="Q2879" s="10" t="e">
        <f>TableOMP[[#This Row],[Avg]]-$U$2*TableOMP[[#This Row],[StdDev]]</f>
        <v>#N/A</v>
      </c>
      <c r="R2879" s="10" t="e">
        <f>TableOMP[[#This Row],[Avg]]+$U$2*TableOMP[[#This Row],[StdDev]]</f>
        <v>#N/A</v>
      </c>
      <c r="S2879" s="10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s="10" t="e">
        <f>VLOOKUP(TableOMP[[#This Row],[Label]],TableAvg[],2,FALSE)</f>
        <v>#N/A</v>
      </c>
      <c r="P2880" s="10" t="e">
        <f>VLOOKUP(TableOMP[[#This Row],[Label]],TableAvg[],3,FALSE)</f>
        <v>#N/A</v>
      </c>
      <c r="Q2880" s="10" t="e">
        <f>TableOMP[[#This Row],[Avg]]-$U$2*TableOMP[[#This Row],[StdDev]]</f>
        <v>#N/A</v>
      </c>
      <c r="R2880" s="10" t="e">
        <f>TableOMP[[#This Row],[Avg]]+$U$2*TableOMP[[#This Row],[StdDev]]</f>
        <v>#N/A</v>
      </c>
      <c r="S2880" s="1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s="10" t="e">
        <f>VLOOKUP(TableOMP[[#This Row],[Label]],TableAvg[],2,FALSE)</f>
        <v>#N/A</v>
      </c>
      <c r="P2881" s="10" t="e">
        <f>VLOOKUP(TableOMP[[#This Row],[Label]],TableAvg[],3,FALSE)</f>
        <v>#N/A</v>
      </c>
      <c r="Q2881" s="10" t="e">
        <f>TableOMP[[#This Row],[Avg]]-$U$2*TableOMP[[#This Row],[StdDev]]</f>
        <v>#N/A</v>
      </c>
      <c r="R2881" s="10" t="e">
        <f>TableOMP[[#This Row],[Avg]]+$U$2*TableOMP[[#This Row],[StdDev]]</f>
        <v>#N/A</v>
      </c>
      <c r="S2881" s="10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s="10" t="e">
        <f>VLOOKUP(TableOMP[[#This Row],[Label]],TableAvg[],2,FALSE)</f>
        <v>#N/A</v>
      </c>
      <c r="P2882" s="10" t="e">
        <f>VLOOKUP(TableOMP[[#This Row],[Label]],TableAvg[],3,FALSE)</f>
        <v>#N/A</v>
      </c>
      <c r="Q2882" s="10" t="e">
        <f>TableOMP[[#This Row],[Avg]]-$U$2*TableOMP[[#This Row],[StdDev]]</f>
        <v>#N/A</v>
      </c>
      <c r="R2882" s="10" t="e">
        <f>TableOMP[[#This Row],[Avg]]+$U$2*TableOMP[[#This Row],[StdDev]]</f>
        <v>#N/A</v>
      </c>
      <c r="S2882" s="10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s="10" t="e">
        <f>VLOOKUP(TableOMP[[#This Row],[Label]],TableAvg[],2,FALSE)</f>
        <v>#N/A</v>
      </c>
      <c r="P2883" s="10" t="e">
        <f>VLOOKUP(TableOMP[[#This Row],[Label]],TableAvg[],3,FALSE)</f>
        <v>#N/A</v>
      </c>
      <c r="Q2883" s="10" t="e">
        <f>TableOMP[[#This Row],[Avg]]-$U$2*TableOMP[[#This Row],[StdDev]]</f>
        <v>#N/A</v>
      </c>
      <c r="R2883" s="10" t="e">
        <f>TableOMP[[#This Row],[Avg]]+$U$2*TableOMP[[#This Row],[StdDev]]</f>
        <v>#N/A</v>
      </c>
      <c r="S2883" s="10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s="10" t="e">
        <f>VLOOKUP(TableOMP[[#This Row],[Label]],TableAvg[],2,FALSE)</f>
        <v>#N/A</v>
      </c>
      <c r="P2884" s="10" t="e">
        <f>VLOOKUP(TableOMP[[#This Row],[Label]],TableAvg[],3,FALSE)</f>
        <v>#N/A</v>
      </c>
      <c r="Q2884" s="10" t="e">
        <f>TableOMP[[#This Row],[Avg]]-$U$2*TableOMP[[#This Row],[StdDev]]</f>
        <v>#N/A</v>
      </c>
      <c r="R2884" s="10" t="e">
        <f>TableOMP[[#This Row],[Avg]]+$U$2*TableOMP[[#This Row],[StdDev]]</f>
        <v>#N/A</v>
      </c>
      <c r="S2884" s="10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s="10" t="e">
        <f>VLOOKUP(TableOMP[[#This Row],[Label]],TableAvg[],2,FALSE)</f>
        <v>#N/A</v>
      </c>
      <c r="P2885" s="10" t="e">
        <f>VLOOKUP(TableOMP[[#This Row],[Label]],TableAvg[],3,FALSE)</f>
        <v>#N/A</v>
      </c>
      <c r="Q2885" s="10" t="e">
        <f>TableOMP[[#This Row],[Avg]]-$U$2*TableOMP[[#This Row],[StdDev]]</f>
        <v>#N/A</v>
      </c>
      <c r="R2885" s="10" t="e">
        <f>TableOMP[[#This Row],[Avg]]+$U$2*TableOMP[[#This Row],[StdDev]]</f>
        <v>#N/A</v>
      </c>
      <c r="S2885" s="10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s="10" t="e">
        <f>VLOOKUP(TableOMP[[#This Row],[Label]],TableAvg[],2,FALSE)</f>
        <v>#N/A</v>
      </c>
      <c r="P2886" s="10" t="e">
        <f>VLOOKUP(TableOMP[[#This Row],[Label]],TableAvg[],3,FALSE)</f>
        <v>#N/A</v>
      </c>
      <c r="Q2886" s="10" t="e">
        <f>TableOMP[[#This Row],[Avg]]-$U$2*TableOMP[[#This Row],[StdDev]]</f>
        <v>#N/A</v>
      </c>
      <c r="R2886" s="10" t="e">
        <f>TableOMP[[#This Row],[Avg]]+$U$2*TableOMP[[#This Row],[StdDev]]</f>
        <v>#N/A</v>
      </c>
      <c r="S2886" s="10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s="10" t="e">
        <f>VLOOKUP(TableOMP[[#This Row],[Label]],TableAvg[],2,FALSE)</f>
        <v>#N/A</v>
      </c>
      <c r="P2887" s="10" t="e">
        <f>VLOOKUP(TableOMP[[#This Row],[Label]],TableAvg[],3,FALSE)</f>
        <v>#N/A</v>
      </c>
      <c r="Q2887" s="10" t="e">
        <f>TableOMP[[#This Row],[Avg]]-$U$2*TableOMP[[#This Row],[StdDev]]</f>
        <v>#N/A</v>
      </c>
      <c r="R2887" s="10" t="e">
        <f>TableOMP[[#This Row],[Avg]]+$U$2*TableOMP[[#This Row],[StdDev]]</f>
        <v>#N/A</v>
      </c>
      <c r="S2887" s="10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s="10" t="e">
        <f>VLOOKUP(TableOMP[[#This Row],[Label]],TableAvg[],2,FALSE)</f>
        <v>#N/A</v>
      </c>
      <c r="P2888" s="10" t="e">
        <f>VLOOKUP(TableOMP[[#This Row],[Label]],TableAvg[],3,FALSE)</f>
        <v>#N/A</v>
      </c>
      <c r="Q2888" s="10" t="e">
        <f>TableOMP[[#This Row],[Avg]]-$U$2*TableOMP[[#This Row],[StdDev]]</f>
        <v>#N/A</v>
      </c>
      <c r="R2888" s="10" t="e">
        <f>TableOMP[[#This Row],[Avg]]+$U$2*TableOMP[[#This Row],[StdDev]]</f>
        <v>#N/A</v>
      </c>
      <c r="S2888" s="10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s="10" t="e">
        <f>VLOOKUP(TableOMP[[#This Row],[Label]],TableAvg[],2,FALSE)</f>
        <v>#N/A</v>
      </c>
      <c r="P2889" s="10" t="e">
        <f>VLOOKUP(TableOMP[[#This Row],[Label]],TableAvg[],3,FALSE)</f>
        <v>#N/A</v>
      </c>
      <c r="Q2889" s="10" t="e">
        <f>TableOMP[[#This Row],[Avg]]-$U$2*TableOMP[[#This Row],[StdDev]]</f>
        <v>#N/A</v>
      </c>
      <c r="R2889" s="10" t="e">
        <f>TableOMP[[#This Row],[Avg]]+$U$2*TableOMP[[#This Row],[StdDev]]</f>
        <v>#N/A</v>
      </c>
      <c r="S2889" s="10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s="10" t="e">
        <f>VLOOKUP(TableOMP[[#This Row],[Label]],TableAvg[],2,FALSE)</f>
        <v>#N/A</v>
      </c>
      <c r="P2890" s="10" t="e">
        <f>VLOOKUP(TableOMP[[#This Row],[Label]],TableAvg[],3,FALSE)</f>
        <v>#N/A</v>
      </c>
      <c r="Q2890" s="10" t="e">
        <f>TableOMP[[#This Row],[Avg]]-$U$2*TableOMP[[#This Row],[StdDev]]</f>
        <v>#N/A</v>
      </c>
      <c r="R2890" s="10" t="e">
        <f>TableOMP[[#This Row],[Avg]]+$U$2*TableOMP[[#This Row],[StdDev]]</f>
        <v>#N/A</v>
      </c>
      <c r="S2890" s="1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s="10" t="e">
        <f>VLOOKUP(TableOMP[[#This Row],[Label]],TableAvg[],2,FALSE)</f>
        <v>#N/A</v>
      </c>
      <c r="P2891" s="10" t="e">
        <f>VLOOKUP(TableOMP[[#This Row],[Label]],TableAvg[],3,FALSE)</f>
        <v>#N/A</v>
      </c>
      <c r="Q2891" s="10" t="e">
        <f>TableOMP[[#This Row],[Avg]]-$U$2*TableOMP[[#This Row],[StdDev]]</f>
        <v>#N/A</v>
      </c>
      <c r="R2891" s="10" t="e">
        <f>TableOMP[[#This Row],[Avg]]+$U$2*TableOMP[[#This Row],[StdDev]]</f>
        <v>#N/A</v>
      </c>
      <c r="S2891" s="10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s="10" t="e">
        <f>VLOOKUP(TableOMP[[#This Row],[Label]],TableAvg[],2,FALSE)</f>
        <v>#N/A</v>
      </c>
      <c r="P2892" s="10" t="e">
        <f>VLOOKUP(TableOMP[[#This Row],[Label]],TableAvg[],3,FALSE)</f>
        <v>#N/A</v>
      </c>
      <c r="Q2892" s="10" t="e">
        <f>TableOMP[[#This Row],[Avg]]-$U$2*TableOMP[[#This Row],[StdDev]]</f>
        <v>#N/A</v>
      </c>
      <c r="R2892" s="10" t="e">
        <f>TableOMP[[#This Row],[Avg]]+$U$2*TableOMP[[#This Row],[StdDev]]</f>
        <v>#N/A</v>
      </c>
      <c r="S2892" s="10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s="10" t="e">
        <f>VLOOKUP(TableOMP[[#This Row],[Label]],TableAvg[],2,FALSE)</f>
        <v>#N/A</v>
      </c>
      <c r="P2893" s="10" t="e">
        <f>VLOOKUP(TableOMP[[#This Row],[Label]],TableAvg[],3,FALSE)</f>
        <v>#N/A</v>
      </c>
      <c r="Q2893" s="10" t="e">
        <f>TableOMP[[#This Row],[Avg]]-$U$2*TableOMP[[#This Row],[StdDev]]</f>
        <v>#N/A</v>
      </c>
      <c r="R2893" s="10" t="e">
        <f>TableOMP[[#This Row],[Avg]]+$U$2*TableOMP[[#This Row],[StdDev]]</f>
        <v>#N/A</v>
      </c>
      <c r="S2893" s="10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s="10" t="e">
        <f>VLOOKUP(TableOMP[[#This Row],[Label]],TableAvg[],2,FALSE)</f>
        <v>#N/A</v>
      </c>
      <c r="P2894" s="10" t="e">
        <f>VLOOKUP(TableOMP[[#This Row],[Label]],TableAvg[],3,FALSE)</f>
        <v>#N/A</v>
      </c>
      <c r="Q2894" s="10" t="e">
        <f>TableOMP[[#This Row],[Avg]]-$U$2*TableOMP[[#This Row],[StdDev]]</f>
        <v>#N/A</v>
      </c>
      <c r="R2894" s="10" t="e">
        <f>TableOMP[[#This Row],[Avg]]+$U$2*TableOMP[[#This Row],[StdDev]]</f>
        <v>#N/A</v>
      </c>
      <c r="S2894" s="10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s="10" t="e">
        <f>VLOOKUP(TableOMP[[#This Row],[Label]],TableAvg[],2,FALSE)</f>
        <v>#N/A</v>
      </c>
      <c r="P2895" s="10" t="e">
        <f>VLOOKUP(TableOMP[[#This Row],[Label]],TableAvg[],3,FALSE)</f>
        <v>#N/A</v>
      </c>
      <c r="Q2895" s="10" t="e">
        <f>TableOMP[[#This Row],[Avg]]-$U$2*TableOMP[[#This Row],[StdDev]]</f>
        <v>#N/A</v>
      </c>
      <c r="R2895" s="10" t="e">
        <f>TableOMP[[#This Row],[Avg]]+$U$2*TableOMP[[#This Row],[StdDev]]</f>
        <v>#N/A</v>
      </c>
      <c r="S2895" s="10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s="10" t="e">
        <f>VLOOKUP(TableOMP[[#This Row],[Label]],TableAvg[],2,FALSE)</f>
        <v>#N/A</v>
      </c>
      <c r="P2896" s="10" t="e">
        <f>VLOOKUP(TableOMP[[#This Row],[Label]],TableAvg[],3,FALSE)</f>
        <v>#N/A</v>
      </c>
      <c r="Q2896" s="10" t="e">
        <f>TableOMP[[#This Row],[Avg]]-$U$2*TableOMP[[#This Row],[StdDev]]</f>
        <v>#N/A</v>
      </c>
      <c r="R2896" s="10" t="e">
        <f>TableOMP[[#This Row],[Avg]]+$U$2*TableOMP[[#This Row],[StdDev]]</f>
        <v>#N/A</v>
      </c>
      <c r="S2896" s="10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s="10" t="e">
        <f>VLOOKUP(TableOMP[[#This Row],[Label]],TableAvg[],2,FALSE)</f>
        <v>#N/A</v>
      </c>
      <c r="P2897" s="10" t="e">
        <f>VLOOKUP(TableOMP[[#This Row],[Label]],TableAvg[],3,FALSE)</f>
        <v>#N/A</v>
      </c>
      <c r="Q2897" s="10" t="e">
        <f>TableOMP[[#This Row],[Avg]]-$U$2*TableOMP[[#This Row],[StdDev]]</f>
        <v>#N/A</v>
      </c>
      <c r="R2897" s="10" t="e">
        <f>TableOMP[[#This Row],[Avg]]+$U$2*TableOMP[[#This Row],[StdDev]]</f>
        <v>#N/A</v>
      </c>
      <c r="S2897" s="10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s="10" t="e">
        <f>VLOOKUP(TableOMP[[#This Row],[Label]],TableAvg[],2,FALSE)</f>
        <v>#N/A</v>
      </c>
      <c r="P2898" s="10" t="e">
        <f>VLOOKUP(TableOMP[[#This Row],[Label]],TableAvg[],3,FALSE)</f>
        <v>#N/A</v>
      </c>
      <c r="Q2898" s="10" t="e">
        <f>TableOMP[[#This Row],[Avg]]-$U$2*TableOMP[[#This Row],[StdDev]]</f>
        <v>#N/A</v>
      </c>
      <c r="R2898" s="10" t="e">
        <f>TableOMP[[#This Row],[Avg]]+$U$2*TableOMP[[#This Row],[StdDev]]</f>
        <v>#N/A</v>
      </c>
      <c r="S2898" s="10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s="10" t="e">
        <f>VLOOKUP(TableOMP[[#This Row],[Label]],TableAvg[],2,FALSE)</f>
        <v>#N/A</v>
      </c>
      <c r="P2899" s="10" t="e">
        <f>VLOOKUP(TableOMP[[#This Row],[Label]],TableAvg[],3,FALSE)</f>
        <v>#N/A</v>
      </c>
      <c r="Q2899" s="10" t="e">
        <f>TableOMP[[#This Row],[Avg]]-$U$2*TableOMP[[#This Row],[StdDev]]</f>
        <v>#N/A</v>
      </c>
      <c r="R2899" s="10" t="e">
        <f>TableOMP[[#This Row],[Avg]]+$U$2*TableOMP[[#This Row],[StdDev]]</f>
        <v>#N/A</v>
      </c>
      <c r="S2899" s="10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s="10" t="e">
        <f>VLOOKUP(TableOMP[[#This Row],[Label]],TableAvg[],2,FALSE)</f>
        <v>#N/A</v>
      </c>
      <c r="P2900" s="10" t="e">
        <f>VLOOKUP(TableOMP[[#This Row],[Label]],TableAvg[],3,FALSE)</f>
        <v>#N/A</v>
      </c>
      <c r="Q2900" s="10" t="e">
        <f>TableOMP[[#This Row],[Avg]]-$U$2*TableOMP[[#This Row],[StdDev]]</f>
        <v>#N/A</v>
      </c>
      <c r="R2900" s="10" t="e">
        <f>TableOMP[[#This Row],[Avg]]+$U$2*TableOMP[[#This Row],[StdDev]]</f>
        <v>#N/A</v>
      </c>
      <c r="S2900" s="1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s="10" t="e">
        <f>VLOOKUP(TableOMP[[#This Row],[Label]],TableAvg[],2,FALSE)</f>
        <v>#N/A</v>
      </c>
      <c r="P2901" s="10" t="e">
        <f>VLOOKUP(TableOMP[[#This Row],[Label]],TableAvg[],3,FALSE)</f>
        <v>#N/A</v>
      </c>
      <c r="Q2901" s="10" t="e">
        <f>TableOMP[[#This Row],[Avg]]-$U$2*TableOMP[[#This Row],[StdDev]]</f>
        <v>#N/A</v>
      </c>
      <c r="R2901" s="10" t="e">
        <f>TableOMP[[#This Row],[Avg]]+$U$2*TableOMP[[#This Row],[StdDev]]</f>
        <v>#N/A</v>
      </c>
      <c r="S2901" s="10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s="10" t="e">
        <f>VLOOKUP(TableOMP[[#This Row],[Label]],TableAvg[],2,FALSE)</f>
        <v>#N/A</v>
      </c>
      <c r="P2902" s="10" t="e">
        <f>VLOOKUP(TableOMP[[#This Row],[Label]],TableAvg[],3,FALSE)</f>
        <v>#N/A</v>
      </c>
      <c r="Q2902" s="10" t="e">
        <f>TableOMP[[#This Row],[Avg]]-$U$2*TableOMP[[#This Row],[StdDev]]</f>
        <v>#N/A</v>
      </c>
      <c r="R2902" s="10" t="e">
        <f>TableOMP[[#This Row],[Avg]]+$U$2*TableOMP[[#This Row],[StdDev]]</f>
        <v>#N/A</v>
      </c>
      <c r="S2902" s="10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s="10" t="e">
        <f>VLOOKUP(TableOMP[[#This Row],[Label]],TableAvg[],2,FALSE)</f>
        <v>#N/A</v>
      </c>
      <c r="P2903" s="10" t="e">
        <f>VLOOKUP(TableOMP[[#This Row],[Label]],TableAvg[],3,FALSE)</f>
        <v>#N/A</v>
      </c>
      <c r="Q2903" s="10" t="e">
        <f>TableOMP[[#This Row],[Avg]]-$U$2*TableOMP[[#This Row],[StdDev]]</f>
        <v>#N/A</v>
      </c>
      <c r="R2903" s="10" t="e">
        <f>TableOMP[[#This Row],[Avg]]+$U$2*TableOMP[[#This Row],[StdDev]]</f>
        <v>#N/A</v>
      </c>
      <c r="S2903" s="10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s="10" t="e">
        <f>VLOOKUP(TableOMP[[#This Row],[Label]],TableAvg[],2,FALSE)</f>
        <v>#N/A</v>
      </c>
      <c r="P2904" s="10" t="e">
        <f>VLOOKUP(TableOMP[[#This Row],[Label]],TableAvg[],3,FALSE)</f>
        <v>#N/A</v>
      </c>
      <c r="Q2904" s="10" t="e">
        <f>TableOMP[[#This Row],[Avg]]-$U$2*TableOMP[[#This Row],[StdDev]]</f>
        <v>#N/A</v>
      </c>
      <c r="R2904" s="10" t="e">
        <f>TableOMP[[#This Row],[Avg]]+$U$2*TableOMP[[#This Row],[StdDev]]</f>
        <v>#N/A</v>
      </c>
      <c r="S2904" s="10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s="10" t="e">
        <f>VLOOKUP(TableOMP[[#This Row],[Label]],TableAvg[],2,FALSE)</f>
        <v>#N/A</v>
      </c>
      <c r="P2905" s="10" t="e">
        <f>VLOOKUP(TableOMP[[#This Row],[Label]],TableAvg[],3,FALSE)</f>
        <v>#N/A</v>
      </c>
      <c r="Q2905" s="10" t="e">
        <f>TableOMP[[#This Row],[Avg]]-$U$2*TableOMP[[#This Row],[StdDev]]</f>
        <v>#N/A</v>
      </c>
      <c r="R2905" s="10" t="e">
        <f>TableOMP[[#This Row],[Avg]]+$U$2*TableOMP[[#This Row],[StdDev]]</f>
        <v>#N/A</v>
      </c>
      <c r="S2905" s="10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s="10" t="e">
        <f>VLOOKUP(TableOMP[[#This Row],[Label]],TableAvg[],2,FALSE)</f>
        <v>#N/A</v>
      </c>
      <c r="P2906" s="10" t="e">
        <f>VLOOKUP(TableOMP[[#This Row],[Label]],TableAvg[],3,FALSE)</f>
        <v>#N/A</v>
      </c>
      <c r="Q2906" s="10" t="e">
        <f>TableOMP[[#This Row],[Avg]]-$U$2*TableOMP[[#This Row],[StdDev]]</f>
        <v>#N/A</v>
      </c>
      <c r="R2906" s="10" t="e">
        <f>TableOMP[[#This Row],[Avg]]+$U$2*TableOMP[[#This Row],[StdDev]]</f>
        <v>#N/A</v>
      </c>
      <c r="S2906" s="10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s="10" t="e">
        <f>VLOOKUP(TableOMP[[#This Row],[Label]],TableAvg[],2,FALSE)</f>
        <v>#N/A</v>
      </c>
      <c r="P2907" s="10" t="e">
        <f>VLOOKUP(TableOMP[[#This Row],[Label]],TableAvg[],3,FALSE)</f>
        <v>#N/A</v>
      </c>
      <c r="Q2907" s="10" t="e">
        <f>TableOMP[[#This Row],[Avg]]-$U$2*TableOMP[[#This Row],[StdDev]]</f>
        <v>#N/A</v>
      </c>
      <c r="R2907" s="10" t="e">
        <f>TableOMP[[#This Row],[Avg]]+$U$2*TableOMP[[#This Row],[StdDev]]</f>
        <v>#N/A</v>
      </c>
      <c r="S2907" s="10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s="10" t="e">
        <f>VLOOKUP(TableOMP[[#This Row],[Label]],TableAvg[],2,FALSE)</f>
        <v>#N/A</v>
      </c>
      <c r="P2908" s="10" t="e">
        <f>VLOOKUP(TableOMP[[#This Row],[Label]],TableAvg[],3,FALSE)</f>
        <v>#N/A</v>
      </c>
      <c r="Q2908" s="10" t="e">
        <f>TableOMP[[#This Row],[Avg]]-$U$2*TableOMP[[#This Row],[StdDev]]</f>
        <v>#N/A</v>
      </c>
      <c r="R2908" s="10" t="e">
        <f>TableOMP[[#This Row],[Avg]]+$U$2*TableOMP[[#This Row],[StdDev]]</f>
        <v>#N/A</v>
      </c>
      <c r="S2908" s="10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s="10" t="e">
        <f>VLOOKUP(TableOMP[[#This Row],[Label]],TableAvg[],2,FALSE)</f>
        <v>#N/A</v>
      </c>
      <c r="P2909" s="10" t="e">
        <f>VLOOKUP(TableOMP[[#This Row],[Label]],TableAvg[],3,FALSE)</f>
        <v>#N/A</v>
      </c>
      <c r="Q2909" s="10" t="e">
        <f>TableOMP[[#This Row],[Avg]]-$U$2*TableOMP[[#This Row],[StdDev]]</f>
        <v>#N/A</v>
      </c>
      <c r="R2909" s="10" t="e">
        <f>TableOMP[[#This Row],[Avg]]+$U$2*TableOMP[[#This Row],[StdDev]]</f>
        <v>#N/A</v>
      </c>
      <c r="S2909" s="10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s="10" t="e">
        <f>VLOOKUP(TableOMP[[#This Row],[Label]],TableAvg[],2,FALSE)</f>
        <v>#N/A</v>
      </c>
      <c r="P2910" s="10" t="e">
        <f>VLOOKUP(TableOMP[[#This Row],[Label]],TableAvg[],3,FALSE)</f>
        <v>#N/A</v>
      </c>
      <c r="Q2910" s="10" t="e">
        <f>TableOMP[[#This Row],[Avg]]-$U$2*TableOMP[[#This Row],[StdDev]]</f>
        <v>#N/A</v>
      </c>
      <c r="R2910" s="10" t="e">
        <f>TableOMP[[#This Row],[Avg]]+$U$2*TableOMP[[#This Row],[StdDev]]</f>
        <v>#N/A</v>
      </c>
      <c r="S2910" s="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s="10" t="e">
        <f>VLOOKUP(TableOMP[[#This Row],[Label]],TableAvg[],2,FALSE)</f>
        <v>#N/A</v>
      </c>
      <c r="P2911" s="10" t="e">
        <f>VLOOKUP(TableOMP[[#This Row],[Label]],TableAvg[],3,FALSE)</f>
        <v>#N/A</v>
      </c>
      <c r="Q2911" s="10" t="e">
        <f>TableOMP[[#This Row],[Avg]]-$U$2*TableOMP[[#This Row],[StdDev]]</f>
        <v>#N/A</v>
      </c>
      <c r="R2911" s="10" t="e">
        <f>TableOMP[[#This Row],[Avg]]+$U$2*TableOMP[[#This Row],[StdDev]]</f>
        <v>#N/A</v>
      </c>
      <c r="S2911" s="10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s="10" t="e">
        <f>VLOOKUP(TableOMP[[#This Row],[Label]],TableAvg[],2,FALSE)</f>
        <v>#N/A</v>
      </c>
      <c r="P2912" s="10" t="e">
        <f>VLOOKUP(TableOMP[[#This Row],[Label]],TableAvg[],3,FALSE)</f>
        <v>#N/A</v>
      </c>
      <c r="Q2912" s="10" t="e">
        <f>TableOMP[[#This Row],[Avg]]-$U$2*TableOMP[[#This Row],[StdDev]]</f>
        <v>#N/A</v>
      </c>
      <c r="R2912" s="10" t="e">
        <f>TableOMP[[#This Row],[Avg]]+$U$2*TableOMP[[#This Row],[StdDev]]</f>
        <v>#N/A</v>
      </c>
      <c r="S2912" s="10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s="10" t="e">
        <f>VLOOKUP(TableOMP[[#This Row],[Label]],TableAvg[],2,FALSE)</f>
        <v>#N/A</v>
      </c>
      <c r="P2913" s="10" t="e">
        <f>VLOOKUP(TableOMP[[#This Row],[Label]],TableAvg[],3,FALSE)</f>
        <v>#N/A</v>
      </c>
      <c r="Q2913" s="10" t="e">
        <f>TableOMP[[#This Row],[Avg]]-$U$2*TableOMP[[#This Row],[StdDev]]</f>
        <v>#N/A</v>
      </c>
      <c r="R2913" s="10" t="e">
        <f>TableOMP[[#This Row],[Avg]]+$U$2*TableOMP[[#This Row],[StdDev]]</f>
        <v>#N/A</v>
      </c>
      <c r="S2913" s="10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s="10" t="e">
        <f>VLOOKUP(TableOMP[[#This Row],[Label]],TableAvg[],2,FALSE)</f>
        <v>#N/A</v>
      </c>
      <c r="P2914" s="10" t="e">
        <f>VLOOKUP(TableOMP[[#This Row],[Label]],TableAvg[],3,FALSE)</f>
        <v>#N/A</v>
      </c>
      <c r="Q2914" s="10" t="e">
        <f>TableOMP[[#This Row],[Avg]]-$U$2*TableOMP[[#This Row],[StdDev]]</f>
        <v>#N/A</v>
      </c>
      <c r="R2914" s="10" t="e">
        <f>TableOMP[[#This Row],[Avg]]+$U$2*TableOMP[[#This Row],[StdDev]]</f>
        <v>#N/A</v>
      </c>
      <c r="S2914" s="10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s="10" t="e">
        <f>VLOOKUP(TableOMP[[#This Row],[Label]],TableAvg[],2,FALSE)</f>
        <v>#N/A</v>
      </c>
      <c r="P2915" s="10" t="e">
        <f>VLOOKUP(TableOMP[[#This Row],[Label]],TableAvg[],3,FALSE)</f>
        <v>#N/A</v>
      </c>
      <c r="Q2915" s="10" t="e">
        <f>TableOMP[[#This Row],[Avg]]-$U$2*TableOMP[[#This Row],[StdDev]]</f>
        <v>#N/A</v>
      </c>
      <c r="R2915" s="10" t="e">
        <f>TableOMP[[#This Row],[Avg]]+$U$2*TableOMP[[#This Row],[StdDev]]</f>
        <v>#N/A</v>
      </c>
      <c r="S2915" s="10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s="10" t="e">
        <f>VLOOKUP(TableOMP[[#This Row],[Label]],TableAvg[],2,FALSE)</f>
        <v>#N/A</v>
      </c>
      <c r="P2916" s="10" t="e">
        <f>VLOOKUP(TableOMP[[#This Row],[Label]],TableAvg[],3,FALSE)</f>
        <v>#N/A</v>
      </c>
      <c r="Q2916" s="10" t="e">
        <f>TableOMP[[#This Row],[Avg]]-$U$2*TableOMP[[#This Row],[StdDev]]</f>
        <v>#N/A</v>
      </c>
      <c r="R2916" s="10" t="e">
        <f>TableOMP[[#This Row],[Avg]]+$U$2*TableOMP[[#This Row],[StdDev]]</f>
        <v>#N/A</v>
      </c>
      <c r="S2916" s="10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s="10" t="e">
        <f>VLOOKUP(TableOMP[[#This Row],[Label]],TableAvg[],2,FALSE)</f>
        <v>#N/A</v>
      </c>
      <c r="P2917" s="10" t="e">
        <f>VLOOKUP(TableOMP[[#This Row],[Label]],TableAvg[],3,FALSE)</f>
        <v>#N/A</v>
      </c>
      <c r="Q2917" s="10" t="e">
        <f>TableOMP[[#This Row],[Avg]]-$U$2*TableOMP[[#This Row],[StdDev]]</f>
        <v>#N/A</v>
      </c>
      <c r="R2917" s="10" t="e">
        <f>TableOMP[[#This Row],[Avg]]+$U$2*TableOMP[[#This Row],[StdDev]]</f>
        <v>#N/A</v>
      </c>
      <c r="S2917" s="10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s="10" t="e">
        <f>VLOOKUP(TableOMP[[#This Row],[Label]],TableAvg[],2,FALSE)</f>
        <v>#N/A</v>
      </c>
      <c r="P2918" s="10" t="e">
        <f>VLOOKUP(TableOMP[[#This Row],[Label]],TableAvg[],3,FALSE)</f>
        <v>#N/A</v>
      </c>
      <c r="Q2918" s="10" t="e">
        <f>TableOMP[[#This Row],[Avg]]-$U$2*TableOMP[[#This Row],[StdDev]]</f>
        <v>#N/A</v>
      </c>
      <c r="R2918" s="10" t="e">
        <f>TableOMP[[#This Row],[Avg]]+$U$2*TableOMP[[#This Row],[StdDev]]</f>
        <v>#N/A</v>
      </c>
      <c r="S2918" s="10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s="10" t="e">
        <f>VLOOKUP(TableOMP[[#This Row],[Label]],TableAvg[],2,FALSE)</f>
        <v>#N/A</v>
      </c>
      <c r="P2919" s="10" t="e">
        <f>VLOOKUP(TableOMP[[#This Row],[Label]],TableAvg[],3,FALSE)</f>
        <v>#N/A</v>
      </c>
      <c r="Q2919" s="10" t="e">
        <f>TableOMP[[#This Row],[Avg]]-$U$2*TableOMP[[#This Row],[StdDev]]</f>
        <v>#N/A</v>
      </c>
      <c r="R2919" s="10" t="e">
        <f>TableOMP[[#This Row],[Avg]]+$U$2*TableOMP[[#This Row],[StdDev]]</f>
        <v>#N/A</v>
      </c>
      <c r="S2919" s="10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s="10" t="e">
        <f>VLOOKUP(TableOMP[[#This Row],[Label]],TableAvg[],2,FALSE)</f>
        <v>#N/A</v>
      </c>
      <c r="P2920" s="10" t="e">
        <f>VLOOKUP(TableOMP[[#This Row],[Label]],TableAvg[],3,FALSE)</f>
        <v>#N/A</v>
      </c>
      <c r="Q2920" s="10" t="e">
        <f>TableOMP[[#This Row],[Avg]]-$U$2*TableOMP[[#This Row],[StdDev]]</f>
        <v>#N/A</v>
      </c>
      <c r="R2920" s="10" t="e">
        <f>TableOMP[[#This Row],[Avg]]+$U$2*TableOMP[[#This Row],[StdDev]]</f>
        <v>#N/A</v>
      </c>
      <c r="S2920" s="1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s="10" t="e">
        <f>VLOOKUP(TableOMP[[#This Row],[Label]],TableAvg[],2,FALSE)</f>
        <v>#N/A</v>
      </c>
      <c r="P2921" s="10" t="e">
        <f>VLOOKUP(TableOMP[[#This Row],[Label]],TableAvg[],3,FALSE)</f>
        <v>#N/A</v>
      </c>
      <c r="Q2921" s="10" t="e">
        <f>TableOMP[[#This Row],[Avg]]-$U$2*TableOMP[[#This Row],[StdDev]]</f>
        <v>#N/A</v>
      </c>
      <c r="R2921" s="10" t="e">
        <f>TableOMP[[#This Row],[Avg]]+$U$2*TableOMP[[#This Row],[StdDev]]</f>
        <v>#N/A</v>
      </c>
      <c r="S2921" s="10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s="10" t="e">
        <f>VLOOKUP(TableOMP[[#This Row],[Label]],TableAvg[],2,FALSE)</f>
        <v>#N/A</v>
      </c>
      <c r="P2922" s="10" t="e">
        <f>VLOOKUP(TableOMP[[#This Row],[Label]],TableAvg[],3,FALSE)</f>
        <v>#N/A</v>
      </c>
      <c r="Q2922" s="10" t="e">
        <f>TableOMP[[#This Row],[Avg]]-$U$2*TableOMP[[#This Row],[StdDev]]</f>
        <v>#N/A</v>
      </c>
      <c r="R2922" s="10" t="e">
        <f>TableOMP[[#This Row],[Avg]]+$U$2*TableOMP[[#This Row],[StdDev]]</f>
        <v>#N/A</v>
      </c>
      <c r="S2922" s="10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s="10" t="e">
        <f>VLOOKUP(TableOMP[[#This Row],[Label]],TableAvg[],2,FALSE)</f>
        <v>#N/A</v>
      </c>
      <c r="P2923" s="10" t="e">
        <f>VLOOKUP(TableOMP[[#This Row],[Label]],TableAvg[],3,FALSE)</f>
        <v>#N/A</v>
      </c>
      <c r="Q2923" s="10" t="e">
        <f>TableOMP[[#This Row],[Avg]]-$U$2*TableOMP[[#This Row],[StdDev]]</f>
        <v>#N/A</v>
      </c>
      <c r="R2923" s="10" t="e">
        <f>TableOMP[[#This Row],[Avg]]+$U$2*TableOMP[[#This Row],[StdDev]]</f>
        <v>#N/A</v>
      </c>
      <c r="S2923" s="10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s="10" t="e">
        <f>VLOOKUP(TableOMP[[#This Row],[Label]],TableAvg[],2,FALSE)</f>
        <v>#N/A</v>
      </c>
      <c r="P2924" s="10" t="e">
        <f>VLOOKUP(TableOMP[[#This Row],[Label]],TableAvg[],3,FALSE)</f>
        <v>#N/A</v>
      </c>
      <c r="Q2924" s="10" t="e">
        <f>TableOMP[[#This Row],[Avg]]-$U$2*TableOMP[[#This Row],[StdDev]]</f>
        <v>#N/A</v>
      </c>
      <c r="R2924" s="10" t="e">
        <f>TableOMP[[#This Row],[Avg]]+$U$2*TableOMP[[#This Row],[StdDev]]</f>
        <v>#N/A</v>
      </c>
      <c r="S2924" s="10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s="10" t="e">
        <f>VLOOKUP(TableOMP[[#This Row],[Label]],TableAvg[],2,FALSE)</f>
        <v>#N/A</v>
      </c>
      <c r="P2925" s="10" t="e">
        <f>VLOOKUP(TableOMP[[#This Row],[Label]],TableAvg[],3,FALSE)</f>
        <v>#N/A</v>
      </c>
      <c r="Q2925" s="10" t="e">
        <f>TableOMP[[#This Row],[Avg]]-$U$2*TableOMP[[#This Row],[StdDev]]</f>
        <v>#N/A</v>
      </c>
      <c r="R2925" s="10" t="e">
        <f>TableOMP[[#This Row],[Avg]]+$U$2*TableOMP[[#This Row],[StdDev]]</f>
        <v>#N/A</v>
      </c>
      <c r="S2925" s="10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s="10" t="e">
        <f>VLOOKUP(TableOMP[[#This Row],[Label]],TableAvg[],2,FALSE)</f>
        <v>#N/A</v>
      </c>
      <c r="P2926" s="10" t="e">
        <f>VLOOKUP(TableOMP[[#This Row],[Label]],TableAvg[],3,FALSE)</f>
        <v>#N/A</v>
      </c>
      <c r="Q2926" s="10" t="e">
        <f>TableOMP[[#This Row],[Avg]]-$U$2*TableOMP[[#This Row],[StdDev]]</f>
        <v>#N/A</v>
      </c>
      <c r="R2926" s="10" t="e">
        <f>TableOMP[[#This Row],[Avg]]+$U$2*TableOMP[[#This Row],[StdDev]]</f>
        <v>#N/A</v>
      </c>
      <c r="S2926" s="10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s="10" t="e">
        <f>VLOOKUP(TableOMP[[#This Row],[Label]],TableAvg[],2,FALSE)</f>
        <v>#N/A</v>
      </c>
      <c r="P2927" s="10" t="e">
        <f>VLOOKUP(TableOMP[[#This Row],[Label]],TableAvg[],3,FALSE)</f>
        <v>#N/A</v>
      </c>
      <c r="Q2927" s="10" t="e">
        <f>TableOMP[[#This Row],[Avg]]-$U$2*TableOMP[[#This Row],[StdDev]]</f>
        <v>#N/A</v>
      </c>
      <c r="R2927" s="10" t="e">
        <f>TableOMP[[#This Row],[Avg]]+$U$2*TableOMP[[#This Row],[StdDev]]</f>
        <v>#N/A</v>
      </c>
      <c r="S2927" s="10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s="10" t="e">
        <f>VLOOKUP(TableOMP[[#This Row],[Label]],TableAvg[],2,FALSE)</f>
        <v>#N/A</v>
      </c>
      <c r="P2928" s="10" t="e">
        <f>VLOOKUP(TableOMP[[#This Row],[Label]],TableAvg[],3,FALSE)</f>
        <v>#N/A</v>
      </c>
      <c r="Q2928" s="10" t="e">
        <f>TableOMP[[#This Row],[Avg]]-$U$2*TableOMP[[#This Row],[StdDev]]</f>
        <v>#N/A</v>
      </c>
      <c r="R2928" s="10" t="e">
        <f>TableOMP[[#This Row],[Avg]]+$U$2*TableOMP[[#This Row],[StdDev]]</f>
        <v>#N/A</v>
      </c>
      <c r="S2928" s="10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s="10" t="e">
        <f>VLOOKUP(TableOMP[[#This Row],[Label]],TableAvg[],2,FALSE)</f>
        <v>#N/A</v>
      </c>
      <c r="P2929" s="10" t="e">
        <f>VLOOKUP(TableOMP[[#This Row],[Label]],TableAvg[],3,FALSE)</f>
        <v>#N/A</v>
      </c>
      <c r="Q2929" s="10" t="e">
        <f>TableOMP[[#This Row],[Avg]]-$U$2*TableOMP[[#This Row],[StdDev]]</f>
        <v>#N/A</v>
      </c>
      <c r="R2929" s="10" t="e">
        <f>TableOMP[[#This Row],[Avg]]+$U$2*TableOMP[[#This Row],[StdDev]]</f>
        <v>#N/A</v>
      </c>
      <c r="S2929" s="10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s="10" t="e">
        <f>VLOOKUP(TableOMP[[#This Row],[Label]],TableAvg[],2,FALSE)</f>
        <v>#N/A</v>
      </c>
      <c r="P2930" s="10" t="e">
        <f>VLOOKUP(TableOMP[[#This Row],[Label]],TableAvg[],3,FALSE)</f>
        <v>#N/A</v>
      </c>
      <c r="Q2930" s="10" t="e">
        <f>TableOMP[[#This Row],[Avg]]-$U$2*TableOMP[[#This Row],[StdDev]]</f>
        <v>#N/A</v>
      </c>
      <c r="R2930" s="10" t="e">
        <f>TableOMP[[#This Row],[Avg]]+$U$2*TableOMP[[#This Row],[StdDev]]</f>
        <v>#N/A</v>
      </c>
      <c r="S2930" s="1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s="10" t="e">
        <f>VLOOKUP(TableOMP[[#This Row],[Label]],TableAvg[],2,FALSE)</f>
        <v>#N/A</v>
      </c>
      <c r="P2931" s="10" t="e">
        <f>VLOOKUP(TableOMP[[#This Row],[Label]],TableAvg[],3,FALSE)</f>
        <v>#N/A</v>
      </c>
      <c r="Q2931" s="10" t="e">
        <f>TableOMP[[#This Row],[Avg]]-$U$2*TableOMP[[#This Row],[StdDev]]</f>
        <v>#N/A</v>
      </c>
      <c r="R2931" s="10" t="e">
        <f>TableOMP[[#This Row],[Avg]]+$U$2*TableOMP[[#This Row],[StdDev]]</f>
        <v>#N/A</v>
      </c>
      <c r="S2931" s="10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s="10" t="e">
        <f>VLOOKUP(TableOMP[[#This Row],[Label]],TableAvg[],2,FALSE)</f>
        <v>#N/A</v>
      </c>
      <c r="P2932" s="10" t="e">
        <f>VLOOKUP(TableOMP[[#This Row],[Label]],TableAvg[],3,FALSE)</f>
        <v>#N/A</v>
      </c>
      <c r="Q2932" s="10" t="e">
        <f>TableOMP[[#This Row],[Avg]]-$U$2*TableOMP[[#This Row],[StdDev]]</f>
        <v>#N/A</v>
      </c>
      <c r="R2932" s="10" t="e">
        <f>TableOMP[[#This Row],[Avg]]+$U$2*TableOMP[[#This Row],[StdDev]]</f>
        <v>#N/A</v>
      </c>
      <c r="S2932" s="10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s="10" t="e">
        <f>VLOOKUP(TableOMP[[#This Row],[Label]],TableAvg[],2,FALSE)</f>
        <v>#N/A</v>
      </c>
      <c r="P2933" s="10" t="e">
        <f>VLOOKUP(TableOMP[[#This Row],[Label]],TableAvg[],3,FALSE)</f>
        <v>#N/A</v>
      </c>
      <c r="Q2933" s="10" t="e">
        <f>TableOMP[[#This Row],[Avg]]-$U$2*TableOMP[[#This Row],[StdDev]]</f>
        <v>#N/A</v>
      </c>
      <c r="R2933" s="10" t="e">
        <f>TableOMP[[#This Row],[Avg]]+$U$2*TableOMP[[#This Row],[StdDev]]</f>
        <v>#N/A</v>
      </c>
      <c r="S2933" s="10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s="10" t="e">
        <f>VLOOKUP(TableOMP[[#This Row],[Label]],TableAvg[],2,FALSE)</f>
        <v>#N/A</v>
      </c>
      <c r="P2934" s="10" t="e">
        <f>VLOOKUP(TableOMP[[#This Row],[Label]],TableAvg[],3,FALSE)</f>
        <v>#N/A</v>
      </c>
      <c r="Q2934" s="10" t="e">
        <f>TableOMP[[#This Row],[Avg]]-$U$2*TableOMP[[#This Row],[StdDev]]</f>
        <v>#N/A</v>
      </c>
      <c r="R2934" s="10" t="e">
        <f>TableOMP[[#This Row],[Avg]]+$U$2*TableOMP[[#This Row],[StdDev]]</f>
        <v>#N/A</v>
      </c>
      <c r="S2934" s="10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s="10" t="e">
        <f>VLOOKUP(TableOMP[[#This Row],[Label]],TableAvg[],2,FALSE)</f>
        <v>#N/A</v>
      </c>
      <c r="P2935" s="10" t="e">
        <f>VLOOKUP(TableOMP[[#This Row],[Label]],TableAvg[],3,FALSE)</f>
        <v>#N/A</v>
      </c>
      <c r="Q2935" s="10" t="e">
        <f>TableOMP[[#This Row],[Avg]]-$U$2*TableOMP[[#This Row],[StdDev]]</f>
        <v>#N/A</v>
      </c>
      <c r="R2935" s="10" t="e">
        <f>TableOMP[[#This Row],[Avg]]+$U$2*TableOMP[[#This Row],[StdDev]]</f>
        <v>#N/A</v>
      </c>
      <c r="S2935" s="10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s="10" t="e">
        <f>VLOOKUP(TableOMP[[#This Row],[Label]],TableAvg[],2,FALSE)</f>
        <v>#N/A</v>
      </c>
      <c r="P2936" s="10" t="e">
        <f>VLOOKUP(TableOMP[[#This Row],[Label]],TableAvg[],3,FALSE)</f>
        <v>#N/A</v>
      </c>
      <c r="Q2936" s="10" t="e">
        <f>TableOMP[[#This Row],[Avg]]-$U$2*TableOMP[[#This Row],[StdDev]]</f>
        <v>#N/A</v>
      </c>
      <c r="R2936" s="10" t="e">
        <f>TableOMP[[#This Row],[Avg]]+$U$2*TableOMP[[#This Row],[StdDev]]</f>
        <v>#N/A</v>
      </c>
      <c r="S2936" s="10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s="10" t="e">
        <f>VLOOKUP(TableOMP[[#This Row],[Label]],TableAvg[],2,FALSE)</f>
        <v>#N/A</v>
      </c>
      <c r="P2937" s="10" t="e">
        <f>VLOOKUP(TableOMP[[#This Row],[Label]],TableAvg[],3,FALSE)</f>
        <v>#N/A</v>
      </c>
      <c r="Q2937" s="10" t="e">
        <f>TableOMP[[#This Row],[Avg]]-$U$2*TableOMP[[#This Row],[StdDev]]</f>
        <v>#N/A</v>
      </c>
      <c r="R2937" s="10" t="e">
        <f>TableOMP[[#This Row],[Avg]]+$U$2*TableOMP[[#This Row],[StdDev]]</f>
        <v>#N/A</v>
      </c>
      <c r="S2937" s="10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s="10" t="e">
        <f>VLOOKUP(TableOMP[[#This Row],[Label]],TableAvg[],2,FALSE)</f>
        <v>#N/A</v>
      </c>
      <c r="P2938" s="10" t="e">
        <f>VLOOKUP(TableOMP[[#This Row],[Label]],TableAvg[],3,FALSE)</f>
        <v>#N/A</v>
      </c>
      <c r="Q2938" s="10" t="e">
        <f>TableOMP[[#This Row],[Avg]]-$U$2*TableOMP[[#This Row],[StdDev]]</f>
        <v>#N/A</v>
      </c>
      <c r="R2938" s="10" t="e">
        <f>TableOMP[[#This Row],[Avg]]+$U$2*TableOMP[[#This Row],[StdDev]]</f>
        <v>#N/A</v>
      </c>
      <c r="S2938" s="10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s="10" t="e">
        <f>VLOOKUP(TableOMP[[#This Row],[Label]],TableAvg[],2,FALSE)</f>
        <v>#N/A</v>
      </c>
      <c r="P2939" s="10" t="e">
        <f>VLOOKUP(TableOMP[[#This Row],[Label]],TableAvg[],3,FALSE)</f>
        <v>#N/A</v>
      </c>
      <c r="Q2939" s="10" t="e">
        <f>TableOMP[[#This Row],[Avg]]-$U$2*TableOMP[[#This Row],[StdDev]]</f>
        <v>#N/A</v>
      </c>
      <c r="R2939" s="10" t="e">
        <f>TableOMP[[#This Row],[Avg]]+$U$2*TableOMP[[#This Row],[StdDev]]</f>
        <v>#N/A</v>
      </c>
      <c r="S2939" s="10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s="10" t="e">
        <f>VLOOKUP(TableOMP[[#This Row],[Label]],TableAvg[],2,FALSE)</f>
        <v>#N/A</v>
      </c>
      <c r="P2940" s="10" t="e">
        <f>VLOOKUP(TableOMP[[#This Row],[Label]],TableAvg[],3,FALSE)</f>
        <v>#N/A</v>
      </c>
      <c r="Q2940" s="10" t="e">
        <f>TableOMP[[#This Row],[Avg]]-$U$2*TableOMP[[#This Row],[StdDev]]</f>
        <v>#N/A</v>
      </c>
      <c r="R2940" s="10" t="e">
        <f>TableOMP[[#This Row],[Avg]]+$U$2*TableOMP[[#This Row],[StdDev]]</f>
        <v>#N/A</v>
      </c>
      <c r="S2940" s="1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s="10" t="e">
        <f>VLOOKUP(TableOMP[[#This Row],[Label]],TableAvg[],2,FALSE)</f>
        <v>#N/A</v>
      </c>
      <c r="P2941" s="10" t="e">
        <f>VLOOKUP(TableOMP[[#This Row],[Label]],TableAvg[],3,FALSE)</f>
        <v>#N/A</v>
      </c>
      <c r="Q2941" s="10" t="e">
        <f>TableOMP[[#This Row],[Avg]]-$U$2*TableOMP[[#This Row],[StdDev]]</f>
        <v>#N/A</v>
      </c>
      <c r="R2941" s="10" t="e">
        <f>TableOMP[[#This Row],[Avg]]+$U$2*TableOMP[[#This Row],[StdDev]]</f>
        <v>#N/A</v>
      </c>
      <c r="S2941" s="10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s="10" t="e">
        <f>VLOOKUP(TableOMP[[#This Row],[Label]],TableAvg[],2,FALSE)</f>
        <v>#N/A</v>
      </c>
      <c r="P2942" s="10" t="e">
        <f>VLOOKUP(TableOMP[[#This Row],[Label]],TableAvg[],3,FALSE)</f>
        <v>#N/A</v>
      </c>
      <c r="Q2942" s="10" t="e">
        <f>TableOMP[[#This Row],[Avg]]-$U$2*TableOMP[[#This Row],[StdDev]]</f>
        <v>#N/A</v>
      </c>
      <c r="R2942" s="10" t="e">
        <f>TableOMP[[#This Row],[Avg]]+$U$2*TableOMP[[#This Row],[StdDev]]</f>
        <v>#N/A</v>
      </c>
      <c r="S2942" s="10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s="10" t="e">
        <f>VLOOKUP(TableOMP[[#This Row],[Label]],TableAvg[],2,FALSE)</f>
        <v>#N/A</v>
      </c>
      <c r="P2943" s="10" t="e">
        <f>VLOOKUP(TableOMP[[#This Row],[Label]],TableAvg[],3,FALSE)</f>
        <v>#N/A</v>
      </c>
      <c r="Q2943" s="10" t="e">
        <f>TableOMP[[#This Row],[Avg]]-$U$2*TableOMP[[#This Row],[StdDev]]</f>
        <v>#N/A</v>
      </c>
      <c r="R2943" s="10" t="e">
        <f>TableOMP[[#This Row],[Avg]]+$U$2*TableOMP[[#This Row],[StdDev]]</f>
        <v>#N/A</v>
      </c>
      <c r="S2943" s="10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s="10" t="e">
        <f>VLOOKUP(TableOMP[[#This Row],[Label]],TableAvg[],2,FALSE)</f>
        <v>#N/A</v>
      </c>
      <c r="P2944" s="10" t="e">
        <f>VLOOKUP(TableOMP[[#This Row],[Label]],TableAvg[],3,FALSE)</f>
        <v>#N/A</v>
      </c>
      <c r="Q2944" s="10" t="e">
        <f>TableOMP[[#This Row],[Avg]]-$U$2*TableOMP[[#This Row],[StdDev]]</f>
        <v>#N/A</v>
      </c>
      <c r="R2944" s="10" t="e">
        <f>TableOMP[[#This Row],[Avg]]+$U$2*TableOMP[[#This Row],[StdDev]]</f>
        <v>#N/A</v>
      </c>
      <c r="S2944" s="10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s="10" t="e">
        <f>VLOOKUP(TableOMP[[#This Row],[Label]],TableAvg[],2,FALSE)</f>
        <v>#N/A</v>
      </c>
      <c r="P2945" s="10" t="e">
        <f>VLOOKUP(TableOMP[[#This Row],[Label]],TableAvg[],3,FALSE)</f>
        <v>#N/A</v>
      </c>
      <c r="Q2945" s="10" t="e">
        <f>TableOMP[[#This Row],[Avg]]-$U$2*TableOMP[[#This Row],[StdDev]]</f>
        <v>#N/A</v>
      </c>
      <c r="R2945" s="10" t="e">
        <f>TableOMP[[#This Row],[Avg]]+$U$2*TableOMP[[#This Row],[StdDev]]</f>
        <v>#N/A</v>
      </c>
      <c r="S2945" s="10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s="10" t="e">
        <f>VLOOKUP(TableOMP[[#This Row],[Label]],TableAvg[],2,FALSE)</f>
        <v>#N/A</v>
      </c>
      <c r="P2946" s="10" t="e">
        <f>VLOOKUP(TableOMP[[#This Row],[Label]],TableAvg[],3,FALSE)</f>
        <v>#N/A</v>
      </c>
      <c r="Q2946" s="10" t="e">
        <f>TableOMP[[#This Row],[Avg]]-$U$2*TableOMP[[#This Row],[StdDev]]</f>
        <v>#N/A</v>
      </c>
      <c r="R2946" s="10" t="e">
        <f>TableOMP[[#This Row],[Avg]]+$U$2*TableOMP[[#This Row],[StdDev]]</f>
        <v>#N/A</v>
      </c>
      <c r="S2946" s="10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s="10" t="e">
        <f>VLOOKUP(TableOMP[[#This Row],[Label]],TableAvg[],2,FALSE)</f>
        <v>#N/A</v>
      </c>
      <c r="P2947" s="10" t="e">
        <f>VLOOKUP(TableOMP[[#This Row],[Label]],TableAvg[],3,FALSE)</f>
        <v>#N/A</v>
      </c>
      <c r="Q2947" s="10" t="e">
        <f>TableOMP[[#This Row],[Avg]]-$U$2*TableOMP[[#This Row],[StdDev]]</f>
        <v>#N/A</v>
      </c>
      <c r="R2947" s="10" t="e">
        <f>TableOMP[[#This Row],[Avg]]+$U$2*TableOMP[[#This Row],[StdDev]]</f>
        <v>#N/A</v>
      </c>
      <c r="S2947" s="10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s="10" t="e">
        <f>VLOOKUP(TableOMP[[#This Row],[Label]],TableAvg[],2,FALSE)</f>
        <v>#N/A</v>
      </c>
      <c r="P2948" s="10" t="e">
        <f>VLOOKUP(TableOMP[[#This Row],[Label]],TableAvg[],3,FALSE)</f>
        <v>#N/A</v>
      </c>
      <c r="Q2948" s="10" t="e">
        <f>TableOMP[[#This Row],[Avg]]-$U$2*TableOMP[[#This Row],[StdDev]]</f>
        <v>#N/A</v>
      </c>
      <c r="R2948" s="10" t="e">
        <f>TableOMP[[#This Row],[Avg]]+$U$2*TableOMP[[#This Row],[StdDev]]</f>
        <v>#N/A</v>
      </c>
      <c r="S2948" s="10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s="10" t="e">
        <f>VLOOKUP(TableOMP[[#This Row],[Label]],TableAvg[],2,FALSE)</f>
        <v>#N/A</v>
      </c>
      <c r="P2949" s="10" t="e">
        <f>VLOOKUP(TableOMP[[#This Row],[Label]],TableAvg[],3,FALSE)</f>
        <v>#N/A</v>
      </c>
      <c r="Q2949" s="10" t="e">
        <f>TableOMP[[#This Row],[Avg]]-$U$2*TableOMP[[#This Row],[StdDev]]</f>
        <v>#N/A</v>
      </c>
      <c r="R2949" s="10" t="e">
        <f>TableOMP[[#This Row],[Avg]]+$U$2*TableOMP[[#This Row],[StdDev]]</f>
        <v>#N/A</v>
      </c>
      <c r="S2949" s="10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s="10" t="e">
        <f>VLOOKUP(TableOMP[[#This Row],[Label]],TableAvg[],2,FALSE)</f>
        <v>#N/A</v>
      </c>
      <c r="P2950" s="10" t="e">
        <f>VLOOKUP(TableOMP[[#This Row],[Label]],TableAvg[],3,FALSE)</f>
        <v>#N/A</v>
      </c>
      <c r="Q2950" s="10" t="e">
        <f>TableOMP[[#This Row],[Avg]]-$U$2*TableOMP[[#This Row],[StdDev]]</f>
        <v>#N/A</v>
      </c>
      <c r="R2950" s="10" t="e">
        <f>TableOMP[[#This Row],[Avg]]+$U$2*TableOMP[[#This Row],[StdDev]]</f>
        <v>#N/A</v>
      </c>
      <c r="S2950" s="1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s="10" t="e">
        <f>VLOOKUP(TableOMP[[#This Row],[Label]],TableAvg[],2,FALSE)</f>
        <v>#N/A</v>
      </c>
      <c r="P2951" s="10" t="e">
        <f>VLOOKUP(TableOMP[[#This Row],[Label]],TableAvg[],3,FALSE)</f>
        <v>#N/A</v>
      </c>
      <c r="Q2951" s="10" t="e">
        <f>TableOMP[[#This Row],[Avg]]-$U$2*TableOMP[[#This Row],[StdDev]]</f>
        <v>#N/A</v>
      </c>
      <c r="R2951" s="10" t="e">
        <f>TableOMP[[#This Row],[Avg]]+$U$2*TableOMP[[#This Row],[StdDev]]</f>
        <v>#N/A</v>
      </c>
      <c r="S2951" s="10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s="10" t="e">
        <f>VLOOKUP(TableOMP[[#This Row],[Label]],TableAvg[],2,FALSE)</f>
        <v>#N/A</v>
      </c>
      <c r="P2952" s="10" t="e">
        <f>VLOOKUP(TableOMP[[#This Row],[Label]],TableAvg[],3,FALSE)</f>
        <v>#N/A</v>
      </c>
      <c r="Q2952" s="10" t="e">
        <f>TableOMP[[#This Row],[Avg]]-$U$2*TableOMP[[#This Row],[StdDev]]</f>
        <v>#N/A</v>
      </c>
      <c r="R2952" s="10" t="e">
        <f>TableOMP[[#This Row],[Avg]]+$U$2*TableOMP[[#This Row],[StdDev]]</f>
        <v>#N/A</v>
      </c>
      <c r="S2952" s="10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s="10" t="e">
        <f>VLOOKUP(TableOMP[[#This Row],[Label]],TableAvg[],2,FALSE)</f>
        <v>#N/A</v>
      </c>
      <c r="P2953" s="10" t="e">
        <f>VLOOKUP(TableOMP[[#This Row],[Label]],TableAvg[],3,FALSE)</f>
        <v>#N/A</v>
      </c>
      <c r="Q2953" s="10" t="e">
        <f>TableOMP[[#This Row],[Avg]]-$U$2*TableOMP[[#This Row],[StdDev]]</f>
        <v>#N/A</v>
      </c>
      <c r="R2953" s="10" t="e">
        <f>TableOMP[[#This Row],[Avg]]+$U$2*TableOMP[[#This Row],[StdDev]]</f>
        <v>#N/A</v>
      </c>
      <c r="S2953" s="10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s="10" t="e">
        <f>VLOOKUP(TableOMP[[#This Row],[Label]],TableAvg[],2,FALSE)</f>
        <v>#N/A</v>
      </c>
      <c r="P2954" s="10" t="e">
        <f>VLOOKUP(TableOMP[[#This Row],[Label]],TableAvg[],3,FALSE)</f>
        <v>#N/A</v>
      </c>
      <c r="Q2954" s="10" t="e">
        <f>TableOMP[[#This Row],[Avg]]-$U$2*TableOMP[[#This Row],[StdDev]]</f>
        <v>#N/A</v>
      </c>
      <c r="R2954" s="10" t="e">
        <f>TableOMP[[#This Row],[Avg]]+$U$2*TableOMP[[#This Row],[StdDev]]</f>
        <v>#N/A</v>
      </c>
      <c r="S2954" s="10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s="10" t="e">
        <f>VLOOKUP(TableOMP[[#This Row],[Label]],TableAvg[],2,FALSE)</f>
        <v>#N/A</v>
      </c>
      <c r="P2955" s="10" t="e">
        <f>VLOOKUP(TableOMP[[#This Row],[Label]],TableAvg[],3,FALSE)</f>
        <v>#N/A</v>
      </c>
      <c r="Q2955" s="10" t="e">
        <f>TableOMP[[#This Row],[Avg]]-$U$2*TableOMP[[#This Row],[StdDev]]</f>
        <v>#N/A</v>
      </c>
      <c r="R2955" s="10" t="e">
        <f>TableOMP[[#This Row],[Avg]]+$U$2*TableOMP[[#This Row],[StdDev]]</f>
        <v>#N/A</v>
      </c>
      <c r="S2955" s="10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s="10" t="e">
        <f>VLOOKUP(TableOMP[[#This Row],[Label]],TableAvg[],2,FALSE)</f>
        <v>#N/A</v>
      </c>
      <c r="P2956" s="10" t="e">
        <f>VLOOKUP(TableOMP[[#This Row],[Label]],TableAvg[],3,FALSE)</f>
        <v>#N/A</v>
      </c>
      <c r="Q2956" s="10" t="e">
        <f>TableOMP[[#This Row],[Avg]]-$U$2*TableOMP[[#This Row],[StdDev]]</f>
        <v>#N/A</v>
      </c>
      <c r="R2956" s="10" t="e">
        <f>TableOMP[[#This Row],[Avg]]+$U$2*TableOMP[[#This Row],[StdDev]]</f>
        <v>#N/A</v>
      </c>
      <c r="S2956" s="10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s="10" t="e">
        <f>VLOOKUP(TableOMP[[#This Row],[Label]],TableAvg[],2,FALSE)</f>
        <v>#N/A</v>
      </c>
      <c r="P2957" s="10" t="e">
        <f>VLOOKUP(TableOMP[[#This Row],[Label]],TableAvg[],3,FALSE)</f>
        <v>#N/A</v>
      </c>
      <c r="Q2957" s="10" t="e">
        <f>TableOMP[[#This Row],[Avg]]-$U$2*TableOMP[[#This Row],[StdDev]]</f>
        <v>#N/A</v>
      </c>
      <c r="R2957" s="10" t="e">
        <f>TableOMP[[#This Row],[Avg]]+$U$2*TableOMP[[#This Row],[StdDev]]</f>
        <v>#N/A</v>
      </c>
      <c r="S2957" s="10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s="10" t="e">
        <f>VLOOKUP(TableOMP[[#This Row],[Label]],TableAvg[],2,FALSE)</f>
        <v>#N/A</v>
      </c>
      <c r="P2958" s="10" t="e">
        <f>VLOOKUP(TableOMP[[#This Row],[Label]],TableAvg[],3,FALSE)</f>
        <v>#N/A</v>
      </c>
      <c r="Q2958" s="10" t="e">
        <f>TableOMP[[#This Row],[Avg]]-$U$2*TableOMP[[#This Row],[StdDev]]</f>
        <v>#N/A</v>
      </c>
      <c r="R2958" s="10" t="e">
        <f>TableOMP[[#This Row],[Avg]]+$U$2*TableOMP[[#This Row],[StdDev]]</f>
        <v>#N/A</v>
      </c>
      <c r="S2958" s="10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s="10" t="e">
        <f>VLOOKUP(TableOMP[[#This Row],[Label]],TableAvg[],2,FALSE)</f>
        <v>#N/A</v>
      </c>
      <c r="P2959" s="10" t="e">
        <f>VLOOKUP(TableOMP[[#This Row],[Label]],TableAvg[],3,FALSE)</f>
        <v>#N/A</v>
      </c>
      <c r="Q2959" s="10" t="e">
        <f>TableOMP[[#This Row],[Avg]]-$U$2*TableOMP[[#This Row],[StdDev]]</f>
        <v>#N/A</v>
      </c>
      <c r="R2959" s="10" t="e">
        <f>TableOMP[[#This Row],[Avg]]+$U$2*TableOMP[[#This Row],[StdDev]]</f>
        <v>#N/A</v>
      </c>
      <c r="S2959" s="10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s="10" t="e">
        <f>VLOOKUP(TableOMP[[#This Row],[Label]],TableAvg[],2,FALSE)</f>
        <v>#N/A</v>
      </c>
      <c r="P2960" s="10" t="e">
        <f>VLOOKUP(TableOMP[[#This Row],[Label]],TableAvg[],3,FALSE)</f>
        <v>#N/A</v>
      </c>
      <c r="Q2960" s="10" t="e">
        <f>TableOMP[[#This Row],[Avg]]-$U$2*TableOMP[[#This Row],[StdDev]]</f>
        <v>#N/A</v>
      </c>
      <c r="R2960" s="10" t="e">
        <f>TableOMP[[#This Row],[Avg]]+$U$2*TableOMP[[#This Row],[StdDev]]</f>
        <v>#N/A</v>
      </c>
      <c r="S2960" s="1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s="10" t="e">
        <f>VLOOKUP(TableOMP[[#This Row],[Label]],TableAvg[],2,FALSE)</f>
        <v>#N/A</v>
      </c>
      <c r="P2961" s="10" t="e">
        <f>VLOOKUP(TableOMP[[#This Row],[Label]],TableAvg[],3,FALSE)</f>
        <v>#N/A</v>
      </c>
      <c r="Q2961" s="10" t="e">
        <f>TableOMP[[#This Row],[Avg]]-$U$2*TableOMP[[#This Row],[StdDev]]</f>
        <v>#N/A</v>
      </c>
      <c r="R2961" s="10" t="e">
        <f>TableOMP[[#This Row],[Avg]]+$U$2*TableOMP[[#This Row],[StdDev]]</f>
        <v>#N/A</v>
      </c>
      <c r="S2961" s="10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s="10" t="e">
        <f>VLOOKUP(TableOMP[[#This Row],[Label]],TableAvg[],2,FALSE)</f>
        <v>#N/A</v>
      </c>
      <c r="P2962" s="10" t="e">
        <f>VLOOKUP(TableOMP[[#This Row],[Label]],TableAvg[],3,FALSE)</f>
        <v>#N/A</v>
      </c>
      <c r="Q2962" s="10" t="e">
        <f>TableOMP[[#This Row],[Avg]]-$U$2*TableOMP[[#This Row],[StdDev]]</f>
        <v>#N/A</v>
      </c>
      <c r="R2962" s="10" t="e">
        <f>TableOMP[[#This Row],[Avg]]+$U$2*TableOMP[[#This Row],[StdDev]]</f>
        <v>#N/A</v>
      </c>
      <c r="S2962" s="10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s="10" t="e">
        <f>VLOOKUP(TableOMP[[#This Row],[Label]],TableAvg[],2,FALSE)</f>
        <v>#N/A</v>
      </c>
      <c r="P2963" s="10" t="e">
        <f>VLOOKUP(TableOMP[[#This Row],[Label]],TableAvg[],3,FALSE)</f>
        <v>#N/A</v>
      </c>
      <c r="Q2963" s="10" t="e">
        <f>TableOMP[[#This Row],[Avg]]-$U$2*TableOMP[[#This Row],[StdDev]]</f>
        <v>#N/A</v>
      </c>
      <c r="R2963" s="10" t="e">
        <f>TableOMP[[#This Row],[Avg]]+$U$2*TableOMP[[#This Row],[StdDev]]</f>
        <v>#N/A</v>
      </c>
      <c r="S2963" s="10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s="10" t="e">
        <f>VLOOKUP(TableOMP[[#This Row],[Label]],TableAvg[],2,FALSE)</f>
        <v>#N/A</v>
      </c>
      <c r="P2964" s="10" t="e">
        <f>VLOOKUP(TableOMP[[#This Row],[Label]],TableAvg[],3,FALSE)</f>
        <v>#N/A</v>
      </c>
      <c r="Q2964" s="10" t="e">
        <f>TableOMP[[#This Row],[Avg]]-$U$2*TableOMP[[#This Row],[StdDev]]</f>
        <v>#N/A</v>
      </c>
      <c r="R2964" s="10" t="e">
        <f>TableOMP[[#This Row],[Avg]]+$U$2*TableOMP[[#This Row],[StdDev]]</f>
        <v>#N/A</v>
      </c>
      <c r="S2964" s="10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s="10" t="e">
        <f>VLOOKUP(TableOMP[[#This Row],[Label]],TableAvg[],2,FALSE)</f>
        <v>#N/A</v>
      </c>
      <c r="P2965" s="10" t="e">
        <f>VLOOKUP(TableOMP[[#This Row],[Label]],TableAvg[],3,FALSE)</f>
        <v>#N/A</v>
      </c>
      <c r="Q2965" s="10" t="e">
        <f>TableOMP[[#This Row],[Avg]]-$U$2*TableOMP[[#This Row],[StdDev]]</f>
        <v>#N/A</v>
      </c>
      <c r="R2965" s="10" t="e">
        <f>TableOMP[[#This Row],[Avg]]+$U$2*TableOMP[[#This Row],[StdDev]]</f>
        <v>#N/A</v>
      </c>
      <c r="S2965" s="10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s="10" t="e">
        <f>VLOOKUP(TableOMP[[#This Row],[Label]],TableAvg[],2,FALSE)</f>
        <v>#N/A</v>
      </c>
      <c r="P2966" s="10" t="e">
        <f>VLOOKUP(TableOMP[[#This Row],[Label]],TableAvg[],3,FALSE)</f>
        <v>#N/A</v>
      </c>
      <c r="Q2966" s="10" t="e">
        <f>TableOMP[[#This Row],[Avg]]-$U$2*TableOMP[[#This Row],[StdDev]]</f>
        <v>#N/A</v>
      </c>
      <c r="R2966" s="10" t="e">
        <f>TableOMP[[#This Row],[Avg]]+$U$2*TableOMP[[#This Row],[StdDev]]</f>
        <v>#N/A</v>
      </c>
      <c r="S2966" s="10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s="10" t="e">
        <f>VLOOKUP(TableOMP[[#This Row],[Label]],TableAvg[],2,FALSE)</f>
        <v>#N/A</v>
      </c>
      <c r="P2967" s="10" t="e">
        <f>VLOOKUP(TableOMP[[#This Row],[Label]],TableAvg[],3,FALSE)</f>
        <v>#N/A</v>
      </c>
      <c r="Q2967" s="10" t="e">
        <f>TableOMP[[#This Row],[Avg]]-$U$2*TableOMP[[#This Row],[StdDev]]</f>
        <v>#N/A</v>
      </c>
      <c r="R2967" s="10" t="e">
        <f>TableOMP[[#This Row],[Avg]]+$U$2*TableOMP[[#This Row],[StdDev]]</f>
        <v>#N/A</v>
      </c>
      <c r="S2967" s="10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s="10" t="e">
        <f>VLOOKUP(TableOMP[[#This Row],[Label]],TableAvg[],2,FALSE)</f>
        <v>#N/A</v>
      </c>
      <c r="P2968" s="10" t="e">
        <f>VLOOKUP(TableOMP[[#This Row],[Label]],TableAvg[],3,FALSE)</f>
        <v>#N/A</v>
      </c>
      <c r="Q2968" s="10" t="e">
        <f>TableOMP[[#This Row],[Avg]]-$U$2*TableOMP[[#This Row],[StdDev]]</f>
        <v>#N/A</v>
      </c>
      <c r="R2968" s="10" t="e">
        <f>TableOMP[[#This Row],[Avg]]+$U$2*TableOMP[[#This Row],[StdDev]]</f>
        <v>#N/A</v>
      </c>
      <c r="S2968" s="10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s="10" t="e">
        <f>VLOOKUP(TableOMP[[#This Row],[Label]],TableAvg[],2,FALSE)</f>
        <v>#N/A</v>
      </c>
      <c r="P2969" s="10" t="e">
        <f>VLOOKUP(TableOMP[[#This Row],[Label]],TableAvg[],3,FALSE)</f>
        <v>#N/A</v>
      </c>
      <c r="Q2969" s="10" t="e">
        <f>TableOMP[[#This Row],[Avg]]-$U$2*TableOMP[[#This Row],[StdDev]]</f>
        <v>#N/A</v>
      </c>
      <c r="R2969" s="10" t="e">
        <f>TableOMP[[#This Row],[Avg]]+$U$2*TableOMP[[#This Row],[StdDev]]</f>
        <v>#N/A</v>
      </c>
      <c r="S2969" s="10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s="10" t="e">
        <f>VLOOKUP(TableOMP[[#This Row],[Label]],TableAvg[],2,FALSE)</f>
        <v>#N/A</v>
      </c>
      <c r="P2970" s="10" t="e">
        <f>VLOOKUP(TableOMP[[#This Row],[Label]],TableAvg[],3,FALSE)</f>
        <v>#N/A</v>
      </c>
      <c r="Q2970" s="10" t="e">
        <f>TableOMP[[#This Row],[Avg]]-$U$2*TableOMP[[#This Row],[StdDev]]</f>
        <v>#N/A</v>
      </c>
      <c r="R2970" s="10" t="e">
        <f>TableOMP[[#This Row],[Avg]]+$U$2*TableOMP[[#This Row],[StdDev]]</f>
        <v>#N/A</v>
      </c>
      <c r="S2970" s="1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s="10" t="e">
        <f>VLOOKUP(TableOMP[[#This Row],[Label]],TableAvg[],2,FALSE)</f>
        <v>#N/A</v>
      </c>
      <c r="P2971" s="10" t="e">
        <f>VLOOKUP(TableOMP[[#This Row],[Label]],TableAvg[],3,FALSE)</f>
        <v>#N/A</v>
      </c>
      <c r="Q2971" s="10" t="e">
        <f>TableOMP[[#This Row],[Avg]]-$U$2*TableOMP[[#This Row],[StdDev]]</f>
        <v>#N/A</v>
      </c>
      <c r="R2971" s="10" t="e">
        <f>TableOMP[[#This Row],[Avg]]+$U$2*TableOMP[[#This Row],[StdDev]]</f>
        <v>#N/A</v>
      </c>
      <c r="S2971" s="10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s="10" t="e">
        <f>VLOOKUP(TableOMP[[#This Row],[Label]],TableAvg[],2,FALSE)</f>
        <v>#N/A</v>
      </c>
      <c r="P2972" s="10" t="e">
        <f>VLOOKUP(TableOMP[[#This Row],[Label]],TableAvg[],3,FALSE)</f>
        <v>#N/A</v>
      </c>
      <c r="Q2972" s="10" t="e">
        <f>TableOMP[[#This Row],[Avg]]-$U$2*TableOMP[[#This Row],[StdDev]]</f>
        <v>#N/A</v>
      </c>
      <c r="R2972" s="10" t="e">
        <f>TableOMP[[#This Row],[Avg]]+$U$2*TableOMP[[#This Row],[StdDev]]</f>
        <v>#N/A</v>
      </c>
      <c r="S2972" s="10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s="10" t="e">
        <f>VLOOKUP(TableOMP[[#This Row],[Label]],TableAvg[],2,FALSE)</f>
        <v>#N/A</v>
      </c>
      <c r="P2973" s="10" t="e">
        <f>VLOOKUP(TableOMP[[#This Row],[Label]],TableAvg[],3,FALSE)</f>
        <v>#N/A</v>
      </c>
      <c r="Q2973" s="10" t="e">
        <f>TableOMP[[#This Row],[Avg]]-$U$2*TableOMP[[#This Row],[StdDev]]</f>
        <v>#N/A</v>
      </c>
      <c r="R2973" s="10" t="e">
        <f>TableOMP[[#This Row],[Avg]]+$U$2*TableOMP[[#This Row],[StdDev]]</f>
        <v>#N/A</v>
      </c>
      <c r="S2973" s="10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s="10" t="e">
        <f>VLOOKUP(TableOMP[[#This Row],[Label]],TableAvg[],2,FALSE)</f>
        <v>#N/A</v>
      </c>
      <c r="P2974" s="10" t="e">
        <f>VLOOKUP(TableOMP[[#This Row],[Label]],TableAvg[],3,FALSE)</f>
        <v>#N/A</v>
      </c>
      <c r="Q2974" s="10" t="e">
        <f>TableOMP[[#This Row],[Avg]]-$U$2*TableOMP[[#This Row],[StdDev]]</f>
        <v>#N/A</v>
      </c>
      <c r="R2974" s="10" t="e">
        <f>TableOMP[[#This Row],[Avg]]+$U$2*TableOMP[[#This Row],[StdDev]]</f>
        <v>#N/A</v>
      </c>
      <c r="S2974" s="10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s="10" t="e">
        <f>VLOOKUP(TableOMP[[#This Row],[Label]],TableAvg[],2,FALSE)</f>
        <v>#N/A</v>
      </c>
      <c r="P2975" s="10" t="e">
        <f>VLOOKUP(TableOMP[[#This Row],[Label]],TableAvg[],3,FALSE)</f>
        <v>#N/A</v>
      </c>
      <c r="Q2975" s="10" t="e">
        <f>TableOMP[[#This Row],[Avg]]-$U$2*TableOMP[[#This Row],[StdDev]]</f>
        <v>#N/A</v>
      </c>
      <c r="R2975" s="10" t="e">
        <f>TableOMP[[#This Row],[Avg]]+$U$2*TableOMP[[#This Row],[StdDev]]</f>
        <v>#N/A</v>
      </c>
      <c r="S2975" s="10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s="10" t="e">
        <f>VLOOKUP(TableOMP[[#This Row],[Label]],TableAvg[],2,FALSE)</f>
        <v>#N/A</v>
      </c>
      <c r="P2976" s="10" t="e">
        <f>VLOOKUP(TableOMP[[#This Row],[Label]],TableAvg[],3,FALSE)</f>
        <v>#N/A</v>
      </c>
      <c r="Q2976" s="10" t="e">
        <f>TableOMP[[#This Row],[Avg]]-$U$2*TableOMP[[#This Row],[StdDev]]</f>
        <v>#N/A</v>
      </c>
      <c r="R2976" s="10" t="e">
        <f>TableOMP[[#This Row],[Avg]]+$U$2*TableOMP[[#This Row],[StdDev]]</f>
        <v>#N/A</v>
      </c>
      <c r="S2976" s="10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s="10" t="e">
        <f>VLOOKUP(TableOMP[[#This Row],[Label]],TableAvg[],2,FALSE)</f>
        <v>#N/A</v>
      </c>
      <c r="P2977" s="10" t="e">
        <f>VLOOKUP(TableOMP[[#This Row],[Label]],TableAvg[],3,FALSE)</f>
        <v>#N/A</v>
      </c>
      <c r="Q2977" s="10" t="e">
        <f>TableOMP[[#This Row],[Avg]]-$U$2*TableOMP[[#This Row],[StdDev]]</f>
        <v>#N/A</v>
      </c>
      <c r="R2977" s="10" t="e">
        <f>TableOMP[[#This Row],[Avg]]+$U$2*TableOMP[[#This Row],[StdDev]]</f>
        <v>#N/A</v>
      </c>
      <c r="S2977" s="10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s="10" t="e">
        <f>VLOOKUP(TableOMP[[#This Row],[Label]],TableAvg[],2,FALSE)</f>
        <v>#N/A</v>
      </c>
      <c r="P2978" s="10" t="e">
        <f>VLOOKUP(TableOMP[[#This Row],[Label]],TableAvg[],3,FALSE)</f>
        <v>#N/A</v>
      </c>
      <c r="Q2978" s="10" t="e">
        <f>TableOMP[[#This Row],[Avg]]-$U$2*TableOMP[[#This Row],[StdDev]]</f>
        <v>#N/A</v>
      </c>
      <c r="R2978" s="10" t="e">
        <f>TableOMP[[#This Row],[Avg]]+$U$2*TableOMP[[#This Row],[StdDev]]</f>
        <v>#N/A</v>
      </c>
      <c r="S2978" s="10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s="10" t="e">
        <f>VLOOKUP(TableOMP[[#This Row],[Label]],TableAvg[],2,FALSE)</f>
        <v>#N/A</v>
      </c>
      <c r="P2979" s="10" t="e">
        <f>VLOOKUP(TableOMP[[#This Row],[Label]],TableAvg[],3,FALSE)</f>
        <v>#N/A</v>
      </c>
      <c r="Q2979" s="10" t="e">
        <f>TableOMP[[#This Row],[Avg]]-$U$2*TableOMP[[#This Row],[StdDev]]</f>
        <v>#N/A</v>
      </c>
      <c r="R2979" s="10" t="e">
        <f>TableOMP[[#This Row],[Avg]]+$U$2*TableOMP[[#This Row],[StdDev]]</f>
        <v>#N/A</v>
      </c>
      <c r="S2979" s="10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s="10" t="e">
        <f>VLOOKUP(TableOMP[[#This Row],[Label]],TableAvg[],2,FALSE)</f>
        <v>#N/A</v>
      </c>
      <c r="P2980" s="10" t="e">
        <f>VLOOKUP(TableOMP[[#This Row],[Label]],TableAvg[],3,FALSE)</f>
        <v>#N/A</v>
      </c>
      <c r="Q2980" s="10" t="e">
        <f>TableOMP[[#This Row],[Avg]]-$U$2*TableOMP[[#This Row],[StdDev]]</f>
        <v>#N/A</v>
      </c>
      <c r="R2980" s="10" t="e">
        <f>TableOMP[[#This Row],[Avg]]+$U$2*TableOMP[[#This Row],[StdDev]]</f>
        <v>#N/A</v>
      </c>
      <c r="S2980" s="1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s="10" t="e">
        <f>VLOOKUP(TableOMP[[#This Row],[Label]],TableAvg[],2,FALSE)</f>
        <v>#N/A</v>
      </c>
      <c r="P2981" s="10" t="e">
        <f>VLOOKUP(TableOMP[[#This Row],[Label]],TableAvg[],3,FALSE)</f>
        <v>#N/A</v>
      </c>
      <c r="Q2981" s="10" t="e">
        <f>TableOMP[[#This Row],[Avg]]-$U$2*TableOMP[[#This Row],[StdDev]]</f>
        <v>#N/A</v>
      </c>
      <c r="R2981" s="10" t="e">
        <f>TableOMP[[#This Row],[Avg]]+$U$2*TableOMP[[#This Row],[StdDev]]</f>
        <v>#N/A</v>
      </c>
      <c r="S2981" s="10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s="10" t="e">
        <f>VLOOKUP(TableOMP[[#This Row],[Label]],TableAvg[],2,FALSE)</f>
        <v>#N/A</v>
      </c>
      <c r="P2982" s="10" t="e">
        <f>VLOOKUP(TableOMP[[#This Row],[Label]],TableAvg[],3,FALSE)</f>
        <v>#N/A</v>
      </c>
      <c r="Q2982" s="10" t="e">
        <f>TableOMP[[#This Row],[Avg]]-$U$2*TableOMP[[#This Row],[StdDev]]</f>
        <v>#N/A</v>
      </c>
      <c r="R2982" s="10" t="e">
        <f>TableOMP[[#This Row],[Avg]]+$U$2*TableOMP[[#This Row],[StdDev]]</f>
        <v>#N/A</v>
      </c>
      <c r="S2982" s="10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s="10" t="e">
        <f>VLOOKUP(TableOMP[[#This Row],[Label]],TableAvg[],2,FALSE)</f>
        <v>#N/A</v>
      </c>
      <c r="P2983" s="10" t="e">
        <f>VLOOKUP(TableOMP[[#This Row],[Label]],TableAvg[],3,FALSE)</f>
        <v>#N/A</v>
      </c>
      <c r="Q2983" s="10" t="e">
        <f>TableOMP[[#This Row],[Avg]]-$U$2*TableOMP[[#This Row],[StdDev]]</f>
        <v>#N/A</v>
      </c>
      <c r="R2983" s="10" t="e">
        <f>TableOMP[[#This Row],[Avg]]+$U$2*TableOMP[[#This Row],[StdDev]]</f>
        <v>#N/A</v>
      </c>
      <c r="S2983" s="10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s="10" t="e">
        <f>VLOOKUP(TableOMP[[#This Row],[Label]],TableAvg[],2,FALSE)</f>
        <v>#N/A</v>
      </c>
      <c r="P2984" s="10" t="e">
        <f>VLOOKUP(TableOMP[[#This Row],[Label]],TableAvg[],3,FALSE)</f>
        <v>#N/A</v>
      </c>
      <c r="Q2984" s="10" t="e">
        <f>TableOMP[[#This Row],[Avg]]-$U$2*TableOMP[[#This Row],[StdDev]]</f>
        <v>#N/A</v>
      </c>
      <c r="R2984" s="10" t="e">
        <f>TableOMP[[#This Row],[Avg]]+$U$2*TableOMP[[#This Row],[StdDev]]</f>
        <v>#N/A</v>
      </c>
      <c r="S2984" s="10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s="10" t="e">
        <f>VLOOKUP(TableOMP[[#This Row],[Label]],TableAvg[],2,FALSE)</f>
        <v>#N/A</v>
      </c>
      <c r="P2985" s="10" t="e">
        <f>VLOOKUP(TableOMP[[#This Row],[Label]],TableAvg[],3,FALSE)</f>
        <v>#N/A</v>
      </c>
      <c r="Q2985" s="10" t="e">
        <f>TableOMP[[#This Row],[Avg]]-$U$2*TableOMP[[#This Row],[StdDev]]</f>
        <v>#N/A</v>
      </c>
      <c r="R2985" s="10" t="e">
        <f>TableOMP[[#This Row],[Avg]]+$U$2*TableOMP[[#This Row],[StdDev]]</f>
        <v>#N/A</v>
      </c>
      <c r="S2985" s="10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s="10" t="e">
        <f>VLOOKUP(TableOMP[[#This Row],[Label]],TableAvg[],2,FALSE)</f>
        <v>#N/A</v>
      </c>
      <c r="P2986" s="10" t="e">
        <f>VLOOKUP(TableOMP[[#This Row],[Label]],TableAvg[],3,FALSE)</f>
        <v>#N/A</v>
      </c>
      <c r="Q2986" s="10" t="e">
        <f>TableOMP[[#This Row],[Avg]]-$U$2*TableOMP[[#This Row],[StdDev]]</f>
        <v>#N/A</v>
      </c>
      <c r="R2986" s="10" t="e">
        <f>TableOMP[[#This Row],[Avg]]+$U$2*TableOMP[[#This Row],[StdDev]]</f>
        <v>#N/A</v>
      </c>
      <c r="S2986" s="10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s="10" t="e">
        <f>VLOOKUP(TableOMP[[#This Row],[Label]],TableAvg[],2,FALSE)</f>
        <v>#N/A</v>
      </c>
      <c r="P2987" s="10" t="e">
        <f>VLOOKUP(TableOMP[[#This Row],[Label]],TableAvg[],3,FALSE)</f>
        <v>#N/A</v>
      </c>
      <c r="Q2987" s="10" t="e">
        <f>TableOMP[[#This Row],[Avg]]-$U$2*TableOMP[[#This Row],[StdDev]]</f>
        <v>#N/A</v>
      </c>
      <c r="R2987" s="10" t="e">
        <f>TableOMP[[#This Row],[Avg]]+$U$2*TableOMP[[#This Row],[StdDev]]</f>
        <v>#N/A</v>
      </c>
      <c r="S2987" s="10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s="10" t="e">
        <f>VLOOKUP(TableOMP[[#This Row],[Label]],TableAvg[],2,FALSE)</f>
        <v>#N/A</v>
      </c>
      <c r="P2988" s="10" t="e">
        <f>VLOOKUP(TableOMP[[#This Row],[Label]],TableAvg[],3,FALSE)</f>
        <v>#N/A</v>
      </c>
      <c r="Q2988" s="10" t="e">
        <f>TableOMP[[#This Row],[Avg]]-$U$2*TableOMP[[#This Row],[StdDev]]</f>
        <v>#N/A</v>
      </c>
      <c r="R2988" s="10" t="e">
        <f>TableOMP[[#This Row],[Avg]]+$U$2*TableOMP[[#This Row],[StdDev]]</f>
        <v>#N/A</v>
      </c>
      <c r="S2988" s="10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s="10" t="e">
        <f>VLOOKUP(TableOMP[[#This Row],[Label]],TableAvg[],2,FALSE)</f>
        <v>#N/A</v>
      </c>
      <c r="P2989" s="10" t="e">
        <f>VLOOKUP(TableOMP[[#This Row],[Label]],TableAvg[],3,FALSE)</f>
        <v>#N/A</v>
      </c>
      <c r="Q2989" s="10" t="e">
        <f>TableOMP[[#This Row],[Avg]]-$U$2*TableOMP[[#This Row],[StdDev]]</f>
        <v>#N/A</v>
      </c>
      <c r="R2989" s="10" t="e">
        <f>TableOMP[[#This Row],[Avg]]+$U$2*TableOMP[[#This Row],[StdDev]]</f>
        <v>#N/A</v>
      </c>
      <c r="S2989" s="10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s="10" t="e">
        <f>VLOOKUP(TableOMP[[#This Row],[Label]],TableAvg[],2,FALSE)</f>
        <v>#N/A</v>
      </c>
      <c r="P2990" s="10" t="e">
        <f>VLOOKUP(TableOMP[[#This Row],[Label]],TableAvg[],3,FALSE)</f>
        <v>#N/A</v>
      </c>
      <c r="Q2990" s="10" t="e">
        <f>TableOMP[[#This Row],[Avg]]-$U$2*TableOMP[[#This Row],[StdDev]]</f>
        <v>#N/A</v>
      </c>
      <c r="R2990" s="10" t="e">
        <f>TableOMP[[#This Row],[Avg]]+$U$2*TableOMP[[#This Row],[StdDev]]</f>
        <v>#N/A</v>
      </c>
      <c r="S2990" s="1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s="10" t="e">
        <f>VLOOKUP(TableOMP[[#This Row],[Label]],TableAvg[],2,FALSE)</f>
        <v>#N/A</v>
      </c>
      <c r="P2991" s="10" t="e">
        <f>VLOOKUP(TableOMP[[#This Row],[Label]],TableAvg[],3,FALSE)</f>
        <v>#N/A</v>
      </c>
      <c r="Q2991" s="10" t="e">
        <f>TableOMP[[#This Row],[Avg]]-$U$2*TableOMP[[#This Row],[StdDev]]</f>
        <v>#N/A</v>
      </c>
      <c r="R2991" s="10" t="e">
        <f>TableOMP[[#This Row],[Avg]]+$U$2*TableOMP[[#This Row],[StdDev]]</f>
        <v>#N/A</v>
      </c>
      <c r="S2991" s="10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s="10" t="e">
        <f>VLOOKUP(TableOMP[[#This Row],[Label]],TableAvg[],2,FALSE)</f>
        <v>#N/A</v>
      </c>
      <c r="P2992" s="10" t="e">
        <f>VLOOKUP(TableOMP[[#This Row],[Label]],TableAvg[],3,FALSE)</f>
        <v>#N/A</v>
      </c>
      <c r="Q2992" s="10" t="e">
        <f>TableOMP[[#This Row],[Avg]]-$U$2*TableOMP[[#This Row],[StdDev]]</f>
        <v>#N/A</v>
      </c>
      <c r="R2992" s="10" t="e">
        <f>TableOMP[[#This Row],[Avg]]+$U$2*TableOMP[[#This Row],[StdDev]]</f>
        <v>#N/A</v>
      </c>
      <c r="S2992" s="10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s="10" t="e">
        <f>VLOOKUP(TableOMP[[#This Row],[Label]],TableAvg[],2,FALSE)</f>
        <v>#N/A</v>
      </c>
      <c r="P2993" s="10" t="e">
        <f>VLOOKUP(TableOMP[[#This Row],[Label]],TableAvg[],3,FALSE)</f>
        <v>#N/A</v>
      </c>
      <c r="Q2993" s="10" t="e">
        <f>TableOMP[[#This Row],[Avg]]-$U$2*TableOMP[[#This Row],[StdDev]]</f>
        <v>#N/A</v>
      </c>
      <c r="R2993" s="10" t="e">
        <f>TableOMP[[#This Row],[Avg]]+$U$2*TableOMP[[#This Row],[StdDev]]</f>
        <v>#N/A</v>
      </c>
      <c r="S2993" s="10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s="10" t="e">
        <f>VLOOKUP(TableOMP[[#This Row],[Label]],TableAvg[],2,FALSE)</f>
        <v>#N/A</v>
      </c>
      <c r="P2994" s="10" t="e">
        <f>VLOOKUP(TableOMP[[#This Row],[Label]],TableAvg[],3,FALSE)</f>
        <v>#N/A</v>
      </c>
      <c r="Q2994" s="10" t="e">
        <f>TableOMP[[#This Row],[Avg]]-$U$2*TableOMP[[#This Row],[StdDev]]</f>
        <v>#N/A</v>
      </c>
      <c r="R2994" s="10" t="e">
        <f>TableOMP[[#This Row],[Avg]]+$U$2*TableOMP[[#This Row],[StdDev]]</f>
        <v>#N/A</v>
      </c>
      <c r="S2994" s="10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s="10" t="e">
        <f>VLOOKUP(TableOMP[[#This Row],[Label]],TableAvg[],2,FALSE)</f>
        <v>#N/A</v>
      </c>
      <c r="P2995" s="10" t="e">
        <f>VLOOKUP(TableOMP[[#This Row],[Label]],TableAvg[],3,FALSE)</f>
        <v>#N/A</v>
      </c>
      <c r="Q2995" s="10" t="e">
        <f>TableOMP[[#This Row],[Avg]]-$U$2*TableOMP[[#This Row],[StdDev]]</f>
        <v>#N/A</v>
      </c>
      <c r="R2995" s="10" t="e">
        <f>TableOMP[[#This Row],[Avg]]+$U$2*TableOMP[[#This Row],[StdDev]]</f>
        <v>#N/A</v>
      </c>
      <c r="S2995" s="10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s="10" t="e">
        <f>VLOOKUP(TableOMP[[#This Row],[Label]],TableAvg[],2,FALSE)</f>
        <v>#N/A</v>
      </c>
      <c r="P2996" s="10" t="e">
        <f>VLOOKUP(TableOMP[[#This Row],[Label]],TableAvg[],3,FALSE)</f>
        <v>#N/A</v>
      </c>
      <c r="Q2996" s="10" t="e">
        <f>TableOMP[[#This Row],[Avg]]-$U$2*TableOMP[[#This Row],[StdDev]]</f>
        <v>#N/A</v>
      </c>
      <c r="R2996" s="10" t="e">
        <f>TableOMP[[#This Row],[Avg]]+$U$2*TableOMP[[#This Row],[StdDev]]</f>
        <v>#N/A</v>
      </c>
      <c r="S2996" s="10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s="10" t="e">
        <f>VLOOKUP(TableOMP[[#This Row],[Label]],TableAvg[],2,FALSE)</f>
        <v>#N/A</v>
      </c>
      <c r="P2997" s="10" t="e">
        <f>VLOOKUP(TableOMP[[#This Row],[Label]],TableAvg[],3,FALSE)</f>
        <v>#N/A</v>
      </c>
      <c r="Q2997" s="10" t="e">
        <f>TableOMP[[#This Row],[Avg]]-$U$2*TableOMP[[#This Row],[StdDev]]</f>
        <v>#N/A</v>
      </c>
      <c r="R2997" s="10" t="e">
        <f>TableOMP[[#This Row],[Avg]]+$U$2*TableOMP[[#This Row],[StdDev]]</f>
        <v>#N/A</v>
      </c>
      <c r="S2997" s="10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s="10" t="e">
        <f>VLOOKUP(TableOMP[[#This Row],[Label]],TableAvg[],2,FALSE)</f>
        <v>#N/A</v>
      </c>
      <c r="P2998" s="10" t="e">
        <f>VLOOKUP(TableOMP[[#This Row],[Label]],TableAvg[],3,FALSE)</f>
        <v>#N/A</v>
      </c>
      <c r="Q2998" s="10" t="e">
        <f>TableOMP[[#This Row],[Avg]]-$U$2*TableOMP[[#This Row],[StdDev]]</f>
        <v>#N/A</v>
      </c>
      <c r="R2998" s="10" t="e">
        <f>TableOMP[[#This Row],[Avg]]+$U$2*TableOMP[[#This Row],[StdDev]]</f>
        <v>#N/A</v>
      </c>
      <c r="S2998" s="10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s="10" t="e">
        <f>VLOOKUP(TableOMP[[#This Row],[Label]],TableAvg[],2,FALSE)</f>
        <v>#N/A</v>
      </c>
      <c r="P2999" s="10" t="e">
        <f>VLOOKUP(TableOMP[[#This Row],[Label]],TableAvg[],3,FALSE)</f>
        <v>#N/A</v>
      </c>
      <c r="Q2999" s="10" t="e">
        <f>TableOMP[[#This Row],[Avg]]-$U$2*TableOMP[[#This Row],[StdDev]]</f>
        <v>#N/A</v>
      </c>
      <c r="R2999" s="10" t="e">
        <f>TableOMP[[#This Row],[Avg]]+$U$2*TableOMP[[#This Row],[StdDev]]</f>
        <v>#N/A</v>
      </c>
      <c r="S2999" s="10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s="10" t="e">
        <f>VLOOKUP(TableOMP[[#This Row],[Label]],TableAvg[],2,FALSE)</f>
        <v>#N/A</v>
      </c>
      <c r="P3000" s="10" t="e">
        <f>VLOOKUP(TableOMP[[#This Row],[Label]],TableAvg[],3,FALSE)</f>
        <v>#N/A</v>
      </c>
      <c r="Q3000" s="10" t="e">
        <f>TableOMP[[#This Row],[Avg]]-$U$2*TableOMP[[#This Row],[StdDev]]</f>
        <v>#N/A</v>
      </c>
      <c r="R3000" s="10" t="e">
        <f>TableOMP[[#This Row],[Avg]]+$U$2*TableOMP[[#This Row],[StdDev]]</f>
        <v>#N/A</v>
      </c>
      <c r="S3000" s="1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s="10" t="e">
        <f>VLOOKUP(TableOMP[[#This Row],[Label]],TableAvg[],2,FALSE)</f>
        <v>#N/A</v>
      </c>
      <c r="P3001" s="10" t="e">
        <f>VLOOKUP(TableOMP[[#This Row],[Label]],TableAvg[],3,FALSE)</f>
        <v>#N/A</v>
      </c>
      <c r="Q3001" s="10" t="e">
        <f>TableOMP[[#This Row],[Avg]]-$U$2*TableOMP[[#This Row],[StdDev]]</f>
        <v>#N/A</v>
      </c>
      <c r="R3001" s="10" t="e">
        <f>TableOMP[[#This Row],[Avg]]+$U$2*TableOMP[[#This Row],[StdDev]]</f>
        <v>#N/A</v>
      </c>
      <c r="S3001" s="10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s="10" t="e">
        <f>VLOOKUP(TableOMP[[#This Row],[Label]],TableAvg[],2,FALSE)</f>
        <v>#N/A</v>
      </c>
      <c r="P3002" s="10" t="e">
        <f>VLOOKUP(TableOMP[[#This Row],[Label]],TableAvg[],3,FALSE)</f>
        <v>#N/A</v>
      </c>
      <c r="Q3002" s="10" t="e">
        <f>TableOMP[[#This Row],[Avg]]-$U$2*TableOMP[[#This Row],[StdDev]]</f>
        <v>#N/A</v>
      </c>
      <c r="R3002" s="10" t="e">
        <f>TableOMP[[#This Row],[Avg]]+$U$2*TableOMP[[#This Row],[StdDev]]</f>
        <v>#N/A</v>
      </c>
      <c r="S3002" s="10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s="10" t="e">
        <f>VLOOKUP(TableOMP[[#This Row],[Label]],TableAvg[],2,FALSE)</f>
        <v>#N/A</v>
      </c>
      <c r="P3003" s="10" t="e">
        <f>VLOOKUP(TableOMP[[#This Row],[Label]],TableAvg[],3,FALSE)</f>
        <v>#N/A</v>
      </c>
      <c r="Q3003" s="10" t="e">
        <f>TableOMP[[#This Row],[Avg]]-$U$2*TableOMP[[#This Row],[StdDev]]</f>
        <v>#N/A</v>
      </c>
      <c r="R3003" s="10" t="e">
        <f>TableOMP[[#This Row],[Avg]]+$U$2*TableOMP[[#This Row],[StdDev]]</f>
        <v>#N/A</v>
      </c>
      <c r="S3003" s="10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s="10" t="e">
        <f>VLOOKUP(TableOMP[[#This Row],[Label]],TableAvg[],2,FALSE)</f>
        <v>#N/A</v>
      </c>
      <c r="P3004" s="10" t="e">
        <f>VLOOKUP(TableOMP[[#This Row],[Label]],TableAvg[],3,FALSE)</f>
        <v>#N/A</v>
      </c>
      <c r="Q3004" s="10" t="e">
        <f>TableOMP[[#This Row],[Avg]]-$U$2*TableOMP[[#This Row],[StdDev]]</f>
        <v>#N/A</v>
      </c>
      <c r="R3004" s="10" t="e">
        <f>TableOMP[[#This Row],[Avg]]+$U$2*TableOMP[[#This Row],[StdDev]]</f>
        <v>#N/A</v>
      </c>
      <c r="S3004" s="10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s="10" t="e">
        <f>VLOOKUP(TableOMP[[#This Row],[Label]],TableAvg[],2,FALSE)</f>
        <v>#N/A</v>
      </c>
      <c r="P3005" s="10" t="e">
        <f>VLOOKUP(TableOMP[[#This Row],[Label]],TableAvg[],3,FALSE)</f>
        <v>#N/A</v>
      </c>
      <c r="Q3005" s="10" t="e">
        <f>TableOMP[[#This Row],[Avg]]-$U$2*TableOMP[[#This Row],[StdDev]]</f>
        <v>#N/A</v>
      </c>
      <c r="R3005" s="10" t="e">
        <f>TableOMP[[#This Row],[Avg]]+$U$2*TableOMP[[#This Row],[StdDev]]</f>
        <v>#N/A</v>
      </c>
      <c r="S3005" s="10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s="10" t="e">
        <f>VLOOKUP(TableOMP[[#This Row],[Label]],TableAvg[],2,FALSE)</f>
        <v>#N/A</v>
      </c>
      <c r="P3006" s="10" t="e">
        <f>VLOOKUP(TableOMP[[#This Row],[Label]],TableAvg[],3,FALSE)</f>
        <v>#N/A</v>
      </c>
      <c r="Q3006" s="10" t="e">
        <f>TableOMP[[#This Row],[Avg]]-$U$2*TableOMP[[#This Row],[StdDev]]</f>
        <v>#N/A</v>
      </c>
      <c r="R3006" s="10" t="e">
        <f>TableOMP[[#This Row],[Avg]]+$U$2*TableOMP[[#This Row],[StdDev]]</f>
        <v>#N/A</v>
      </c>
      <c r="S3006" s="10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s="10" t="e">
        <f>VLOOKUP(TableOMP[[#This Row],[Label]],TableAvg[],2,FALSE)</f>
        <v>#N/A</v>
      </c>
      <c r="P3007" s="10" t="e">
        <f>VLOOKUP(TableOMP[[#This Row],[Label]],TableAvg[],3,FALSE)</f>
        <v>#N/A</v>
      </c>
      <c r="Q3007" s="10" t="e">
        <f>TableOMP[[#This Row],[Avg]]-$U$2*TableOMP[[#This Row],[StdDev]]</f>
        <v>#N/A</v>
      </c>
      <c r="R3007" s="10" t="e">
        <f>TableOMP[[#This Row],[Avg]]+$U$2*TableOMP[[#This Row],[StdDev]]</f>
        <v>#N/A</v>
      </c>
      <c r="S3007" s="10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s="10" t="e">
        <f>VLOOKUP(TableOMP[[#This Row],[Label]],TableAvg[],2,FALSE)</f>
        <v>#N/A</v>
      </c>
      <c r="P3008" s="10" t="e">
        <f>VLOOKUP(TableOMP[[#This Row],[Label]],TableAvg[],3,FALSE)</f>
        <v>#N/A</v>
      </c>
      <c r="Q3008" s="10" t="e">
        <f>TableOMP[[#This Row],[Avg]]-$U$2*TableOMP[[#This Row],[StdDev]]</f>
        <v>#N/A</v>
      </c>
      <c r="R3008" s="10" t="e">
        <f>TableOMP[[#This Row],[Avg]]+$U$2*TableOMP[[#This Row],[StdDev]]</f>
        <v>#N/A</v>
      </c>
      <c r="S3008" s="10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s="10" t="e">
        <f>VLOOKUP(TableOMP[[#This Row],[Label]],TableAvg[],2,FALSE)</f>
        <v>#N/A</v>
      </c>
      <c r="P3009" s="10" t="e">
        <f>VLOOKUP(TableOMP[[#This Row],[Label]],TableAvg[],3,FALSE)</f>
        <v>#N/A</v>
      </c>
      <c r="Q3009" s="10" t="e">
        <f>TableOMP[[#This Row],[Avg]]-$U$2*TableOMP[[#This Row],[StdDev]]</f>
        <v>#N/A</v>
      </c>
      <c r="R3009" s="10" t="e">
        <f>TableOMP[[#This Row],[Avg]]+$U$2*TableOMP[[#This Row],[StdDev]]</f>
        <v>#N/A</v>
      </c>
      <c r="S3009" s="10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s="10" t="e">
        <f>VLOOKUP(TableOMP[[#This Row],[Label]],TableAvg[],2,FALSE)</f>
        <v>#N/A</v>
      </c>
      <c r="P3010" s="10" t="e">
        <f>VLOOKUP(TableOMP[[#This Row],[Label]],TableAvg[],3,FALSE)</f>
        <v>#N/A</v>
      </c>
      <c r="Q3010" s="10" t="e">
        <f>TableOMP[[#This Row],[Avg]]-$U$2*TableOMP[[#This Row],[StdDev]]</f>
        <v>#N/A</v>
      </c>
      <c r="R3010" s="10" t="e">
        <f>TableOMP[[#This Row],[Avg]]+$U$2*TableOMP[[#This Row],[StdDev]]</f>
        <v>#N/A</v>
      </c>
      <c r="S3010" s="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s="10" t="e">
        <f>VLOOKUP(TableOMP[[#This Row],[Label]],TableAvg[],2,FALSE)</f>
        <v>#N/A</v>
      </c>
      <c r="P3011" s="10" t="e">
        <f>VLOOKUP(TableOMP[[#This Row],[Label]],TableAvg[],3,FALSE)</f>
        <v>#N/A</v>
      </c>
      <c r="Q3011" s="10" t="e">
        <f>TableOMP[[#This Row],[Avg]]-$U$2*TableOMP[[#This Row],[StdDev]]</f>
        <v>#N/A</v>
      </c>
      <c r="R3011" s="10" t="e">
        <f>TableOMP[[#This Row],[Avg]]+$U$2*TableOMP[[#This Row],[StdDev]]</f>
        <v>#N/A</v>
      </c>
      <c r="S3011" s="10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s="10" t="e">
        <f>VLOOKUP(TableOMP[[#This Row],[Label]],TableAvg[],2,FALSE)</f>
        <v>#N/A</v>
      </c>
      <c r="P3012" s="10" t="e">
        <f>VLOOKUP(TableOMP[[#This Row],[Label]],TableAvg[],3,FALSE)</f>
        <v>#N/A</v>
      </c>
      <c r="Q3012" s="10" t="e">
        <f>TableOMP[[#This Row],[Avg]]-$U$2*TableOMP[[#This Row],[StdDev]]</f>
        <v>#N/A</v>
      </c>
      <c r="R3012" s="10" t="e">
        <f>TableOMP[[#This Row],[Avg]]+$U$2*TableOMP[[#This Row],[StdDev]]</f>
        <v>#N/A</v>
      </c>
      <c r="S3012" s="10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s="10" t="e">
        <f>VLOOKUP(TableOMP[[#This Row],[Label]],TableAvg[],2,FALSE)</f>
        <v>#N/A</v>
      </c>
      <c r="P3013" s="10" t="e">
        <f>VLOOKUP(TableOMP[[#This Row],[Label]],TableAvg[],3,FALSE)</f>
        <v>#N/A</v>
      </c>
      <c r="Q3013" s="10" t="e">
        <f>TableOMP[[#This Row],[Avg]]-$U$2*TableOMP[[#This Row],[StdDev]]</f>
        <v>#N/A</v>
      </c>
      <c r="R3013" s="10" t="e">
        <f>TableOMP[[#This Row],[Avg]]+$U$2*TableOMP[[#This Row],[StdDev]]</f>
        <v>#N/A</v>
      </c>
      <c r="S3013" s="10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s="10" t="e">
        <f>VLOOKUP(TableOMP[[#This Row],[Label]],TableAvg[],2,FALSE)</f>
        <v>#N/A</v>
      </c>
      <c r="P3014" s="10" t="e">
        <f>VLOOKUP(TableOMP[[#This Row],[Label]],TableAvg[],3,FALSE)</f>
        <v>#N/A</v>
      </c>
      <c r="Q3014" s="10" t="e">
        <f>TableOMP[[#This Row],[Avg]]-$U$2*TableOMP[[#This Row],[StdDev]]</f>
        <v>#N/A</v>
      </c>
      <c r="R3014" s="10" t="e">
        <f>TableOMP[[#This Row],[Avg]]+$U$2*TableOMP[[#This Row],[StdDev]]</f>
        <v>#N/A</v>
      </c>
      <c r="S3014" s="10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s="10" t="e">
        <f>VLOOKUP(TableOMP[[#This Row],[Label]],TableAvg[],2,FALSE)</f>
        <v>#N/A</v>
      </c>
      <c r="P3015" s="10" t="e">
        <f>VLOOKUP(TableOMP[[#This Row],[Label]],TableAvg[],3,FALSE)</f>
        <v>#N/A</v>
      </c>
      <c r="Q3015" s="10" t="e">
        <f>TableOMP[[#This Row],[Avg]]-$U$2*TableOMP[[#This Row],[StdDev]]</f>
        <v>#N/A</v>
      </c>
      <c r="R3015" s="10" t="e">
        <f>TableOMP[[#This Row],[Avg]]+$U$2*TableOMP[[#This Row],[StdDev]]</f>
        <v>#N/A</v>
      </c>
      <c r="S3015" s="10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s="10" t="e">
        <f>VLOOKUP(TableOMP[[#This Row],[Label]],TableAvg[],2,FALSE)</f>
        <v>#N/A</v>
      </c>
      <c r="P3016" s="10" t="e">
        <f>VLOOKUP(TableOMP[[#This Row],[Label]],TableAvg[],3,FALSE)</f>
        <v>#N/A</v>
      </c>
      <c r="Q3016" s="10" t="e">
        <f>TableOMP[[#This Row],[Avg]]-$U$2*TableOMP[[#This Row],[StdDev]]</f>
        <v>#N/A</v>
      </c>
      <c r="R3016" s="10" t="e">
        <f>TableOMP[[#This Row],[Avg]]+$U$2*TableOMP[[#This Row],[StdDev]]</f>
        <v>#N/A</v>
      </c>
      <c r="S3016" s="10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s="10" t="e">
        <f>VLOOKUP(TableOMP[[#This Row],[Label]],TableAvg[],2,FALSE)</f>
        <v>#N/A</v>
      </c>
      <c r="P3017" s="10" t="e">
        <f>VLOOKUP(TableOMP[[#This Row],[Label]],TableAvg[],3,FALSE)</f>
        <v>#N/A</v>
      </c>
      <c r="Q3017" s="10" t="e">
        <f>TableOMP[[#This Row],[Avg]]-$U$2*TableOMP[[#This Row],[StdDev]]</f>
        <v>#N/A</v>
      </c>
      <c r="R3017" s="10" t="e">
        <f>TableOMP[[#This Row],[Avg]]+$U$2*TableOMP[[#This Row],[StdDev]]</f>
        <v>#N/A</v>
      </c>
      <c r="S3017" s="10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s="10" t="e">
        <f>VLOOKUP(TableOMP[[#This Row],[Label]],TableAvg[],2,FALSE)</f>
        <v>#N/A</v>
      </c>
      <c r="P3018" s="10" t="e">
        <f>VLOOKUP(TableOMP[[#This Row],[Label]],TableAvg[],3,FALSE)</f>
        <v>#N/A</v>
      </c>
      <c r="Q3018" s="10" t="e">
        <f>TableOMP[[#This Row],[Avg]]-$U$2*TableOMP[[#This Row],[StdDev]]</f>
        <v>#N/A</v>
      </c>
      <c r="R3018" s="10" t="e">
        <f>TableOMP[[#This Row],[Avg]]+$U$2*TableOMP[[#This Row],[StdDev]]</f>
        <v>#N/A</v>
      </c>
      <c r="S3018" s="10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s="10" t="e">
        <f>VLOOKUP(TableOMP[[#This Row],[Label]],TableAvg[],2,FALSE)</f>
        <v>#N/A</v>
      </c>
      <c r="P3019" s="10" t="e">
        <f>VLOOKUP(TableOMP[[#This Row],[Label]],TableAvg[],3,FALSE)</f>
        <v>#N/A</v>
      </c>
      <c r="Q3019" s="10" t="e">
        <f>TableOMP[[#This Row],[Avg]]-$U$2*TableOMP[[#This Row],[StdDev]]</f>
        <v>#N/A</v>
      </c>
      <c r="R3019" s="10" t="e">
        <f>TableOMP[[#This Row],[Avg]]+$U$2*TableOMP[[#This Row],[StdDev]]</f>
        <v>#N/A</v>
      </c>
      <c r="S3019" s="10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s="10" t="e">
        <f>VLOOKUP(TableOMP[[#This Row],[Label]],TableAvg[],2,FALSE)</f>
        <v>#N/A</v>
      </c>
      <c r="P3020" s="10" t="e">
        <f>VLOOKUP(TableOMP[[#This Row],[Label]],TableAvg[],3,FALSE)</f>
        <v>#N/A</v>
      </c>
      <c r="Q3020" s="10" t="e">
        <f>TableOMP[[#This Row],[Avg]]-$U$2*TableOMP[[#This Row],[StdDev]]</f>
        <v>#N/A</v>
      </c>
      <c r="R3020" s="10" t="e">
        <f>TableOMP[[#This Row],[Avg]]+$U$2*TableOMP[[#This Row],[StdDev]]</f>
        <v>#N/A</v>
      </c>
      <c r="S3020" s="1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s="10" t="e">
        <f>VLOOKUP(TableOMP[[#This Row],[Label]],TableAvg[],2,FALSE)</f>
        <v>#N/A</v>
      </c>
      <c r="P3021" s="10" t="e">
        <f>VLOOKUP(TableOMP[[#This Row],[Label]],TableAvg[],3,FALSE)</f>
        <v>#N/A</v>
      </c>
      <c r="Q3021" s="10" t="e">
        <f>TableOMP[[#This Row],[Avg]]-$U$2*TableOMP[[#This Row],[StdDev]]</f>
        <v>#N/A</v>
      </c>
      <c r="R3021" s="10" t="e">
        <f>TableOMP[[#This Row],[Avg]]+$U$2*TableOMP[[#This Row],[StdDev]]</f>
        <v>#N/A</v>
      </c>
      <c r="S3021" s="10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s="10" t="e">
        <f>VLOOKUP(TableOMP[[#This Row],[Label]],TableAvg[],2,FALSE)</f>
        <v>#N/A</v>
      </c>
      <c r="P3022" s="10" t="e">
        <f>VLOOKUP(TableOMP[[#This Row],[Label]],TableAvg[],3,FALSE)</f>
        <v>#N/A</v>
      </c>
      <c r="Q3022" s="10" t="e">
        <f>TableOMP[[#This Row],[Avg]]-$U$2*TableOMP[[#This Row],[StdDev]]</f>
        <v>#N/A</v>
      </c>
      <c r="R3022" s="10" t="e">
        <f>TableOMP[[#This Row],[Avg]]+$U$2*TableOMP[[#This Row],[StdDev]]</f>
        <v>#N/A</v>
      </c>
      <c r="S3022" s="10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s="10" t="e">
        <f>VLOOKUP(TableOMP[[#This Row],[Label]],TableAvg[],2,FALSE)</f>
        <v>#N/A</v>
      </c>
      <c r="P3023" s="10" t="e">
        <f>VLOOKUP(TableOMP[[#This Row],[Label]],TableAvg[],3,FALSE)</f>
        <v>#N/A</v>
      </c>
      <c r="Q3023" s="10" t="e">
        <f>TableOMP[[#This Row],[Avg]]-$U$2*TableOMP[[#This Row],[StdDev]]</f>
        <v>#N/A</v>
      </c>
      <c r="R3023" s="10" t="e">
        <f>TableOMP[[#This Row],[Avg]]+$U$2*TableOMP[[#This Row],[StdDev]]</f>
        <v>#N/A</v>
      </c>
      <c r="S3023" s="10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s="10" t="e">
        <f>VLOOKUP(TableOMP[[#This Row],[Label]],TableAvg[],2,FALSE)</f>
        <v>#N/A</v>
      </c>
      <c r="P3024" s="10" t="e">
        <f>VLOOKUP(TableOMP[[#This Row],[Label]],TableAvg[],3,FALSE)</f>
        <v>#N/A</v>
      </c>
      <c r="Q3024" s="10" t="e">
        <f>TableOMP[[#This Row],[Avg]]-$U$2*TableOMP[[#This Row],[StdDev]]</f>
        <v>#N/A</v>
      </c>
      <c r="R3024" s="10" t="e">
        <f>TableOMP[[#This Row],[Avg]]+$U$2*TableOMP[[#This Row],[StdDev]]</f>
        <v>#N/A</v>
      </c>
      <c r="S3024" s="10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s="10" t="e">
        <f>VLOOKUP(TableOMP[[#This Row],[Label]],TableAvg[],2,FALSE)</f>
        <v>#N/A</v>
      </c>
      <c r="P3025" s="10" t="e">
        <f>VLOOKUP(TableOMP[[#This Row],[Label]],TableAvg[],3,FALSE)</f>
        <v>#N/A</v>
      </c>
      <c r="Q3025" s="10" t="e">
        <f>TableOMP[[#This Row],[Avg]]-$U$2*TableOMP[[#This Row],[StdDev]]</f>
        <v>#N/A</v>
      </c>
      <c r="R3025" s="10" t="e">
        <f>TableOMP[[#This Row],[Avg]]+$U$2*TableOMP[[#This Row],[StdDev]]</f>
        <v>#N/A</v>
      </c>
      <c r="S3025" s="10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s="10" t="e">
        <f>VLOOKUP(TableOMP[[#This Row],[Label]],TableAvg[],2,FALSE)</f>
        <v>#N/A</v>
      </c>
      <c r="P3026" s="10" t="e">
        <f>VLOOKUP(TableOMP[[#This Row],[Label]],TableAvg[],3,FALSE)</f>
        <v>#N/A</v>
      </c>
      <c r="Q3026" s="10" t="e">
        <f>TableOMP[[#This Row],[Avg]]-$U$2*TableOMP[[#This Row],[StdDev]]</f>
        <v>#N/A</v>
      </c>
      <c r="R3026" s="10" t="e">
        <f>TableOMP[[#This Row],[Avg]]+$U$2*TableOMP[[#This Row],[StdDev]]</f>
        <v>#N/A</v>
      </c>
      <c r="S3026" s="10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s="10" t="e">
        <f>VLOOKUP(TableOMP[[#This Row],[Label]],TableAvg[],2,FALSE)</f>
        <v>#N/A</v>
      </c>
      <c r="P3027" s="10" t="e">
        <f>VLOOKUP(TableOMP[[#This Row],[Label]],TableAvg[],3,FALSE)</f>
        <v>#N/A</v>
      </c>
      <c r="Q3027" s="10" t="e">
        <f>TableOMP[[#This Row],[Avg]]-$U$2*TableOMP[[#This Row],[StdDev]]</f>
        <v>#N/A</v>
      </c>
      <c r="R3027" s="10" t="e">
        <f>TableOMP[[#This Row],[Avg]]+$U$2*TableOMP[[#This Row],[StdDev]]</f>
        <v>#N/A</v>
      </c>
      <c r="S3027" s="10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s="10" t="e">
        <f>VLOOKUP(TableOMP[[#This Row],[Label]],TableAvg[],2,FALSE)</f>
        <v>#N/A</v>
      </c>
      <c r="P3028" s="10" t="e">
        <f>VLOOKUP(TableOMP[[#This Row],[Label]],TableAvg[],3,FALSE)</f>
        <v>#N/A</v>
      </c>
      <c r="Q3028" s="10" t="e">
        <f>TableOMP[[#This Row],[Avg]]-$U$2*TableOMP[[#This Row],[StdDev]]</f>
        <v>#N/A</v>
      </c>
      <c r="R3028" s="10" t="e">
        <f>TableOMP[[#This Row],[Avg]]+$U$2*TableOMP[[#This Row],[StdDev]]</f>
        <v>#N/A</v>
      </c>
      <c r="S3028" s="10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s="10" t="e">
        <f>VLOOKUP(TableOMP[[#This Row],[Label]],TableAvg[],2,FALSE)</f>
        <v>#N/A</v>
      </c>
      <c r="P3029" s="10" t="e">
        <f>VLOOKUP(TableOMP[[#This Row],[Label]],TableAvg[],3,FALSE)</f>
        <v>#N/A</v>
      </c>
      <c r="Q3029" s="10" t="e">
        <f>TableOMP[[#This Row],[Avg]]-$U$2*TableOMP[[#This Row],[StdDev]]</f>
        <v>#N/A</v>
      </c>
      <c r="R3029" s="10" t="e">
        <f>TableOMP[[#This Row],[Avg]]+$U$2*TableOMP[[#This Row],[StdDev]]</f>
        <v>#N/A</v>
      </c>
      <c r="S3029" s="10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s="10" t="e">
        <f>VLOOKUP(TableOMP[[#This Row],[Label]],TableAvg[],2,FALSE)</f>
        <v>#N/A</v>
      </c>
      <c r="P3030" s="10" t="e">
        <f>VLOOKUP(TableOMP[[#This Row],[Label]],TableAvg[],3,FALSE)</f>
        <v>#N/A</v>
      </c>
      <c r="Q3030" s="10" t="e">
        <f>TableOMP[[#This Row],[Avg]]-$U$2*TableOMP[[#This Row],[StdDev]]</f>
        <v>#N/A</v>
      </c>
      <c r="R3030" s="10" t="e">
        <f>TableOMP[[#This Row],[Avg]]+$U$2*TableOMP[[#This Row],[StdDev]]</f>
        <v>#N/A</v>
      </c>
      <c r="S3030" s="1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s="10" t="e">
        <f>VLOOKUP(TableOMP[[#This Row],[Label]],TableAvg[],2,FALSE)</f>
        <v>#N/A</v>
      </c>
      <c r="P3031" s="10" t="e">
        <f>VLOOKUP(TableOMP[[#This Row],[Label]],TableAvg[],3,FALSE)</f>
        <v>#N/A</v>
      </c>
      <c r="Q3031" s="10" t="e">
        <f>TableOMP[[#This Row],[Avg]]-$U$2*TableOMP[[#This Row],[StdDev]]</f>
        <v>#N/A</v>
      </c>
      <c r="R3031" s="10" t="e">
        <f>TableOMP[[#This Row],[Avg]]+$U$2*TableOMP[[#This Row],[StdDev]]</f>
        <v>#N/A</v>
      </c>
      <c r="S3031" s="10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s="10" t="e">
        <f>VLOOKUP(TableOMP[[#This Row],[Label]],TableAvg[],2,FALSE)</f>
        <v>#N/A</v>
      </c>
      <c r="P3032" s="10" t="e">
        <f>VLOOKUP(TableOMP[[#This Row],[Label]],TableAvg[],3,FALSE)</f>
        <v>#N/A</v>
      </c>
      <c r="Q3032" s="10" t="e">
        <f>TableOMP[[#This Row],[Avg]]-$U$2*TableOMP[[#This Row],[StdDev]]</f>
        <v>#N/A</v>
      </c>
      <c r="R3032" s="10" t="e">
        <f>TableOMP[[#This Row],[Avg]]+$U$2*TableOMP[[#This Row],[StdDev]]</f>
        <v>#N/A</v>
      </c>
      <c r="S3032" s="10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s="10" t="e">
        <f>VLOOKUP(TableOMP[[#This Row],[Label]],TableAvg[],2,FALSE)</f>
        <v>#N/A</v>
      </c>
      <c r="P3033" s="10" t="e">
        <f>VLOOKUP(TableOMP[[#This Row],[Label]],TableAvg[],3,FALSE)</f>
        <v>#N/A</v>
      </c>
      <c r="Q3033" s="10" t="e">
        <f>TableOMP[[#This Row],[Avg]]-$U$2*TableOMP[[#This Row],[StdDev]]</f>
        <v>#N/A</v>
      </c>
      <c r="R3033" s="10" t="e">
        <f>TableOMP[[#This Row],[Avg]]+$U$2*TableOMP[[#This Row],[StdDev]]</f>
        <v>#N/A</v>
      </c>
      <c r="S3033" s="10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s="10" t="e">
        <f>VLOOKUP(TableOMP[[#This Row],[Label]],TableAvg[],2,FALSE)</f>
        <v>#N/A</v>
      </c>
      <c r="P3034" s="10" t="e">
        <f>VLOOKUP(TableOMP[[#This Row],[Label]],TableAvg[],3,FALSE)</f>
        <v>#N/A</v>
      </c>
      <c r="Q3034" s="10" t="e">
        <f>TableOMP[[#This Row],[Avg]]-$U$2*TableOMP[[#This Row],[StdDev]]</f>
        <v>#N/A</v>
      </c>
      <c r="R3034" s="10" t="e">
        <f>TableOMP[[#This Row],[Avg]]+$U$2*TableOMP[[#This Row],[StdDev]]</f>
        <v>#N/A</v>
      </c>
      <c r="S3034" s="10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s="10" t="e">
        <f>VLOOKUP(TableOMP[[#This Row],[Label]],TableAvg[],2,FALSE)</f>
        <v>#N/A</v>
      </c>
      <c r="P3035" s="10" t="e">
        <f>VLOOKUP(TableOMP[[#This Row],[Label]],TableAvg[],3,FALSE)</f>
        <v>#N/A</v>
      </c>
      <c r="Q3035" s="10" t="e">
        <f>TableOMP[[#This Row],[Avg]]-$U$2*TableOMP[[#This Row],[StdDev]]</f>
        <v>#N/A</v>
      </c>
      <c r="R3035" s="10" t="e">
        <f>TableOMP[[#This Row],[Avg]]+$U$2*TableOMP[[#This Row],[StdDev]]</f>
        <v>#N/A</v>
      </c>
      <c r="S3035" s="10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s="10" t="e">
        <f>VLOOKUP(TableOMP[[#This Row],[Label]],TableAvg[],2,FALSE)</f>
        <v>#N/A</v>
      </c>
      <c r="P3036" s="10" t="e">
        <f>VLOOKUP(TableOMP[[#This Row],[Label]],TableAvg[],3,FALSE)</f>
        <v>#N/A</v>
      </c>
      <c r="Q3036" s="10" t="e">
        <f>TableOMP[[#This Row],[Avg]]-$U$2*TableOMP[[#This Row],[StdDev]]</f>
        <v>#N/A</v>
      </c>
      <c r="R3036" s="10" t="e">
        <f>TableOMP[[#This Row],[Avg]]+$U$2*TableOMP[[#This Row],[StdDev]]</f>
        <v>#N/A</v>
      </c>
      <c r="S3036" s="10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s="10" t="e">
        <f>VLOOKUP(TableOMP[[#This Row],[Label]],TableAvg[],2,FALSE)</f>
        <v>#N/A</v>
      </c>
      <c r="P3037" s="10" t="e">
        <f>VLOOKUP(TableOMP[[#This Row],[Label]],TableAvg[],3,FALSE)</f>
        <v>#N/A</v>
      </c>
      <c r="Q3037" s="10" t="e">
        <f>TableOMP[[#This Row],[Avg]]-$U$2*TableOMP[[#This Row],[StdDev]]</f>
        <v>#N/A</v>
      </c>
      <c r="R3037" s="10" t="e">
        <f>TableOMP[[#This Row],[Avg]]+$U$2*TableOMP[[#This Row],[StdDev]]</f>
        <v>#N/A</v>
      </c>
      <c r="S3037" s="10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s="10" t="e">
        <f>VLOOKUP(TableOMP[[#This Row],[Label]],TableAvg[],2,FALSE)</f>
        <v>#N/A</v>
      </c>
      <c r="P3038" s="10" t="e">
        <f>VLOOKUP(TableOMP[[#This Row],[Label]],TableAvg[],3,FALSE)</f>
        <v>#N/A</v>
      </c>
      <c r="Q3038" s="10" t="e">
        <f>TableOMP[[#This Row],[Avg]]-$U$2*TableOMP[[#This Row],[StdDev]]</f>
        <v>#N/A</v>
      </c>
      <c r="R3038" s="10" t="e">
        <f>TableOMP[[#This Row],[Avg]]+$U$2*TableOMP[[#This Row],[StdDev]]</f>
        <v>#N/A</v>
      </c>
      <c r="S3038" s="10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s="10" t="e">
        <f>VLOOKUP(TableOMP[[#This Row],[Label]],TableAvg[],2,FALSE)</f>
        <v>#N/A</v>
      </c>
      <c r="P3039" s="10" t="e">
        <f>VLOOKUP(TableOMP[[#This Row],[Label]],TableAvg[],3,FALSE)</f>
        <v>#N/A</v>
      </c>
      <c r="Q3039" s="10" t="e">
        <f>TableOMP[[#This Row],[Avg]]-$U$2*TableOMP[[#This Row],[StdDev]]</f>
        <v>#N/A</v>
      </c>
      <c r="R3039" s="10" t="e">
        <f>TableOMP[[#This Row],[Avg]]+$U$2*TableOMP[[#This Row],[StdDev]]</f>
        <v>#N/A</v>
      </c>
      <c r="S3039" s="10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s="10" t="e">
        <f>VLOOKUP(TableOMP[[#This Row],[Label]],TableAvg[],2,FALSE)</f>
        <v>#N/A</v>
      </c>
      <c r="P3040" s="10" t="e">
        <f>VLOOKUP(TableOMP[[#This Row],[Label]],TableAvg[],3,FALSE)</f>
        <v>#N/A</v>
      </c>
      <c r="Q3040" s="10" t="e">
        <f>TableOMP[[#This Row],[Avg]]-$U$2*TableOMP[[#This Row],[StdDev]]</f>
        <v>#N/A</v>
      </c>
      <c r="R3040" s="10" t="e">
        <f>TableOMP[[#This Row],[Avg]]+$U$2*TableOMP[[#This Row],[StdDev]]</f>
        <v>#N/A</v>
      </c>
      <c r="S3040" s="1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s="10" t="e">
        <f>VLOOKUP(TableOMP[[#This Row],[Label]],TableAvg[],2,FALSE)</f>
        <v>#N/A</v>
      </c>
      <c r="P3041" s="10" t="e">
        <f>VLOOKUP(TableOMP[[#This Row],[Label]],TableAvg[],3,FALSE)</f>
        <v>#N/A</v>
      </c>
      <c r="Q3041" s="10" t="e">
        <f>TableOMP[[#This Row],[Avg]]-$U$2*TableOMP[[#This Row],[StdDev]]</f>
        <v>#N/A</v>
      </c>
      <c r="R3041" s="10" t="e">
        <f>TableOMP[[#This Row],[Avg]]+$U$2*TableOMP[[#This Row],[StdDev]]</f>
        <v>#N/A</v>
      </c>
      <c r="S3041" s="10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s="10" t="e">
        <f>VLOOKUP(TableOMP[[#This Row],[Label]],TableAvg[],2,FALSE)</f>
        <v>#N/A</v>
      </c>
      <c r="P3042" s="10" t="e">
        <f>VLOOKUP(TableOMP[[#This Row],[Label]],TableAvg[],3,FALSE)</f>
        <v>#N/A</v>
      </c>
      <c r="Q3042" s="10" t="e">
        <f>TableOMP[[#This Row],[Avg]]-$U$2*TableOMP[[#This Row],[StdDev]]</f>
        <v>#N/A</v>
      </c>
      <c r="R3042" s="10" t="e">
        <f>TableOMP[[#This Row],[Avg]]+$U$2*TableOMP[[#This Row],[StdDev]]</f>
        <v>#N/A</v>
      </c>
      <c r="S3042" s="10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s="10" t="e">
        <f>VLOOKUP(TableOMP[[#This Row],[Label]],TableAvg[],2,FALSE)</f>
        <v>#N/A</v>
      </c>
      <c r="P3043" s="10" t="e">
        <f>VLOOKUP(TableOMP[[#This Row],[Label]],TableAvg[],3,FALSE)</f>
        <v>#N/A</v>
      </c>
      <c r="Q3043" s="10" t="e">
        <f>TableOMP[[#This Row],[Avg]]-$U$2*TableOMP[[#This Row],[StdDev]]</f>
        <v>#N/A</v>
      </c>
      <c r="R3043" s="10" t="e">
        <f>TableOMP[[#This Row],[Avg]]+$U$2*TableOMP[[#This Row],[StdDev]]</f>
        <v>#N/A</v>
      </c>
      <c r="S3043" s="10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s="10" t="e">
        <f>VLOOKUP(TableOMP[[#This Row],[Label]],TableAvg[],2,FALSE)</f>
        <v>#N/A</v>
      </c>
      <c r="P3044" s="10" t="e">
        <f>VLOOKUP(TableOMP[[#This Row],[Label]],TableAvg[],3,FALSE)</f>
        <v>#N/A</v>
      </c>
      <c r="Q3044" s="10" t="e">
        <f>TableOMP[[#This Row],[Avg]]-$U$2*TableOMP[[#This Row],[StdDev]]</f>
        <v>#N/A</v>
      </c>
      <c r="R3044" s="10" t="e">
        <f>TableOMP[[#This Row],[Avg]]+$U$2*TableOMP[[#This Row],[StdDev]]</f>
        <v>#N/A</v>
      </c>
      <c r="S3044" s="10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s="10" t="e">
        <f>VLOOKUP(TableOMP[[#This Row],[Label]],TableAvg[],2,FALSE)</f>
        <v>#N/A</v>
      </c>
      <c r="P3045" s="10" t="e">
        <f>VLOOKUP(TableOMP[[#This Row],[Label]],TableAvg[],3,FALSE)</f>
        <v>#N/A</v>
      </c>
      <c r="Q3045" s="10" t="e">
        <f>TableOMP[[#This Row],[Avg]]-$U$2*TableOMP[[#This Row],[StdDev]]</f>
        <v>#N/A</v>
      </c>
      <c r="R3045" s="10" t="e">
        <f>TableOMP[[#This Row],[Avg]]+$U$2*TableOMP[[#This Row],[StdDev]]</f>
        <v>#N/A</v>
      </c>
      <c r="S3045" s="10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s="10" t="e">
        <f>VLOOKUP(TableOMP[[#This Row],[Label]],TableAvg[],2,FALSE)</f>
        <v>#N/A</v>
      </c>
      <c r="P3046" s="10" t="e">
        <f>VLOOKUP(TableOMP[[#This Row],[Label]],TableAvg[],3,FALSE)</f>
        <v>#N/A</v>
      </c>
      <c r="Q3046" s="10" t="e">
        <f>TableOMP[[#This Row],[Avg]]-$U$2*TableOMP[[#This Row],[StdDev]]</f>
        <v>#N/A</v>
      </c>
      <c r="R3046" s="10" t="e">
        <f>TableOMP[[#This Row],[Avg]]+$U$2*TableOMP[[#This Row],[StdDev]]</f>
        <v>#N/A</v>
      </c>
      <c r="S3046" s="10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s="10" t="e">
        <f>VLOOKUP(TableOMP[[#This Row],[Label]],TableAvg[],2,FALSE)</f>
        <v>#N/A</v>
      </c>
      <c r="P3047" s="10" t="e">
        <f>VLOOKUP(TableOMP[[#This Row],[Label]],TableAvg[],3,FALSE)</f>
        <v>#N/A</v>
      </c>
      <c r="Q3047" s="10" t="e">
        <f>TableOMP[[#This Row],[Avg]]-$U$2*TableOMP[[#This Row],[StdDev]]</f>
        <v>#N/A</v>
      </c>
      <c r="R3047" s="10" t="e">
        <f>TableOMP[[#This Row],[Avg]]+$U$2*TableOMP[[#This Row],[StdDev]]</f>
        <v>#N/A</v>
      </c>
      <c r="S3047" s="10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s="10" t="e">
        <f>VLOOKUP(TableOMP[[#This Row],[Label]],TableAvg[],2,FALSE)</f>
        <v>#N/A</v>
      </c>
      <c r="P3048" s="10" t="e">
        <f>VLOOKUP(TableOMP[[#This Row],[Label]],TableAvg[],3,FALSE)</f>
        <v>#N/A</v>
      </c>
      <c r="Q3048" s="10" t="e">
        <f>TableOMP[[#This Row],[Avg]]-$U$2*TableOMP[[#This Row],[StdDev]]</f>
        <v>#N/A</v>
      </c>
      <c r="R3048" s="10" t="e">
        <f>TableOMP[[#This Row],[Avg]]+$U$2*TableOMP[[#This Row],[StdDev]]</f>
        <v>#N/A</v>
      </c>
      <c r="S3048" s="10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s="10" t="e">
        <f>VLOOKUP(TableOMP[[#This Row],[Label]],TableAvg[],2,FALSE)</f>
        <v>#N/A</v>
      </c>
      <c r="P3049" s="10" t="e">
        <f>VLOOKUP(TableOMP[[#This Row],[Label]],TableAvg[],3,FALSE)</f>
        <v>#N/A</v>
      </c>
      <c r="Q3049" s="10" t="e">
        <f>TableOMP[[#This Row],[Avg]]-$U$2*TableOMP[[#This Row],[StdDev]]</f>
        <v>#N/A</v>
      </c>
      <c r="R3049" s="10" t="e">
        <f>TableOMP[[#This Row],[Avg]]+$U$2*TableOMP[[#This Row],[StdDev]]</f>
        <v>#N/A</v>
      </c>
      <c r="S3049" s="10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s="10" t="e">
        <f>VLOOKUP(TableOMP[[#This Row],[Label]],TableAvg[],2,FALSE)</f>
        <v>#N/A</v>
      </c>
      <c r="P3050" s="10" t="e">
        <f>VLOOKUP(TableOMP[[#This Row],[Label]],TableAvg[],3,FALSE)</f>
        <v>#N/A</v>
      </c>
      <c r="Q3050" s="10" t="e">
        <f>TableOMP[[#This Row],[Avg]]-$U$2*TableOMP[[#This Row],[StdDev]]</f>
        <v>#N/A</v>
      </c>
      <c r="R3050" s="10" t="e">
        <f>TableOMP[[#This Row],[Avg]]+$U$2*TableOMP[[#This Row],[StdDev]]</f>
        <v>#N/A</v>
      </c>
      <c r="S3050" s="1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s="10" t="e">
        <f>VLOOKUP(TableOMP[[#This Row],[Label]],TableAvg[],2,FALSE)</f>
        <v>#N/A</v>
      </c>
      <c r="P3051" s="10" t="e">
        <f>VLOOKUP(TableOMP[[#This Row],[Label]],TableAvg[],3,FALSE)</f>
        <v>#N/A</v>
      </c>
      <c r="Q3051" s="10" t="e">
        <f>TableOMP[[#This Row],[Avg]]-$U$2*TableOMP[[#This Row],[StdDev]]</f>
        <v>#N/A</v>
      </c>
      <c r="R3051" s="10" t="e">
        <f>TableOMP[[#This Row],[Avg]]+$U$2*TableOMP[[#This Row],[StdDev]]</f>
        <v>#N/A</v>
      </c>
      <c r="S3051" s="10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s="10" t="e">
        <f>VLOOKUP(TableOMP[[#This Row],[Label]],TableAvg[],2,FALSE)</f>
        <v>#N/A</v>
      </c>
      <c r="P3052" s="10" t="e">
        <f>VLOOKUP(TableOMP[[#This Row],[Label]],TableAvg[],3,FALSE)</f>
        <v>#N/A</v>
      </c>
      <c r="Q3052" s="10" t="e">
        <f>TableOMP[[#This Row],[Avg]]-$U$2*TableOMP[[#This Row],[StdDev]]</f>
        <v>#N/A</v>
      </c>
      <c r="R3052" s="10" t="e">
        <f>TableOMP[[#This Row],[Avg]]+$U$2*TableOMP[[#This Row],[StdDev]]</f>
        <v>#N/A</v>
      </c>
      <c r="S3052" s="10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s="10" t="e">
        <f>VLOOKUP(TableOMP[[#This Row],[Label]],TableAvg[],2,FALSE)</f>
        <v>#N/A</v>
      </c>
      <c r="P3053" s="10" t="e">
        <f>VLOOKUP(TableOMP[[#This Row],[Label]],TableAvg[],3,FALSE)</f>
        <v>#N/A</v>
      </c>
      <c r="Q3053" s="10" t="e">
        <f>TableOMP[[#This Row],[Avg]]-$U$2*TableOMP[[#This Row],[StdDev]]</f>
        <v>#N/A</v>
      </c>
      <c r="R3053" s="10" t="e">
        <f>TableOMP[[#This Row],[Avg]]+$U$2*TableOMP[[#This Row],[StdDev]]</f>
        <v>#N/A</v>
      </c>
      <c r="S3053" s="10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s="10" t="e">
        <f>VLOOKUP(TableOMP[[#This Row],[Label]],TableAvg[],2,FALSE)</f>
        <v>#N/A</v>
      </c>
      <c r="P3054" s="10" t="e">
        <f>VLOOKUP(TableOMP[[#This Row],[Label]],TableAvg[],3,FALSE)</f>
        <v>#N/A</v>
      </c>
      <c r="Q3054" s="10" t="e">
        <f>TableOMP[[#This Row],[Avg]]-$U$2*TableOMP[[#This Row],[StdDev]]</f>
        <v>#N/A</v>
      </c>
      <c r="R3054" s="10" t="e">
        <f>TableOMP[[#This Row],[Avg]]+$U$2*TableOMP[[#This Row],[StdDev]]</f>
        <v>#N/A</v>
      </c>
      <c r="S3054" s="10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s="10" t="e">
        <f>VLOOKUP(TableOMP[[#This Row],[Label]],TableAvg[],2,FALSE)</f>
        <v>#N/A</v>
      </c>
      <c r="P3055" s="10" t="e">
        <f>VLOOKUP(TableOMP[[#This Row],[Label]],TableAvg[],3,FALSE)</f>
        <v>#N/A</v>
      </c>
      <c r="Q3055" s="10" t="e">
        <f>TableOMP[[#This Row],[Avg]]-$U$2*TableOMP[[#This Row],[StdDev]]</f>
        <v>#N/A</v>
      </c>
      <c r="R3055" s="10" t="e">
        <f>TableOMP[[#This Row],[Avg]]+$U$2*TableOMP[[#This Row],[StdDev]]</f>
        <v>#N/A</v>
      </c>
      <c r="S3055" s="10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s="10" t="e">
        <f>VLOOKUP(TableOMP[[#This Row],[Label]],TableAvg[],2,FALSE)</f>
        <v>#N/A</v>
      </c>
      <c r="P3056" s="10" t="e">
        <f>VLOOKUP(TableOMP[[#This Row],[Label]],TableAvg[],3,FALSE)</f>
        <v>#N/A</v>
      </c>
      <c r="Q3056" s="10" t="e">
        <f>TableOMP[[#This Row],[Avg]]-$U$2*TableOMP[[#This Row],[StdDev]]</f>
        <v>#N/A</v>
      </c>
      <c r="R3056" s="10" t="e">
        <f>TableOMP[[#This Row],[Avg]]+$U$2*TableOMP[[#This Row],[StdDev]]</f>
        <v>#N/A</v>
      </c>
      <c r="S3056" s="10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s="10" t="e">
        <f>VLOOKUP(TableOMP[[#This Row],[Label]],TableAvg[],2,FALSE)</f>
        <v>#N/A</v>
      </c>
      <c r="P3057" s="10" t="e">
        <f>VLOOKUP(TableOMP[[#This Row],[Label]],TableAvg[],3,FALSE)</f>
        <v>#N/A</v>
      </c>
      <c r="Q3057" s="10" t="e">
        <f>TableOMP[[#This Row],[Avg]]-$U$2*TableOMP[[#This Row],[StdDev]]</f>
        <v>#N/A</v>
      </c>
      <c r="R3057" s="10" t="e">
        <f>TableOMP[[#This Row],[Avg]]+$U$2*TableOMP[[#This Row],[StdDev]]</f>
        <v>#N/A</v>
      </c>
      <c r="S3057" s="10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s="10" t="e">
        <f>VLOOKUP(TableOMP[[#This Row],[Label]],TableAvg[],2,FALSE)</f>
        <v>#N/A</v>
      </c>
      <c r="P3058" s="10" t="e">
        <f>VLOOKUP(TableOMP[[#This Row],[Label]],TableAvg[],3,FALSE)</f>
        <v>#N/A</v>
      </c>
      <c r="Q3058" s="10" t="e">
        <f>TableOMP[[#This Row],[Avg]]-$U$2*TableOMP[[#This Row],[StdDev]]</f>
        <v>#N/A</v>
      </c>
      <c r="R3058" s="10" t="e">
        <f>TableOMP[[#This Row],[Avg]]+$U$2*TableOMP[[#This Row],[StdDev]]</f>
        <v>#N/A</v>
      </c>
      <c r="S3058" s="10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s="10" t="e">
        <f>VLOOKUP(TableOMP[[#This Row],[Label]],TableAvg[],2,FALSE)</f>
        <v>#N/A</v>
      </c>
      <c r="P3059" s="10" t="e">
        <f>VLOOKUP(TableOMP[[#This Row],[Label]],TableAvg[],3,FALSE)</f>
        <v>#N/A</v>
      </c>
      <c r="Q3059" s="10" t="e">
        <f>TableOMP[[#This Row],[Avg]]-$U$2*TableOMP[[#This Row],[StdDev]]</f>
        <v>#N/A</v>
      </c>
      <c r="R3059" s="10" t="e">
        <f>TableOMP[[#This Row],[Avg]]+$U$2*TableOMP[[#This Row],[StdDev]]</f>
        <v>#N/A</v>
      </c>
      <c r="S3059" s="10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s="10" t="e">
        <f>VLOOKUP(TableOMP[[#This Row],[Label]],TableAvg[],2,FALSE)</f>
        <v>#N/A</v>
      </c>
      <c r="P3060" s="10" t="e">
        <f>VLOOKUP(TableOMP[[#This Row],[Label]],TableAvg[],3,FALSE)</f>
        <v>#N/A</v>
      </c>
      <c r="Q3060" s="10" t="e">
        <f>TableOMP[[#This Row],[Avg]]-$U$2*TableOMP[[#This Row],[StdDev]]</f>
        <v>#N/A</v>
      </c>
      <c r="R3060" s="10" t="e">
        <f>TableOMP[[#This Row],[Avg]]+$U$2*TableOMP[[#This Row],[StdDev]]</f>
        <v>#N/A</v>
      </c>
      <c r="S3060" s="1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s="10" t="e">
        <f>VLOOKUP(TableOMP[[#This Row],[Label]],TableAvg[],2,FALSE)</f>
        <v>#N/A</v>
      </c>
      <c r="P3061" s="10" t="e">
        <f>VLOOKUP(TableOMP[[#This Row],[Label]],TableAvg[],3,FALSE)</f>
        <v>#N/A</v>
      </c>
      <c r="Q3061" s="10" t="e">
        <f>TableOMP[[#This Row],[Avg]]-$U$2*TableOMP[[#This Row],[StdDev]]</f>
        <v>#N/A</v>
      </c>
      <c r="R3061" s="10" t="e">
        <f>TableOMP[[#This Row],[Avg]]+$U$2*TableOMP[[#This Row],[StdDev]]</f>
        <v>#N/A</v>
      </c>
      <c r="S3061" s="10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s="10" t="e">
        <f>VLOOKUP(TableOMP[[#This Row],[Label]],TableAvg[],2,FALSE)</f>
        <v>#N/A</v>
      </c>
      <c r="P3062" s="10" t="e">
        <f>VLOOKUP(TableOMP[[#This Row],[Label]],TableAvg[],3,FALSE)</f>
        <v>#N/A</v>
      </c>
      <c r="Q3062" s="10" t="e">
        <f>TableOMP[[#This Row],[Avg]]-$U$2*TableOMP[[#This Row],[StdDev]]</f>
        <v>#N/A</v>
      </c>
      <c r="R3062" s="10" t="e">
        <f>TableOMP[[#This Row],[Avg]]+$U$2*TableOMP[[#This Row],[StdDev]]</f>
        <v>#N/A</v>
      </c>
      <c r="S3062" s="10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s="10" t="e">
        <f>VLOOKUP(TableOMP[[#This Row],[Label]],TableAvg[],2,FALSE)</f>
        <v>#N/A</v>
      </c>
      <c r="P3063" s="10" t="e">
        <f>VLOOKUP(TableOMP[[#This Row],[Label]],TableAvg[],3,FALSE)</f>
        <v>#N/A</v>
      </c>
      <c r="Q3063" s="10" t="e">
        <f>TableOMP[[#This Row],[Avg]]-$U$2*TableOMP[[#This Row],[StdDev]]</f>
        <v>#N/A</v>
      </c>
      <c r="R3063" s="10" t="e">
        <f>TableOMP[[#This Row],[Avg]]+$U$2*TableOMP[[#This Row],[StdDev]]</f>
        <v>#N/A</v>
      </c>
      <c r="S3063" s="10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s="10" t="e">
        <f>VLOOKUP(TableOMP[[#This Row],[Label]],TableAvg[],2,FALSE)</f>
        <v>#N/A</v>
      </c>
      <c r="P3064" s="10" t="e">
        <f>VLOOKUP(TableOMP[[#This Row],[Label]],TableAvg[],3,FALSE)</f>
        <v>#N/A</v>
      </c>
      <c r="Q3064" s="10" t="e">
        <f>TableOMP[[#This Row],[Avg]]-$U$2*TableOMP[[#This Row],[StdDev]]</f>
        <v>#N/A</v>
      </c>
      <c r="R3064" s="10" t="e">
        <f>TableOMP[[#This Row],[Avg]]+$U$2*TableOMP[[#This Row],[StdDev]]</f>
        <v>#N/A</v>
      </c>
      <c r="S3064" s="10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s="10" t="e">
        <f>VLOOKUP(TableOMP[[#This Row],[Label]],TableAvg[],2,FALSE)</f>
        <v>#N/A</v>
      </c>
      <c r="P3065" s="10" t="e">
        <f>VLOOKUP(TableOMP[[#This Row],[Label]],TableAvg[],3,FALSE)</f>
        <v>#N/A</v>
      </c>
      <c r="Q3065" s="10" t="e">
        <f>TableOMP[[#This Row],[Avg]]-$U$2*TableOMP[[#This Row],[StdDev]]</f>
        <v>#N/A</v>
      </c>
      <c r="R3065" s="10" t="e">
        <f>TableOMP[[#This Row],[Avg]]+$U$2*TableOMP[[#This Row],[StdDev]]</f>
        <v>#N/A</v>
      </c>
      <c r="S3065" s="10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s="10" t="e">
        <f>VLOOKUP(TableOMP[[#This Row],[Label]],TableAvg[],2,FALSE)</f>
        <v>#N/A</v>
      </c>
      <c r="P3066" s="10" t="e">
        <f>VLOOKUP(TableOMP[[#This Row],[Label]],TableAvg[],3,FALSE)</f>
        <v>#N/A</v>
      </c>
      <c r="Q3066" s="10" t="e">
        <f>TableOMP[[#This Row],[Avg]]-$U$2*TableOMP[[#This Row],[StdDev]]</f>
        <v>#N/A</v>
      </c>
      <c r="R3066" s="10" t="e">
        <f>TableOMP[[#This Row],[Avg]]+$U$2*TableOMP[[#This Row],[StdDev]]</f>
        <v>#N/A</v>
      </c>
      <c r="S3066" s="10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s="10" t="e">
        <f>VLOOKUP(TableOMP[[#This Row],[Label]],TableAvg[],2,FALSE)</f>
        <v>#N/A</v>
      </c>
      <c r="P3067" s="10" t="e">
        <f>VLOOKUP(TableOMP[[#This Row],[Label]],TableAvg[],3,FALSE)</f>
        <v>#N/A</v>
      </c>
      <c r="Q3067" s="10" t="e">
        <f>TableOMP[[#This Row],[Avg]]-$U$2*TableOMP[[#This Row],[StdDev]]</f>
        <v>#N/A</v>
      </c>
      <c r="R3067" s="10" t="e">
        <f>TableOMP[[#This Row],[Avg]]+$U$2*TableOMP[[#This Row],[StdDev]]</f>
        <v>#N/A</v>
      </c>
      <c r="S3067" s="10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s="10" t="e">
        <f>VLOOKUP(TableOMP[[#This Row],[Label]],TableAvg[],2,FALSE)</f>
        <v>#N/A</v>
      </c>
      <c r="P3068" s="10" t="e">
        <f>VLOOKUP(TableOMP[[#This Row],[Label]],TableAvg[],3,FALSE)</f>
        <v>#N/A</v>
      </c>
      <c r="Q3068" s="10" t="e">
        <f>TableOMP[[#This Row],[Avg]]-$U$2*TableOMP[[#This Row],[StdDev]]</f>
        <v>#N/A</v>
      </c>
      <c r="R3068" s="10" t="e">
        <f>TableOMP[[#This Row],[Avg]]+$U$2*TableOMP[[#This Row],[StdDev]]</f>
        <v>#N/A</v>
      </c>
      <c r="S3068" s="10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s="10" t="e">
        <f>VLOOKUP(TableOMP[[#This Row],[Label]],TableAvg[],2,FALSE)</f>
        <v>#N/A</v>
      </c>
      <c r="P3069" s="10" t="e">
        <f>VLOOKUP(TableOMP[[#This Row],[Label]],TableAvg[],3,FALSE)</f>
        <v>#N/A</v>
      </c>
      <c r="Q3069" s="10" t="e">
        <f>TableOMP[[#This Row],[Avg]]-$U$2*TableOMP[[#This Row],[StdDev]]</f>
        <v>#N/A</v>
      </c>
      <c r="R3069" s="10" t="e">
        <f>TableOMP[[#This Row],[Avg]]+$U$2*TableOMP[[#This Row],[StdDev]]</f>
        <v>#N/A</v>
      </c>
      <c r="S3069" s="10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s="10" t="e">
        <f>VLOOKUP(TableOMP[[#This Row],[Label]],TableAvg[],2,FALSE)</f>
        <v>#N/A</v>
      </c>
      <c r="P3070" s="10" t="e">
        <f>VLOOKUP(TableOMP[[#This Row],[Label]],TableAvg[],3,FALSE)</f>
        <v>#N/A</v>
      </c>
      <c r="Q3070" s="10" t="e">
        <f>TableOMP[[#This Row],[Avg]]-$U$2*TableOMP[[#This Row],[StdDev]]</f>
        <v>#N/A</v>
      </c>
      <c r="R3070" s="10" t="e">
        <f>TableOMP[[#This Row],[Avg]]+$U$2*TableOMP[[#This Row],[StdDev]]</f>
        <v>#N/A</v>
      </c>
      <c r="S3070" s="1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s="10" t="e">
        <f>VLOOKUP(TableOMP[[#This Row],[Label]],TableAvg[],2,FALSE)</f>
        <v>#N/A</v>
      </c>
      <c r="P3071" s="10" t="e">
        <f>VLOOKUP(TableOMP[[#This Row],[Label]],TableAvg[],3,FALSE)</f>
        <v>#N/A</v>
      </c>
      <c r="Q3071" s="10" t="e">
        <f>TableOMP[[#This Row],[Avg]]-$U$2*TableOMP[[#This Row],[StdDev]]</f>
        <v>#N/A</v>
      </c>
      <c r="R3071" s="10" t="e">
        <f>TableOMP[[#This Row],[Avg]]+$U$2*TableOMP[[#This Row],[StdDev]]</f>
        <v>#N/A</v>
      </c>
      <c r="S3071" s="10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s="10" t="e">
        <f>VLOOKUP(TableOMP[[#This Row],[Label]],TableAvg[],2,FALSE)</f>
        <v>#N/A</v>
      </c>
      <c r="P3072" s="10" t="e">
        <f>VLOOKUP(TableOMP[[#This Row],[Label]],TableAvg[],3,FALSE)</f>
        <v>#N/A</v>
      </c>
      <c r="Q3072" s="10" t="e">
        <f>TableOMP[[#This Row],[Avg]]-$U$2*TableOMP[[#This Row],[StdDev]]</f>
        <v>#N/A</v>
      </c>
      <c r="R3072" s="10" t="e">
        <f>TableOMP[[#This Row],[Avg]]+$U$2*TableOMP[[#This Row],[StdDev]]</f>
        <v>#N/A</v>
      </c>
      <c r="S3072" s="10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s="10" t="e">
        <f>VLOOKUP(TableOMP[[#This Row],[Label]],TableAvg[],2,FALSE)</f>
        <v>#N/A</v>
      </c>
      <c r="P3073" s="10" t="e">
        <f>VLOOKUP(TableOMP[[#This Row],[Label]],TableAvg[],3,FALSE)</f>
        <v>#N/A</v>
      </c>
      <c r="Q3073" s="10" t="e">
        <f>TableOMP[[#This Row],[Avg]]-$U$2*TableOMP[[#This Row],[StdDev]]</f>
        <v>#N/A</v>
      </c>
      <c r="R3073" s="10" t="e">
        <f>TableOMP[[#This Row],[Avg]]+$U$2*TableOMP[[#This Row],[StdDev]]</f>
        <v>#N/A</v>
      </c>
      <c r="S3073" s="10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s="10" t="e">
        <f>VLOOKUP(TableOMP[[#This Row],[Label]],TableAvg[],2,FALSE)</f>
        <v>#N/A</v>
      </c>
      <c r="P3074" s="10" t="e">
        <f>VLOOKUP(TableOMP[[#This Row],[Label]],TableAvg[],3,FALSE)</f>
        <v>#N/A</v>
      </c>
      <c r="Q3074" s="10" t="e">
        <f>TableOMP[[#This Row],[Avg]]-$U$2*TableOMP[[#This Row],[StdDev]]</f>
        <v>#N/A</v>
      </c>
      <c r="R3074" s="10" t="e">
        <f>TableOMP[[#This Row],[Avg]]+$U$2*TableOMP[[#This Row],[StdDev]]</f>
        <v>#N/A</v>
      </c>
      <c r="S3074" s="10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s="10" t="e">
        <f>VLOOKUP(TableOMP[[#This Row],[Label]],TableAvg[],2,FALSE)</f>
        <v>#N/A</v>
      </c>
      <c r="P3075" s="10" t="e">
        <f>VLOOKUP(TableOMP[[#This Row],[Label]],TableAvg[],3,FALSE)</f>
        <v>#N/A</v>
      </c>
      <c r="Q3075" s="10" t="e">
        <f>TableOMP[[#This Row],[Avg]]-$U$2*TableOMP[[#This Row],[StdDev]]</f>
        <v>#N/A</v>
      </c>
      <c r="R3075" s="10" t="e">
        <f>TableOMP[[#This Row],[Avg]]+$U$2*TableOMP[[#This Row],[StdDev]]</f>
        <v>#N/A</v>
      </c>
      <c r="S3075" s="10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s="10" t="e">
        <f>VLOOKUP(TableOMP[[#This Row],[Label]],TableAvg[],2,FALSE)</f>
        <v>#N/A</v>
      </c>
      <c r="P3076" s="10" t="e">
        <f>VLOOKUP(TableOMP[[#This Row],[Label]],TableAvg[],3,FALSE)</f>
        <v>#N/A</v>
      </c>
      <c r="Q3076" s="10" t="e">
        <f>TableOMP[[#This Row],[Avg]]-$U$2*TableOMP[[#This Row],[StdDev]]</f>
        <v>#N/A</v>
      </c>
      <c r="R3076" s="10" t="e">
        <f>TableOMP[[#This Row],[Avg]]+$U$2*TableOMP[[#This Row],[StdDev]]</f>
        <v>#N/A</v>
      </c>
      <c r="S3076" s="10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s="10" t="e">
        <f>VLOOKUP(TableOMP[[#This Row],[Label]],TableAvg[],2,FALSE)</f>
        <v>#N/A</v>
      </c>
      <c r="P3077" s="10" t="e">
        <f>VLOOKUP(TableOMP[[#This Row],[Label]],TableAvg[],3,FALSE)</f>
        <v>#N/A</v>
      </c>
      <c r="Q3077" s="10" t="e">
        <f>TableOMP[[#This Row],[Avg]]-$U$2*TableOMP[[#This Row],[StdDev]]</f>
        <v>#N/A</v>
      </c>
      <c r="R3077" s="10" t="e">
        <f>TableOMP[[#This Row],[Avg]]+$U$2*TableOMP[[#This Row],[StdDev]]</f>
        <v>#N/A</v>
      </c>
      <c r="S3077" s="10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s="10" t="e">
        <f>VLOOKUP(TableOMP[[#This Row],[Label]],TableAvg[],2,FALSE)</f>
        <v>#N/A</v>
      </c>
      <c r="P3078" s="10" t="e">
        <f>VLOOKUP(TableOMP[[#This Row],[Label]],TableAvg[],3,FALSE)</f>
        <v>#N/A</v>
      </c>
      <c r="Q3078" s="10" t="e">
        <f>TableOMP[[#This Row],[Avg]]-$U$2*TableOMP[[#This Row],[StdDev]]</f>
        <v>#N/A</v>
      </c>
      <c r="R3078" s="10" t="e">
        <f>TableOMP[[#This Row],[Avg]]+$U$2*TableOMP[[#This Row],[StdDev]]</f>
        <v>#N/A</v>
      </c>
      <c r="S3078" s="10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s="10" t="e">
        <f>VLOOKUP(TableOMP[[#This Row],[Label]],TableAvg[],2,FALSE)</f>
        <v>#N/A</v>
      </c>
      <c r="P3079" s="10" t="e">
        <f>VLOOKUP(TableOMP[[#This Row],[Label]],TableAvg[],3,FALSE)</f>
        <v>#N/A</v>
      </c>
      <c r="Q3079" s="10" t="e">
        <f>TableOMP[[#This Row],[Avg]]-$U$2*TableOMP[[#This Row],[StdDev]]</f>
        <v>#N/A</v>
      </c>
      <c r="R3079" s="10" t="e">
        <f>TableOMP[[#This Row],[Avg]]+$U$2*TableOMP[[#This Row],[StdDev]]</f>
        <v>#N/A</v>
      </c>
      <c r="S3079" s="10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s="10" t="e">
        <f>VLOOKUP(TableOMP[[#This Row],[Label]],TableAvg[],2,FALSE)</f>
        <v>#N/A</v>
      </c>
      <c r="P3080" s="10" t="e">
        <f>VLOOKUP(TableOMP[[#This Row],[Label]],TableAvg[],3,FALSE)</f>
        <v>#N/A</v>
      </c>
      <c r="Q3080" s="10" t="e">
        <f>TableOMP[[#This Row],[Avg]]-$U$2*TableOMP[[#This Row],[StdDev]]</f>
        <v>#N/A</v>
      </c>
      <c r="R3080" s="10" t="e">
        <f>TableOMP[[#This Row],[Avg]]+$U$2*TableOMP[[#This Row],[StdDev]]</f>
        <v>#N/A</v>
      </c>
      <c r="S3080" s="1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s="10" t="e">
        <f>VLOOKUP(TableOMP[[#This Row],[Label]],TableAvg[],2,FALSE)</f>
        <v>#N/A</v>
      </c>
      <c r="P3081" s="10" t="e">
        <f>VLOOKUP(TableOMP[[#This Row],[Label]],TableAvg[],3,FALSE)</f>
        <v>#N/A</v>
      </c>
      <c r="Q3081" s="10" t="e">
        <f>TableOMP[[#This Row],[Avg]]-$U$2*TableOMP[[#This Row],[StdDev]]</f>
        <v>#N/A</v>
      </c>
      <c r="R3081" s="10" t="e">
        <f>TableOMP[[#This Row],[Avg]]+$U$2*TableOMP[[#This Row],[StdDev]]</f>
        <v>#N/A</v>
      </c>
      <c r="S3081" s="10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s="10" t="e">
        <f>VLOOKUP(TableOMP[[#This Row],[Label]],TableAvg[],2,FALSE)</f>
        <v>#N/A</v>
      </c>
      <c r="P3082" s="10" t="e">
        <f>VLOOKUP(TableOMP[[#This Row],[Label]],TableAvg[],3,FALSE)</f>
        <v>#N/A</v>
      </c>
      <c r="Q3082" s="10" t="e">
        <f>TableOMP[[#This Row],[Avg]]-$U$2*TableOMP[[#This Row],[StdDev]]</f>
        <v>#N/A</v>
      </c>
      <c r="R3082" s="10" t="e">
        <f>TableOMP[[#This Row],[Avg]]+$U$2*TableOMP[[#This Row],[StdDev]]</f>
        <v>#N/A</v>
      </c>
      <c r="S3082" s="10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s="10" t="e">
        <f>VLOOKUP(TableOMP[[#This Row],[Label]],TableAvg[],2,FALSE)</f>
        <v>#N/A</v>
      </c>
      <c r="P3083" s="10" t="e">
        <f>VLOOKUP(TableOMP[[#This Row],[Label]],TableAvg[],3,FALSE)</f>
        <v>#N/A</v>
      </c>
      <c r="Q3083" s="10" t="e">
        <f>TableOMP[[#This Row],[Avg]]-$U$2*TableOMP[[#This Row],[StdDev]]</f>
        <v>#N/A</v>
      </c>
      <c r="R3083" s="10" t="e">
        <f>TableOMP[[#This Row],[Avg]]+$U$2*TableOMP[[#This Row],[StdDev]]</f>
        <v>#N/A</v>
      </c>
      <c r="S3083" s="10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s="10" t="e">
        <f>VLOOKUP(TableOMP[[#This Row],[Label]],TableAvg[],2,FALSE)</f>
        <v>#N/A</v>
      </c>
      <c r="P3084" s="10" t="e">
        <f>VLOOKUP(TableOMP[[#This Row],[Label]],TableAvg[],3,FALSE)</f>
        <v>#N/A</v>
      </c>
      <c r="Q3084" s="10" t="e">
        <f>TableOMP[[#This Row],[Avg]]-$U$2*TableOMP[[#This Row],[StdDev]]</f>
        <v>#N/A</v>
      </c>
      <c r="R3084" s="10" t="e">
        <f>TableOMP[[#This Row],[Avg]]+$U$2*TableOMP[[#This Row],[StdDev]]</f>
        <v>#N/A</v>
      </c>
      <c r="S3084" s="10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s="10" t="e">
        <f>VLOOKUP(TableOMP[[#This Row],[Label]],TableAvg[],2,FALSE)</f>
        <v>#N/A</v>
      </c>
      <c r="P3085" s="10" t="e">
        <f>VLOOKUP(TableOMP[[#This Row],[Label]],TableAvg[],3,FALSE)</f>
        <v>#N/A</v>
      </c>
      <c r="Q3085" s="10" t="e">
        <f>TableOMP[[#This Row],[Avg]]-$U$2*TableOMP[[#This Row],[StdDev]]</f>
        <v>#N/A</v>
      </c>
      <c r="R3085" s="10" t="e">
        <f>TableOMP[[#This Row],[Avg]]+$U$2*TableOMP[[#This Row],[StdDev]]</f>
        <v>#N/A</v>
      </c>
      <c r="S3085" s="10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s="10" t="e">
        <f>VLOOKUP(TableOMP[[#This Row],[Label]],TableAvg[],2,FALSE)</f>
        <v>#N/A</v>
      </c>
      <c r="P3086" s="10" t="e">
        <f>VLOOKUP(TableOMP[[#This Row],[Label]],TableAvg[],3,FALSE)</f>
        <v>#N/A</v>
      </c>
      <c r="Q3086" s="10" t="e">
        <f>TableOMP[[#This Row],[Avg]]-$U$2*TableOMP[[#This Row],[StdDev]]</f>
        <v>#N/A</v>
      </c>
      <c r="R3086" s="10" t="e">
        <f>TableOMP[[#This Row],[Avg]]+$U$2*TableOMP[[#This Row],[StdDev]]</f>
        <v>#N/A</v>
      </c>
      <c r="S3086" s="10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s="10" t="e">
        <f>VLOOKUP(TableOMP[[#This Row],[Label]],TableAvg[],2,FALSE)</f>
        <v>#N/A</v>
      </c>
      <c r="P3087" s="10" t="e">
        <f>VLOOKUP(TableOMP[[#This Row],[Label]],TableAvg[],3,FALSE)</f>
        <v>#N/A</v>
      </c>
      <c r="Q3087" s="10" t="e">
        <f>TableOMP[[#This Row],[Avg]]-$U$2*TableOMP[[#This Row],[StdDev]]</f>
        <v>#N/A</v>
      </c>
      <c r="R3087" s="10" t="e">
        <f>TableOMP[[#This Row],[Avg]]+$U$2*TableOMP[[#This Row],[StdDev]]</f>
        <v>#N/A</v>
      </c>
      <c r="S3087" s="10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s="10" t="e">
        <f>VLOOKUP(TableOMP[[#This Row],[Label]],TableAvg[],2,FALSE)</f>
        <v>#N/A</v>
      </c>
      <c r="P3088" s="10" t="e">
        <f>VLOOKUP(TableOMP[[#This Row],[Label]],TableAvg[],3,FALSE)</f>
        <v>#N/A</v>
      </c>
      <c r="Q3088" s="10" t="e">
        <f>TableOMP[[#This Row],[Avg]]-$U$2*TableOMP[[#This Row],[StdDev]]</f>
        <v>#N/A</v>
      </c>
      <c r="R3088" s="10" t="e">
        <f>TableOMP[[#This Row],[Avg]]+$U$2*TableOMP[[#This Row],[StdDev]]</f>
        <v>#N/A</v>
      </c>
      <c r="S3088" s="10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s="10" t="e">
        <f>VLOOKUP(TableOMP[[#This Row],[Label]],TableAvg[],2,FALSE)</f>
        <v>#N/A</v>
      </c>
      <c r="P3089" s="10" t="e">
        <f>VLOOKUP(TableOMP[[#This Row],[Label]],TableAvg[],3,FALSE)</f>
        <v>#N/A</v>
      </c>
      <c r="Q3089" s="10" t="e">
        <f>TableOMP[[#This Row],[Avg]]-$U$2*TableOMP[[#This Row],[StdDev]]</f>
        <v>#N/A</v>
      </c>
      <c r="R3089" s="10" t="e">
        <f>TableOMP[[#This Row],[Avg]]+$U$2*TableOMP[[#This Row],[StdDev]]</f>
        <v>#N/A</v>
      </c>
      <c r="S3089" s="10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s="10" t="e">
        <f>VLOOKUP(TableOMP[[#This Row],[Label]],TableAvg[],2,FALSE)</f>
        <v>#N/A</v>
      </c>
      <c r="P3090" s="10" t="e">
        <f>VLOOKUP(TableOMP[[#This Row],[Label]],TableAvg[],3,FALSE)</f>
        <v>#N/A</v>
      </c>
      <c r="Q3090" s="10" t="e">
        <f>TableOMP[[#This Row],[Avg]]-$U$2*TableOMP[[#This Row],[StdDev]]</f>
        <v>#N/A</v>
      </c>
      <c r="R3090" s="10" t="e">
        <f>TableOMP[[#This Row],[Avg]]+$U$2*TableOMP[[#This Row],[StdDev]]</f>
        <v>#N/A</v>
      </c>
      <c r="S3090" s="1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s="10" t="e">
        <f>VLOOKUP(TableOMP[[#This Row],[Label]],TableAvg[],2,FALSE)</f>
        <v>#N/A</v>
      </c>
      <c r="P3091" s="10" t="e">
        <f>VLOOKUP(TableOMP[[#This Row],[Label]],TableAvg[],3,FALSE)</f>
        <v>#N/A</v>
      </c>
      <c r="Q3091" s="10" t="e">
        <f>TableOMP[[#This Row],[Avg]]-$U$2*TableOMP[[#This Row],[StdDev]]</f>
        <v>#N/A</v>
      </c>
      <c r="R3091" s="10" t="e">
        <f>TableOMP[[#This Row],[Avg]]+$U$2*TableOMP[[#This Row],[StdDev]]</f>
        <v>#N/A</v>
      </c>
      <c r="S3091" s="10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s="10" t="e">
        <f>VLOOKUP(TableOMP[[#This Row],[Label]],TableAvg[],2,FALSE)</f>
        <v>#N/A</v>
      </c>
      <c r="P3092" s="10" t="e">
        <f>VLOOKUP(TableOMP[[#This Row],[Label]],TableAvg[],3,FALSE)</f>
        <v>#N/A</v>
      </c>
      <c r="Q3092" s="10" t="e">
        <f>TableOMP[[#This Row],[Avg]]-$U$2*TableOMP[[#This Row],[StdDev]]</f>
        <v>#N/A</v>
      </c>
      <c r="R3092" s="10" t="e">
        <f>TableOMP[[#This Row],[Avg]]+$U$2*TableOMP[[#This Row],[StdDev]]</f>
        <v>#N/A</v>
      </c>
      <c r="S3092" s="10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s="10" t="e">
        <f>VLOOKUP(TableOMP[[#This Row],[Label]],TableAvg[],2,FALSE)</f>
        <v>#N/A</v>
      </c>
      <c r="P3093" s="10" t="e">
        <f>VLOOKUP(TableOMP[[#This Row],[Label]],TableAvg[],3,FALSE)</f>
        <v>#N/A</v>
      </c>
      <c r="Q3093" s="10" t="e">
        <f>TableOMP[[#This Row],[Avg]]-$U$2*TableOMP[[#This Row],[StdDev]]</f>
        <v>#N/A</v>
      </c>
      <c r="R3093" s="10" t="e">
        <f>TableOMP[[#This Row],[Avg]]+$U$2*TableOMP[[#This Row],[StdDev]]</f>
        <v>#N/A</v>
      </c>
      <c r="S3093" s="10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s="10" t="e">
        <f>VLOOKUP(TableOMP[[#This Row],[Label]],TableAvg[],2,FALSE)</f>
        <v>#N/A</v>
      </c>
      <c r="P3094" s="10" t="e">
        <f>VLOOKUP(TableOMP[[#This Row],[Label]],TableAvg[],3,FALSE)</f>
        <v>#N/A</v>
      </c>
      <c r="Q3094" s="10" t="e">
        <f>TableOMP[[#This Row],[Avg]]-$U$2*TableOMP[[#This Row],[StdDev]]</f>
        <v>#N/A</v>
      </c>
      <c r="R3094" s="10" t="e">
        <f>TableOMP[[#This Row],[Avg]]+$U$2*TableOMP[[#This Row],[StdDev]]</f>
        <v>#N/A</v>
      </c>
      <c r="S3094" s="10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s="10" t="e">
        <f>VLOOKUP(TableOMP[[#This Row],[Label]],TableAvg[],2,FALSE)</f>
        <v>#N/A</v>
      </c>
      <c r="P3095" s="10" t="e">
        <f>VLOOKUP(TableOMP[[#This Row],[Label]],TableAvg[],3,FALSE)</f>
        <v>#N/A</v>
      </c>
      <c r="Q3095" s="10" t="e">
        <f>TableOMP[[#This Row],[Avg]]-$U$2*TableOMP[[#This Row],[StdDev]]</f>
        <v>#N/A</v>
      </c>
      <c r="R3095" s="10" t="e">
        <f>TableOMP[[#This Row],[Avg]]+$U$2*TableOMP[[#This Row],[StdDev]]</f>
        <v>#N/A</v>
      </c>
      <c r="S3095" s="10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s="10" t="e">
        <f>VLOOKUP(TableOMP[[#This Row],[Label]],TableAvg[],2,FALSE)</f>
        <v>#N/A</v>
      </c>
      <c r="P3096" s="10" t="e">
        <f>VLOOKUP(TableOMP[[#This Row],[Label]],TableAvg[],3,FALSE)</f>
        <v>#N/A</v>
      </c>
      <c r="Q3096" s="10" t="e">
        <f>TableOMP[[#This Row],[Avg]]-$U$2*TableOMP[[#This Row],[StdDev]]</f>
        <v>#N/A</v>
      </c>
      <c r="R3096" s="10" t="e">
        <f>TableOMP[[#This Row],[Avg]]+$U$2*TableOMP[[#This Row],[StdDev]]</f>
        <v>#N/A</v>
      </c>
      <c r="S3096" s="10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s="10" t="e">
        <f>VLOOKUP(TableOMP[[#This Row],[Label]],TableAvg[],2,FALSE)</f>
        <v>#N/A</v>
      </c>
      <c r="P3097" s="10" t="e">
        <f>VLOOKUP(TableOMP[[#This Row],[Label]],TableAvg[],3,FALSE)</f>
        <v>#N/A</v>
      </c>
      <c r="Q3097" s="10" t="e">
        <f>TableOMP[[#This Row],[Avg]]-$U$2*TableOMP[[#This Row],[StdDev]]</f>
        <v>#N/A</v>
      </c>
      <c r="R3097" s="10" t="e">
        <f>TableOMP[[#This Row],[Avg]]+$U$2*TableOMP[[#This Row],[StdDev]]</f>
        <v>#N/A</v>
      </c>
      <c r="S3097" s="10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s="10" t="e">
        <f>VLOOKUP(TableOMP[[#This Row],[Label]],TableAvg[],2,FALSE)</f>
        <v>#N/A</v>
      </c>
      <c r="P3098" s="10" t="e">
        <f>VLOOKUP(TableOMP[[#This Row],[Label]],TableAvg[],3,FALSE)</f>
        <v>#N/A</v>
      </c>
      <c r="Q3098" s="10" t="e">
        <f>TableOMP[[#This Row],[Avg]]-$U$2*TableOMP[[#This Row],[StdDev]]</f>
        <v>#N/A</v>
      </c>
      <c r="R3098" s="10" t="e">
        <f>TableOMP[[#This Row],[Avg]]+$U$2*TableOMP[[#This Row],[StdDev]]</f>
        <v>#N/A</v>
      </c>
      <c r="S3098" s="10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s="10" t="e">
        <f>VLOOKUP(TableOMP[[#This Row],[Label]],TableAvg[],2,FALSE)</f>
        <v>#N/A</v>
      </c>
      <c r="P3099" s="10" t="e">
        <f>VLOOKUP(TableOMP[[#This Row],[Label]],TableAvg[],3,FALSE)</f>
        <v>#N/A</v>
      </c>
      <c r="Q3099" s="10" t="e">
        <f>TableOMP[[#This Row],[Avg]]-$U$2*TableOMP[[#This Row],[StdDev]]</f>
        <v>#N/A</v>
      </c>
      <c r="R3099" s="10" t="e">
        <f>TableOMP[[#This Row],[Avg]]+$U$2*TableOMP[[#This Row],[StdDev]]</f>
        <v>#N/A</v>
      </c>
      <c r="S3099" s="10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s="10" t="e">
        <f>VLOOKUP(TableOMP[[#This Row],[Label]],TableAvg[],2,FALSE)</f>
        <v>#N/A</v>
      </c>
      <c r="P3100" s="10" t="e">
        <f>VLOOKUP(TableOMP[[#This Row],[Label]],TableAvg[],3,FALSE)</f>
        <v>#N/A</v>
      </c>
      <c r="Q3100" s="10" t="e">
        <f>TableOMP[[#This Row],[Avg]]-$U$2*TableOMP[[#This Row],[StdDev]]</f>
        <v>#N/A</v>
      </c>
      <c r="R3100" s="10" t="e">
        <f>TableOMP[[#This Row],[Avg]]+$U$2*TableOMP[[#This Row],[StdDev]]</f>
        <v>#N/A</v>
      </c>
      <c r="S3100" s="1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s="10" t="e">
        <f>VLOOKUP(TableOMP[[#This Row],[Label]],TableAvg[],2,FALSE)</f>
        <v>#N/A</v>
      </c>
      <c r="P3101" s="10" t="e">
        <f>VLOOKUP(TableOMP[[#This Row],[Label]],TableAvg[],3,FALSE)</f>
        <v>#N/A</v>
      </c>
      <c r="Q3101" s="10" t="e">
        <f>TableOMP[[#This Row],[Avg]]-$U$2*TableOMP[[#This Row],[StdDev]]</f>
        <v>#N/A</v>
      </c>
      <c r="R3101" s="10" t="e">
        <f>TableOMP[[#This Row],[Avg]]+$U$2*TableOMP[[#This Row],[StdDev]]</f>
        <v>#N/A</v>
      </c>
      <c r="S3101" s="10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s="10" t="e">
        <f>VLOOKUP(TableOMP[[#This Row],[Label]],TableAvg[],2,FALSE)</f>
        <v>#N/A</v>
      </c>
      <c r="P3102" s="10" t="e">
        <f>VLOOKUP(TableOMP[[#This Row],[Label]],TableAvg[],3,FALSE)</f>
        <v>#N/A</v>
      </c>
      <c r="Q3102" s="10" t="e">
        <f>TableOMP[[#This Row],[Avg]]-$U$2*TableOMP[[#This Row],[StdDev]]</f>
        <v>#N/A</v>
      </c>
      <c r="R3102" s="10" t="e">
        <f>TableOMP[[#This Row],[Avg]]+$U$2*TableOMP[[#This Row],[StdDev]]</f>
        <v>#N/A</v>
      </c>
      <c r="S3102" s="10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s="10" t="e">
        <f>VLOOKUP(TableOMP[[#This Row],[Label]],TableAvg[],2,FALSE)</f>
        <v>#N/A</v>
      </c>
      <c r="P3103" s="10" t="e">
        <f>VLOOKUP(TableOMP[[#This Row],[Label]],TableAvg[],3,FALSE)</f>
        <v>#N/A</v>
      </c>
      <c r="Q3103" s="10" t="e">
        <f>TableOMP[[#This Row],[Avg]]-$U$2*TableOMP[[#This Row],[StdDev]]</f>
        <v>#N/A</v>
      </c>
      <c r="R3103" s="10" t="e">
        <f>TableOMP[[#This Row],[Avg]]+$U$2*TableOMP[[#This Row],[StdDev]]</f>
        <v>#N/A</v>
      </c>
      <c r="S3103" s="10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s="10" t="e">
        <f>VLOOKUP(TableOMP[[#This Row],[Label]],TableAvg[],2,FALSE)</f>
        <v>#N/A</v>
      </c>
      <c r="P3104" s="10" t="e">
        <f>VLOOKUP(TableOMP[[#This Row],[Label]],TableAvg[],3,FALSE)</f>
        <v>#N/A</v>
      </c>
      <c r="Q3104" s="10" t="e">
        <f>TableOMP[[#This Row],[Avg]]-$U$2*TableOMP[[#This Row],[StdDev]]</f>
        <v>#N/A</v>
      </c>
      <c r="R3104" s="10" t="e">
        <f>TableOMP[[#This Row],[Avg]]+$U$2*TableOMP[[#This Row],[StdDev]]</f>
        <v>#N/A</v>
      </c>
      <c r="S3104" s="10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s="10" t="e">
        <f>VLOOKUP(TableOMP[[#This Row],[Label]],TableAvg[],2,FALSE)</f>
        <v>#N/A</v>
      </c>
      <c r="P3105" s="10" t="e">
        <f>VLOOKUP(TableOMP[[#This Row],[Label]],TableAvg[],3,FALSE)</f>
        <v>#N/A</v>
      </c>
      <c r="Q3105" s="10" t="e">
        <f>TableOMP[[#This Row],[Avg]]-$U$2*TableOMP[[#This Row],[StdDev]]</f>
        <v>#N/A</v>
      </c>
      <c r="R3105" s="10" t="e">
        <f>TableOMP[[#This Row],[Avg]]+$U$2*TableOMP[[#This Row],[StdDev]]</f>
        <v>#N/A</v>
      </c>
      <c r="S3105" s="10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s="10" t="e">
        <f>VLOOKUP(TableOMP[[#This Row],[Label]],TableAvg[],2,FALSE)</f>
        <v>#N/A</v>
      </c>
      <c r="P3106" s="10" t="e">
        <f>VLOOKUP(TableOMP[[#This Row],[Label]],TableAvg[],3,FALSE)</f>
        <v>#N/A</v>
      </c>
      <c r="Q3106" s="10" t="e">
        <f>TableOMP[[#This Row],[Avg]]-$U$2*TableOMP[[#This Row],[StdDev]]</f>
        <v>#N/A</v>
      </c>
      <c r="R3106" s="10" t="e">
        <f>TableOMP[[#This Row],[Avg]]+$U$2*TableOMP[[#This Row],[StdDev]]</f>
        <v>#N/A</v>
      </c>
      <c r="S3106" s="10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s="10" t="e">
        <f>VLOOKUP(TableOMP[[#This Row],[Label]],TableAvg[],2,FALSE)</f>
        <v>#N/A</v>
      </c>
      <c r="P3107" s="10" t="e">
        <f>VLOOKUP(TableOMP[[#This Row],[Label]],TableAvg[],3,FALSE)</f>
        <v>#N/A</v>
      </c>
      <c r="Q3107" s="10" t="e">
        <f>TableOMP[[#This Row],[Avg]]-$U$2*TableOMP[[#This Row],[StdDev]]</f>
        <v>#N/A</v>
      </c>
      <c r="R3107" s="10" t="e">
        <f>TableOMP[[#This Row],[Avg]]+$U$2*TableOMP[[#This Row],[StdDev]]</f>
        <v>#N/A</v>
      </c>
      <c r="S3107" s="10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s="10" t="e">
        <f>VLOOKUP(TableOMP[[#This Row],[Label]],TableAvg[],2,FALSE)</f>
        <v>#N/A</v>
      </c>
      <c r="P3108" s="10" t="e">
        <f>VLOOKUP(TableOMP[[#This Row],[Label]],TableAvg[],3,FALSE)</f>
        <v>#N/A</v>
      </c>
      <c r="Q3108" s="10" t="e">
        <f>TableOMP[[#This Row],[Avg]]-$U$2*TableOMP[[#This Row],[StdDev]]</f>
        <v>#N/A</v>
      </c>
      <c r="R3108" s="10" t="e">
        <f>TableOMP[[#This Row],[Avg]]+$U$2*TableOMP[[#This Row],[StdDev]]</f>
        <v>#N/A</v>
      </c>
      <c r="S3108" s="10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s="10" t="e">
        <f>VLOOKUP(TableOMP[[#This Row],[Label]],TableAvg[],2,FALSE)</f>
        <v>#N/A</v>
      </c>
      <c r="P3109" s="10" t="e">
        <f>VLOOKUP(TableOMP[[#This Row],[Label]],TableAvg[],3,FALSE)</f>
        <v>#N/A</v>
      </c>
      <c r="Q3109" s="10" t="e">
        <f>TableOMP[[#This Row],[Avg]]-$U$2*TableOMP[[#This Row],[StdDev]]</f>
        <v>#N/A</v>
      </c>
      <c r="R3109" s="10" t="e">
        <f>TableOMP[[#This Row],[Avg]]+$U$2*TableOMP[[#This Row],[StdDev]]</f>
        <v>#N/A</v>
      </c>
      <c r="S3109" s="10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s="10" t="e">
        <f>VLOOKUP(TableOMP[[#This Row],[Label]],TableAvg[],2,FALSE)</f>
        <v>#N/A</v>
      </c>
      <c r="P3110" s="10" t="e">
        <f>VLOOKUP(TableOMP[[#This Row],[Label]],TableAvg[],3,FALSE)</f>
        <v>#N/A</v>
      </c>
      <c r="Q3110" s="10" t="e">
        <f>TableOMP[[#This Row],[Avg]]-$U$2*TableOMP[[#This Row],[StdDev]]</f>
        <v>#N/A</v>
      </c>
      <c r="R3110" s="10" t="e">
        <f>TableOMP[[#This Row],[Avg]]+$U$2*TableOMP[[#This Row],[StdDev]]</f>
        <v>#N/A</v>
      </c>
      <c r="S3110" s="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s="10" t="e">
        <f>VLOOKUP(TableOMP[[#This Row],[Label]],TableAvg[],2,FALSE)</f>
        <v>#N/A</v>
      </c>
      <c r="P3111" s="10" t="e">
        <f>VLOOKUP(TableOMP[[#This Row],[Label]],TableAvg[],3,FALSE)</f>
        <v>#N/A</v>
      </c>
      <c r="Q3111" s="10" t="e">
        <f>TableOMP[[#This Row],[Avg]]-$U$2*TableOMP[[#This Row],[StdDev]]</f>
        <v>#N/A</v>
      </c>
      <c r="R3111" s="10" t="e">
        <f>TableOMP[[#This Row],[Avg]]+$U$2*TableOMP[[#This Row],[StdDev]]</f>
        <v>#N/A</v>
      </c>
      <c r="S3111" s="10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s="10" t="e">
        <f>VLOOKUP(TableOMP[[#This Row],[Label]],TableAvg[],2,FALSE)</f>
        <v>#N/A</v>
      </c>
      <c r="P3112" s="10" t="e">
        <f>VLOOKUP(TableOMP[[#This Row],[Label]],TableAvg[],3,FALSE)</f>
        <v>#N/A</v>
      </c>
      <c r="Q3112" s="10" t="e">
        <f>TableOMP[[#This Row],[Avg]]-$U$2*TableOMP[[#This Row],[StdDev]]</f>
        <v>#N/A</v>
      </c>
      <c r="R3112" s="10" t="e">
        <f>TableOMP[[#This Row],[Avg]]+$U$2*TableOMP[[#This Row],[StdDev]]</f>
        <v>#N/A</v>
      </c>
      <c r="S3112" s="10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s="10" t="e">
        <f>VLOOKUP(TableOMP[[#This Row],[Label]],TableAvg[],2,FALSE)</f>
        <v>#N/A</v>
      </c>
      <c r="P3113" s="10" t="e">
        <f>VLOOKUP(TableOMP[[#This Row],[Label]],TableAvg[],3,FALSE)</f>
        <v>#N/A</v>
      </c>
      <c r="Q3113" s="10" t="e">
        <f>TableOMP[[#This Row],[Avg]]-$U$2*TableOMP[[#This Row],[StdDev]]</f>
        <v>#N/A</v>
      </c>
      <c r="R3113" s="10" t="e">
        <f>TableOMP[[#This Row],[Avg]]+$U$2*TableOMP[[#This Row],[StdDev]]</f>
        <v>#N/A</v>
      </c>
      <c r="S3113" s="10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s="10" t="e">
        <f>VLOOKUP(TableOMP[[#This Row],[Label]],TableAvg[],2,FALSE)</f>
        <v>#N/A</v>
      </c>
      <c r="P3114" s="10" t="e">
        <f>VLOOKUP(TableOMP[[#This Row],[Label]],TableAvg[],3,FALSE)</f>
        <v>#N/A</v>
      </c>
      <c r="Q3114" s="10" t="e">
        <f>TableOMP[[#This Row],[Avg]]-$U$2*TableOMP[[#This Row],[StdDev]]</f>
        <v>#N/A</v>
      </c>
      <c r="R3114" s="10" t="e">
        <f>TableOMP[[#This Row],[Avg]]+$U$2*TableOMP[[#This Row],[StdDev]]</f>
        <v>#N/A</v>
      </c>
      <c r="S3114" s="10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s="10" t="e">
        <f>VLOOKUP(TableOMP[[#This Row],[Label]],TableAvg[],2,FALSE)</f>
        <v>#N/A</v>
      </c>
      <c r="P3115" s="10" t="e">
        <f>VLOOKUP(TableOMP[[#This Row],[Label]],TableAvg[],3,FALSE)</f>
        <v>#N/A</v>
      </c>
      <c r="Q3115" s="10" t="e">
        <f>TableOMP[[#This Row],[Avg]]-$U$2*TableOMP[[#This Row],[StdDev]]</f>
        <v>#N/A</v>
      </c>
      <c r="R3115" s="10" t="e">
        <f>TableOMP[[#This Row],[Avg]]+$U$2*TableOMP[[#This Row],[StdDev]]</f>
        <v>#N/A</v>
      </c>
      <c r="S3115" s="10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s="10" t="e">
        <f>VLOOKUP(TableOMP[[#This Row],[Label]],TableAvg[],2,FALSE)</f>
        <v>#N/A</v>
      </c>
      <c r="P3116" s="10" t="e">
        <f>VLOOKUP(TableOMP[[#This Row],[Label]],TableAvg[],3,FALSE)</f>
        <v>#N/A</v>
      </c>
      <c r="Q3116" s="10" t="e">
        <f>TableOMP[[#This Row],[Avg]]-$U$2*TableOMP[[#This Row],[StdDev]]</f>
        <v>#N/A</v>
      </c>
      <c r="R3116" s="10" t="e">
        <f>TableOMP[[#This Row],[Avg]]+$U$2*TableOMP[[#This Row],[StdDev]]</f>
        <v>#N/A</v>
      </c>
      <c r="S3116" s="10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s="10" t="e">
        <f>VLOOKUP(TableOMP[[#This Row],[Label]],TableAvg[],2,FALSE)</f>
        <v>#N/A</v>
      </c>
      <c r="P3117" s="10" t="e">
        <f>VLOOKUP(TableOMP[[#This Row],[Label]],TableAvg[],3,FALSE)</f>
        <v>#N/A</v>
      </c>
      <c r="Q3117" s="10" t="e">
        <f>TableOMP[[#This Row],[Avg]]-$U$2*TableOMP[[#This Row],[StdDev]]</f>
        <v>#N/A</v>
      </c>
      <c r="R3117" s="10" t="e">
        <f>TableOMP[[#This Row],[Avg]]+$U$2*TableOMP[[#This Row],[StdDev]]</f>
        <v>#N/A</v>
      </c>
      <c r="S3117" s="10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s="10" t="e">
        <f>VLOOKUP(TableOMP[[#This Row],[Label]],TableAvg[],2,FALSE)</f>
        <v>#N/A</v>
      </c>
      <c r="P3118" s="10" t="e">
        <f>VLOOKUP(TableOMP[[#This Row],[Label]],TableAvg[],3,FALSE)</f>
        <v>#N/A</v>
      </c>
      <c r="Q3118" s="10" t="e">
        <f>TableOMP[[#This Row],[Avg]]-$U$2*TableOMP[[#This Row],[StdDev]]</f>
        <v>#N/A</v>
      </c>
      <c r="R3118" s="10" t="e">
        <f>TableOMP[[#This Row],[Avg]]+$U$2*TableOMP[[#This Row],[StdDev]]</f>
        <v>#N/A</v>
      </c>
      <c r="S3118" s="10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s="10" t="e">
        <f>VLOOKUP(TableOMP[[#This Row],[Label]],TableAvg[],2,FALSE)</f>
        <v>#N/A</v>
      </c>
      <c r="P3119" s="10" t="e">
        <f>VLOOKUP(TableOMP[[#This Row],[Label]],TableAvg[],3,FALSE)</f>
        <v>#N/A</v>
      </c>
      <c r="Q3119" s="10" t="e">
        <f>TableOMP[[#This Row],[Avg]]-$U$2*TableOMP[[#This Row],[StdDev]]</f>
        <v>#N/A</v>
      </c>
      <c r="R3119" s="10" t="e">
        <f>TableOMP[[#This Row],[Avg]]+$U$2*TableOMP[[#This Row],[StdDev]]</f>
        <v>#N/A</v>
      </c>
      <c r="S3119" s="10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s="10" t="e">
        <f>VLOOKUP(TableOMP[[#This Row],[Label]],TableAvg[],2,FALSE)</f>
        <v>#N/A</v>
      </c>
      <c r="P3120" s="10" t="e">
        <f>VLOOKUP(TableOMP[[#This Row],[Label]],TableAvg[],3,FALSE)</f>
        <v>#N/A</v>
      </c>
      <c r="Q3120" s="10" t="e">
        <f>TableOMP[[#This Row],[Avg]]-$U$2*TableOMP[[#This Row],[StdDev]]</f>
        <v>#N/A</v>
      </c>
      <c r="R3120" s="10" t="e">
        <f>TableOMP[[#This Row],[Avg]]+$U$2*TableOMP[[#This Row],[StdDev]]</f>
        <v>#N/A</v>
      </c>
      <c r="S3120" s="1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s="10" t="e">
        <f>VLOOKUP(TableOMP[[#This Row],[Label]],TableAvg[],2,FALSE)</f>
        <v>#N/A</v>
      </c>
      <c r="P3121" s="10" t="e">
        <f>VLOOKUP(TableOMP[[#This Row],[Label]],TableAvg[],3,FALSE)</f>
        <v>#N/A</v>
      </c>
      <c r="Q3121" s="10" t="e">
        <f>TableOMP[[#This Row],[Avg]]-$U$2*TableOMP[[#This Row],[StdDev]]</f>
        <v>#N/A</v>
      </c>
      <c r="R3121" s="10" t="e">
        <f>TableOMP[[#This Row],[Avg]]+$U$2*TableOMP[[#This Row],[StdDev]]</f>
        <v>#N/A</v>
      </c>
      <c r="S3121" s="10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s="10" t="e">
        <f>VLOOKUP(TableOMP[[#This Row],[Label]],TableAvg[],2,FALSE)</f>
        <v>#N/A</v>
      </c>
      <c r="P3122" s="10" t="e">
        <f>VLOOKUP(TableOMP[[#This Row],[Label]],TableAvg[],3,FALSE)</f>
        <v>#N/A</v>
      </c>
      <c r="Q3122" s="10" t="e">
        <f>TableOMP[[#This Row],[Avg]]-$U$2*TableOMP[[#This Row],[StdDev]]</f>
        <v>#N/A</v>
      </c>
      <c r="R3122" s="10" t="e">
        <f>TableOMP[[#This Row],[Avg]]+$U$2*TableOMP[[#This Row],[StdDev]]</f>
        <v>#N/A</v>
      </c>
      <c r="S3122" s="10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s="10" t="e">
        <f>VLOOKUP(TableOMP[[#This Row],[Label]],TableAvg[],2,FALSE)</f>
        <v>#N/A</v>
      </c>
      <c r="P3123" s="10" t="e">
        <f>VLOOKUP(TableOMP[[#This Row],[Label]],TableAvg[],3,FALSE)</f>
        <v>#N/A</v>
      </c>
      <c r="Q3123" s="10" t="e">
        <f>TableOMP[[#This Row],[Avg]]-$U$2*TableOMP[[#This Row],[StdDev]]</f>
        <v>#N/A</v>
      </c>
      <c r="R3123" s="10" t="e">
        <f>TableOMP[[#This Row],[Avg]]+$U$2*TableOMP[[#This Row],[StdDev]]</f>
        <v>#N/A</v>
      </c>
      <c r="S3123" s="10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s="10" t="e">
        <f>VLOOKUP(TableOMP[[#This Row],[Label]],TableAvg[],2,FALSE)</f>
        <v>#N/A</v>
      </c>
      <c r="P3124" s="10" t="e">
        <f>VLOOKUP(TableOMP[[#This Row],[Label]],TableAvg[],3,FALSE)</f>
        <v>#N/A</v>
      </c>
      <c r="Q3124" s="10" t="e">
        <f>TableOMP[[#This Row],[Avg]]-$U$2*TableOMP[[#This Row],[StdDev]]</f>
        <v>#N/A</v>
      </c>
      <c r="R3124" s="10" t="e">
        <f>TableOMP[[#This Row],[Avg]]+$U$2*TableOMP[[#This Row],[StdDev]]</f>
        <v>#N/A</v>
      </c>
      <c r="S3124" s="10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s="10" t="e">
        <f>VLOOKUP(TableOMP[[#This Row],[Label]],TableAvg[],2,FALSE)</f>
        <v>#N/A</v>
      </c>
      <c r="P3125" s="10" t="e">
        <f>VLOOKUP(TableOMP[[#This Row],[Label]],TableAvg[],3,FALSE)</f>
        <v>#N/A</v>
      </c>
      <c r="Q3125" s="10" t="e">
        <f>TableOMP[[#This Row],[Avg]]-$U$2*TableOMP[[#This Row],[StdDev]]</f>
        <v>#N/A</v>
      </c>
      <c r="R3125" s="10" t="e">
        <f>TableOMP[[#This Row],[Avg]]+$U$2*TableOMP[[#This Row],[StdDev]]</f>
        <v>#N/A</v>
      </c>
      <c r="S3125" s="10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s="10" t="e">
        <f>VLOOKUP(TableOMP[[#This Row],[Label]],TableAvg[],2,FALSE)</f>
        <v>#N/A</v>
      </c>
      <c r="P3126" s="10" t="e">
        <f>VLOOKUP(TableOMP[[#This Row],[Label]],TableAvg[],3,FALSE)</f>
        <v>#N/A</v>
      </c>
      <c r="Q3126" s="10" t="e">
        <f>TableOMP[[#This Row],[Avg]]-$U$2*TableOMP[[#This Row],[StdDev]]</f>
        <v>#N/A</v>
      </c>
      <c r="R3126" s="10" t="e">
        <f>TableOMP[[#This Row],[Avg]]+$U$2*TableOMP[[#This Row],[StdDev]]</f>
        <v>#N/A</v>
      </c>
      <c r="S3126" s="10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s="10" t="e">
        <f>VLOOKUP(TableOMP[[#This Row],[Label]],TableAvg[],2,FALSE)</f>
        <v>#N/A</v>
      </c>
      <c r="P3127" s="10" t="e">
        <f>VLOOKUP(TableOMP[[#This Row],[Label]],TableAvg[],3,FALSE)</f>
        <v>#N/A</v>
      </c>
      <c r="Q3127" s="10" t="e">
        <f>TableOMP[[#This Row],[Avg]]-$U$2*TableOMP[[#This Row],[StdDev]]</f>
        <v>#N/A</v>
      </c>
      <c r="R3127" s="10" t="e">
        <f>TableOMP[[#This Row],[Avg]]+$U$2*TableOMP[[#This Row],[StdDev]]</f>
        <v>#N/A</v>
      </c>
      <c r="S3127" s="10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s="10" t="e">
        <f>VLOOKUP(TableOMP[[#This Row],[Label]],TableAvg[],2,FALSE)</f>
        <v>#N/A</v>
      </c>
      <c r="P3128" s="10" t="e">
        <f>VLOOKUP(TableOMP[[#This Row],[Label]],TableAvg[],3,FALSE)</f>
        <v>#N/A</v>
      </c>
      <c r="Q3128" s="10" t="e">
        <f>TableOMP[[#This Row],[Avg]]-$U$2*TableOMP[[#This Row],[StdDev]]</f>
        <v>#N/A</v>
      </c>
      <c r="R3128" s="10" t="e">
        <f>TableOMP[[#This Row],[Avg]]+$U$2*TableOMP[[#This Row],[StdDev]]</f>
        <v>#N/A</v>
      </c>
      <c r="S3128" s="10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s="10" t="e">
        <f>VLOOKUP(TableOMP[[#This Row],[Label]],TableAvg[],2,FALSE)</f>
        <v>#N/A</v>
      </c>
      <c r="P3129" s="10" t="e">
        <f>VLOOKUP(TableOMP[[#This Row],[Label]],TableAvg[],3,FALSE)</f>
        <v>#N/A</v>
      </c>
      <c r="Q3129" s="10" t="e">
        <f>TableOMP[[#This Row],[Avg]]-$U$2*TableOMP[[#This Row],[StdDev]]</f>
        <v>#N/A</v>
      </c>
      <c r="R3129" s="10" t="e">
        <f>TableOMP[[#This Row],[Avg]]+$U$2*TableOMP[[#This Row],[StdDev]]</f>
        <v>#N/A</v>
      </c>
      <c r="S3129" s="10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s="10" t="e">
        <f>VLOOKUP(TableOMP[[#This Row],[Label]],TableAvg[],2,FALSE)</f>
        <v>#N/A</v>
      </c>
      <c r="P3130" s="10" t="e">
        <f>VLOOKUP(TableOMP[[#This Row],[Label]],TableAvg[],3,FALSE)</f>
        <v>#N/A</v>
      </c>
      <c r="Q3130" s="10" t="e">
        <f>TableOMP[[#This Row],[Avg]]-$U$2*TableOMP[[#This Row],[StdDev]]</f>
        <v>#N/A</v>
      </c>
      <c r="R3130" s="10" t="e">
        <f>TableOMP[[#This Row],[Avg]]+$U$2*TableOMP[[#This Row],[StdDev]]</f>
        <v>#N/A</v>
      </c>
      <c r="S3130" s="1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s="10" t="e">
        <f>VLOOKUP(TableOMP[[#This Row],[Label]],TableAvg[],2,FALSE)</f>
        <v>#N/A</v>
      </c>
      <c r="P3131" s="10" t="e">
        <f>VLOOKUP(TableOMP[[#This Row],[Label]],TableAvg[],3,FALSE)</f>
        <v>#N/A</v>
      </c>
      <c r="Q3131" s="10" t="e">
        <f>TableOMP[[#This Row],[Avg]]-$U$2*TableOMP[[#This Row],[StdDev]]</f>
        <v>#N/A</v>
      </c>
      <c r="R3131" s="10" t="e">
        <f>TableOMP[[#This Row],[Avg]]+$U$2*TableOMP[[#This Row],[StdDev]]</f>
        <v>#N/A</v>
      </c>
      <c r="S3131" s="10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s="10" t="e">
        <f>VLOOKUP(TableOMP[[#This Row],[Label]],TableAvg[],2,FALSE)</f>
        <v>#N/A</v>
      </c>
      <c r="P3132" s="10" t="e">
        <f>VLOOKUP(TableOMP[[#This Row],[Label]],TableAvg[],3,FALSE)</f>
        <v>#N/A</v>
      </c>
      <c r="Q3132" s="10" t="e">
        <f>TableOMP[[#This Row],[Avg]]-$U$2*TableOMP[[#This Row],[StdDev]]</f>
        <v>#N/A</v>
      </c>
      <c r="R3132" s="10" t="e">
        <f>TableOMP[[#This Row],[Avg]]+$U$2*TableOMP[[#This Row],[StdDev]]</f>
        <v>#N/A</v>
      </c>
      <c r="S3132" s="10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s="10" t="e">
        <f>VLOOKUP(TableOMP[[#This Row],[Label]],TableAvg[],2,FALSE)</f>
        <v>#N/A</v>
      </c>
      <c r="P3133" s="10" t="e">
        <f>VLOOKUP(TableOMP[[#This Row],[Label]],TableAvg[],3,FALSE)</f>
        <v>#N/A</v>
      </c>
      <c r="Q3133" s="10" t="e">
        <f>TableOMP[[#This Row],[Avg]]-$U$2*TableOMP[[#This Row],[StdDev]]</f>
        <v>#N/A</v>
      </c>
      <c r="R3133" s="10" t="e">
        <f>TableOMP[[#This Row],[Avg]]+$U$2*TableOMP[[#This Row],[StdDev]]</f>
        <v>#N/A</v>
      </c>
      <c r="S3133" s="10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s="10" t="e">
        <f>VLOOKUP(TableOMP[[#This Row],[Label]],TableAvg[],2,FALSE)</f>
        <v>#N/A</v>
      </c>
      <c r="P3134" s="10" t="e">
        <f>VLOOKUP(TableOMP[[#This Row],[Label]],TableAvg[],3,FALSE)</f>
        <v>#N/A</v>
      </c>
      <c r="Q3134" s="10" t="e">
        <f>TableOMP[[#This Row],[Avg]]-$U$2*TableOMP[[#This Row],[StdDev]]</f>
        <v>#N/A</v>
      </c>
      <c r="R3134" s="10" t="e">
        <f>TableOMP[[#This Row],[Avg]]+$U$2*TableOMP[[#This Row],[StdDev]]</f>
        <v>#N/A</v>
      </c>
      <c r="S3134" s="10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s="10" t="e">
        <f>VLOOKUP(TableOMP[[#This Row],[Label]],TableAvg[],2,FALSE)</f>
        <v>#N/A</v>
      </c>
      <c r="P3135" s="10" t="e">
        <f>VLOOKUP(TableOMP[[#This Row],[Label]],TableAvg[],3,FALSE)</f>
        <v>#N/A</v>
      </c>
      <c r="Q3135" s="10" t="e">
        <f>TableOMP[[#This Row],[Avg]]-$U$2*TableOMP[[#This Row],[StdDev]]</f>
        <v>#N/A</v>
      </c>
      <c r="R3135" s="10" t="e">
        <f>TableOMP[[#This Row],[Avg]]+$U$2*TableOMP[[#This Row],[StdDev]]</f>
        <v>#N/A</v>
      </c>
      <c r="S3135" s="10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s="10" t="e">
        <f>VLOOKUP(TableOMP[[#This Row],[Label]],TableAvg[],2,FALSE)</f>
        <v>#N/A</v>
      </c>
      <c r="P3136" s="10" t="e">
        <f>VLOOKUP(TableOMP[[#This Row],[Label]],TableAvg[],3,FALSE)</f>
        <v>#N/A</v>
      </c>
      <c r="Q3136" s="10" t="e">
        <f>TableOMP[[#This Row],[Avg]]-$U$2*TableOMP[[#This Row],[StdDev]]</f>
        <v>#N/A</v>
      </c>
      <c r="R3136" s="10" t="e">
        <f>TableOMP[[#This Row],[Avg]]+$U$2*TableOMP[[#This Row],[StdDev]]</f>
        <v>#N/A</v>
      </c>
      <c r="S3136" s="10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s="10" t="e">
        <f>VLOOKUP(TableOMP[[#This Row],[Label]],TableAvg[],2,FALSE)</f>
        <v>#N/A</v>
      </c>
      <c r="P3137" s="10" t="e">
        <f>VLOOKUP(TableOMP[[#This Row],[Label]],TableAvg[],3,FALSE)</f>
        <v>#N/A</v>
      </c>
      <c r="Q3137" s="10" t="e">
        <f>TableOMP[[#This Row],[Avg]]-$U$2*TableOMP[[#This Row],[StdDev]]</f>
        <v>#N/A</v>
      </c>
      <c r="R3137" s="10" t="e">
        <f>TableOMP[[#This Row],[Avg]]+$U$2*TableOMP[[#This Row],[StdDev]]</f>
        <v>#N/A</v>
      </c>
      <c r="S3137" s="10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s="10" t="e">
        <f>VLOOKUP(TableOMP[[#This Row],[Label]],TableAvg[],2,FALSE)</f>
        <v>#N/A</v>
      </c>
      <c r="P3138" s="10" t="e">
        <f>VLOOKUP(TableOMP[[#This Row],[Label]],TableAvg[],3,FALSE)</f>
        <v>#N/A</v>
      </c>
      <c r="Q3138" s="10" t="e">
        <f>TableOMP[[#This Row],[Avg]]-$U$2*TableOMP[[#This Row],[StdDev]]</f>
        <v>#N/A</v>
      </c>
      <c r="R3138" s="10" t="e">
        <f>TableOMP[[#This Row],[Avg]]+$U$2*TableOMP[[#This Row],[StdDev]]</f>
        <v>#N/A</v>
      </c>
      <c r="S3138" s="10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s="10" t="e">
        <f>VLOOKUP(TableOMP[[#This Row],[Label]],TableAvg[],2,FALSE)</f>
        <v>#N/A</v>
      </c>
      <c r="P3139" s="10" t="e">
        <f>VLOOKUP(TableOMP[[#This Row],[Label]],TableAvg[],3,FALSE)</f>
        <v>#N/A</v>
      </c>
      <c r="Q3139" s="10" t="e">
        <f>TableOMP[[#This Row],[Avg]]-$U$2*TableOMP[[#This Row],[StdDev]]</f>
        <v>#N/A</v>
      </c>
      <c r="R3139" s="10" t="e">
        <f>TableOMP[[#This Row],[Avg]]+$U$2*TableOMP[[#This Row],[StdDev]]</f>
        <v>#N/A</v>
      </c>
      <c r="S3139" s="10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s="10" t="e">
        <f>VLOOKUP(TableOMP[[#This Row],[Label]],TableAvg[],2,FALSE)</f>
        <v>#N/A</v>
      </c>
      <c r="P3140" s="10" t="e">
        <f>VLOOKUP(TableOMP[[#This Row],[Label]],TableAvg[],3,FALSE)</f>
        <v>#N/A</v>
      </c>
      <c r="Q3140" s="10" t="e">
        <f>TableOMP[[#This Row],[Avg]]-$U$2*TableOMP[[#This Row],[StdDev]]</f>
        <v>#N/A</v>
      </c>
      <c r="R3140" s="10" t="e">
        <f>TableOMP[[#This Row],[Avg]]+$U$2*TableOMP[[#This Row],[StdDev]]</f>
        <v>#N/A</v>
      </c>
      <c r="S3140" s="1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s="10" t="e">
        <f>VLOOKUP(TableOMP[[#This Row],[Label]],TableAvg[],2,FALSE)</f>
        <v>#N/A</v>
      </c>
      <c r="P3141" s="10" t="e">
        <f>VLOOKUP(TableOMP[[#This Row],[Label]],TableAvg[],3,FALSE)</f>
        <v>#N/A</v>
      </c>
      <c r="Q3141" s="10" t="e">
        <f>TableOMP[[#This Row],[Avg]]-$U$2*TableOMP[[#This Row],[StdDev]]</f>
        <v>#N/A</v>
      </c>
      <c r="R3141" s="10" t="e">
        <f>TableOMP[[#This Row],[Avg]]+$U$2*TableOMP[[#This Row],[StdDev]]</f>
        <v>#N/A</v>
      </c>
      <c r="S3141" s="10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s="10" t="e">
        <f>VLOOKUP(TableOMP[[#This Row],[Label]],TableAvg[],2,FALSE)</f>
        <v>#N/A</v>
      </c>
      <c r="P3142" s="10" t="e">
        <f>VLOOKUP(TableOMP[[#This Row],[Label]],TableAvg[],3,FALSE)</f>
        <v>#N/A</v>
      </c>
      <c r="Q3142" s="10" t="e">
        <f>TableOMP[[#This Row],[Avg]]-$U$2*TableOMP[[#This Row],[StdDev]]</f>
        <v>#N/A</v>
      </c>
      <c r="R3142" s="10" t="e">
        <f>TableOMP[[#This Row],[Avg]]+$U$2*TableOMP[[#This Row],[StdDev]]</f>
        <v>#N/A</v>
      </c>
      <c r="S3142" s="10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s="10" t="e">
        <f>VLOOKUP(TableOMP[[#This Row],[Label]],TableAvg[],2,FALSE)</f>
        <v>#N/A</v>
      </c>
      <c r="P3143" s="10" t="e">
        <f>VLOOKUP(TableOMP[[#This Row],[Label]],TableAvg[],3,FALSE)</f>
        <v>#N/A</v>
      </c>
      <c r="Q3143" s="10" t="e">
        <f>TableOMP[[#This Row],[Avg]]-$U$2*TableOMP[[#This Row],[StdDev]]</f>
        <v>#N/A</v>
      </c>
      <c r="R3143" s="10" t="e">
        <f>TableOMP[[#This Row],[Avg]]+$U$2*TableOMP[[#This Row],[StdDev]]</f>
        <v>#N/A</v>
      </c>
      <c r="S3143" s="10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s="10" t="e">
        <f>VLOOKUP(TableOMP[[#This Row],[Label]],TableAvg[],2,FALSE)</f>
        <v>#N/A</v>
      </c>
      <c r="P3144" s="10" t="e">
        <f>VLOOKUP(TableOMP[[#This Row],[Label]],TableAvg[],3,FALSE)</f>
        <v>#N/A</v>
      </c>
      <c r="Q3144" s="10" t="e">
        <f>TableOMP[[#This Row],[Avg]]-$U$2*TableOMP[[#This Row],[StdDev]]</f>
        <v>#N/A</v>
      </c>
      <c r="R3144" s="10" t="e">
        <f>TableOMP[[#This Row],[Avg]]+$U$2*TableOMP[[#This Row],[StdDev]]</f>
        <v>#N/A</v>
      </c>
      <c r="S3144" s="10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s="10" t="e">
        <f>VLOOKUP(TableOMP[[#This Row],[Label]],TableAvg[],2,FALSE)</f>
        <v>#N/A</v>
      </c>
      <c r="P3145" s="10" t="e">
        <f>VLOOKUP(TableOMP[[#This Row],[Label]],TableAvg[],3,FALSE)</f>
        <v>#N/A</v>
      </c>
      <c r="Q3145" s="10" t="e">
        <f>TableOMP[[#This Row],[Avg]]-$U$2*TableOMP[[#This Row],[StdDev]]</f>
        <v>#N/A</v>
      </c>
      <c r="R3145" s="10" t="e">
        <f>TableOMP[[#This Row],[Avg]]+$U$2*TableOMP[[#This Row],[StdDev]]</f>
        <v>#N/A</v>
      </c>
      <c r="S3145" s="10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s="10" t="e">
        <f>VLOOKUP(TableOMP[[#This Row],[Label]],TableAvg[],2,FALSE)</f>
        <v>#N/A</v>
      </c>
      <c r="P3146" s="10" t="e">
        <f>VLOOKUP(TableOMP[[#This Row],[Label]],TableAvg[],3,FALSE)</f>
        <v>#N/A</v>
      </c>
      <c r="Q3146" s="10" t="e">
        <f>TableOMP[[#This Row],[Avg]]-$U$2*TableOMP[[#This Row],[StdDev]]</f>
        <v>#N/A</v>
      </c>
      <c r="R3146" s="10" t="e">
        <f>TableOMP[[#This Row],[Avg]]+$U$2*TableOMP[[#This Row],[StdDev]]</f>
        <v>#N/A</v>
      </c>
      <c r="S3146" s="10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s="10" t="e">
        <f>VLOOKUP(TableOMP[[#This Row],[Label]],TableAvg[],2,FALSE)</f>
        <v>#N/A</v>
      </c>
      <c r="P3147" s="10" t="e">
        <f>VLOOKUP(TableOMP[[#This Row],[Label]],TableAvg[],3,FALSE)</f>
        <v>#N/A</v>
      </c>
      <c r="Q3147" s="10" t="e">
        <f>TableOMP[[#This Row],[Avg]]-$U$2*TableOMP[[#This Row],[StdDev]]</f>
        <v>#N/A</v>
      </c>
      <c r="R3147" s="10" t="e">
        <f>TableOMP[[#This Row],[Avg]]+$U$2*TableOMP[[#This Row],[StdDev]]</f>
        <v>#N/A</v>
      </c>
      <c r="S3147" s="10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s="10" t="e">
        <f>VLOOKUP(TableOMP[[#This Row],[Label]],TableAvg[],2,FALSE)</f>
        <v>#N/A</v>
      </c>
      <c r="P3148" s="10" t="e">
        <f>VLOOKUP(TableOMP[[#This Row],[Label]],TableAvg[],3,FALSE)</f>
        <v>#N/A</v>
      </c>
      <c r="Q3148" s="10" t="e">
        <f>TableOMP[[#This Row],[Avg]]-$U$2*TableOMP[[#This Row],[StdDev]]</f>
        <v>#N/A</v>
      </c>
      <c r="R3148" s="10" t="e">
        <f>TableOMP[[#This Row],[Avg]]+$U$2*TableOMP[[#This Row],[StdDev]]</f>
        <v>#N/A</v>
      </c>
      <c r="S3148" s="10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s="10" t="e">
        <f>VLOOKUP(TableOMP[[#This Row],[Label]],TableAvg[],2,FALSE)</f>
        <v>#N/A</v>
      </c>
      <c r="P3149" s="10" t="e">
        <f>VLOOKUP(TableOMP[[#This Row],[Label]],TableAvg[],3,FALSE)</f>
        <v>#N/A</v>
      </c>
      <c r="Q3149" s="10" t="e">
        <f>TableOMP[[#This Row],[Avg]]-$U$2*TableOMP[[#This Row],[StdDev]]</f>
        <v>#N/A</v>
      </c>
      <c r="R3149" s="10" t="e">
        <f>TableOMP[[#This Row],[Avg]]+$U$2*TableOMP[[#This Row],[StdDev]]</f>
        <v>#N/A</v>
      </c>
      <c r="S3149" s="10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s="10" t="e">
        <f>VLOOKUP(TableOMP[[#This Row],[Label]],TableAvg[],2,FALSE)</f>
        <v>#N/A</v>
      </c>
      <c r="P3150" s="10" t="e">
        <f>VLOOKUP(TableOMP[[#This Row],[Label]],TableAvg[],3,FALSE)</f>
        <v>#N/A</v>
      </c>
      <c r="Q3150" s="10" t="e">
        <f>TableOMP[[#This Row],[Avg]]-$U$2*TableOMP[[#This Row],[StdDev]]</f>
        <v>#N/A</v>
      </c>
      <c r="R3150" s="10" t="e">
        <f>TableOMP[[#This Row],[Avg]]+$U$2*TableOMP[[#This Row],[StdDev]]</f>
        <v>#N/A</v>
      </c>
      <c r="S3150" s="1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s="10" t="e">
        <f>VLOOKUP(TableOMP[[#This Row],[Label]],TableAvg[],2,FALSE)</f>
        <v>#N/A</v>
      </c>
      <c r="P3151" s="10" t="e">
        <f>VLOOKUP(TableOMP[[#This Row],[Label]],TableAvg[],3,FALSE)</f>
        <v>#N/A</v>
      </c>
      <c r="Q3151" s="10" t="e">
        <f>TableOMP[[#This Row],[Avg]]-$U$2*TableOMP[[#This Row],[StdDev]]</f>
        <v>#N/A</v>
      </c>
      <c r="R3151" s="10" t="e">
        <f>TableOMP[[#This Row],[Avg]]+$U$2*TableOMP[[#This Row],[StdDev]]</f>
        <v>#N/A</v>
      </c>
      <c r="S3151" s="10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s="10" t="e">
        <f>VLOOKUP(TableOMP[[#This Row],[Label]],TableAvg[],2,FALSE)</f>
        <v>#N/A</v>
      </c>
      <c r="P3152" s="10" t="e">
        <f>VLOOKUP(TableOMP[[#This Row],[Label]],TableAvg[],3,FALSE)</f>
        <v>#N/A</v>
      </c>
      <c r="Q3152" s="10" t="e">
        <f>TableOMP[[#This Row],[Avg]]-$U$2*TableOMP[[#This Row],[StdDev]]</f>
        <v>#N/A</v>
      </c>
      <c r="R3152" s="10" t="e">
        <f>TableOMP[[#This Row],[Avg]]+$U$2*TableOMP[[#This Row],[StdDev]]</f>
        <v>#N/A</v>
      </c>
      <c r="S3152" s="10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s="10" t="e">
        <f>VLOOKUP(TableOMP[[#This Row],[Label]],TableAvg[],2,FALSE)</f>
        <v>#N/A</v>
      </c>
      <c r="P3153" s="10" t="e">
        <f>VLOOKUP(TableOMP[[#This Row],[Label]],TableAvg[],3,FALSE)</f>
        <v>#N/A</v>
      </c>
      <c r="Q3153" s="10" t="e">
        <f>TableOMP[[#This Row],[Avg]]-$U$2*TableOMP[[#This Row],[StdDev]]</f>
        <v>#N/A</v>
      </c>
      <c r="R3153" s="10" t="e">
        <f>TableOMP[[#This Row],[Avg]]+$U$2*TableOMP[[#This Row],[StdDev]]</f>
        <v>#N/A</v>
      </c>
      <c r="S3153" s="10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s="10" t="e">
        <f>VLOOKUP(TableOMP[[#This Row],[Label]],TableAvg[],2,FALSE)</f>
        <v>#N/A</v>
      </c>
      <c r="P3154" s="10" t="e">
        <f>VLOOKUP(TableOMP[[#This Row],[Label]],TableAvg[],3,FALSE)</f>
        <v>#N/A</v>
      </c>
      <c r="Q3154" s="10" t="e">
        <f>TableOMP[[#This Row],[Avg]]-$U$2*TableOMP[[#This Row],[StdDev]]</f>
        <v>#N/A</v>
      </c>
      <c r="R3154" s="10" t="e">
        <f>TableOMP[[#This Row],[Avg]]+$U$2*TableOMP[[#This Row],[StdDev]]</f>
        <v>#N/A</v>
      </c>
      <c r="S3154" s="10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s="10" t="e">
        <f>VLOOKUP(TableOMP[[#This Row],[Label]],TableAvg[],2,FALSE)</f>
        <v>#N/A</v>
      </c>
      <c r="P3155" s="10" t="e">
        <f>VLOOKUP(TableOMP[[#This Row],[Label]],TableAvg[],3,FALSE)</f>
        <v>#N/A</v>
      </c>
      <c r="Q3155" s="10" t="e">
        <f>TableOMP[[#This Row],[Avg]]-$U$2*TableOMP[[#This Row],[StdDev]]</f>
        <v>#N/A</v>
      </c>
      <c r="R3155" s="10" t="e">
        <f>TableOMP[[#This Row],[Avg]]+$U$2*TableOMP[[#This Row],[StdDev]]</f>
        <v>#N/A</v>
      </c>
      <c r="S3155" s="10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s="10" t="e">
        <f>VLOOKUP(TableOMP[[#This Row],[Label]],TableAvg[],2,FALSE)</f>
        <v>#N/A</v>
      </c>
      <c r="P3156" s="10" t="e">
        <f>VLOOKUP(TableOMP[[#This Row],[Label]],TableAvg[],3,FALSE)</f>
        <v>#N/A</v>
      </c>
      <c r="Q3156" s="10" t="e">
        <f>TableOMP[[#This Row],[Avg]]-$U$2*TableOMP[[#This Row],[StdDev]]</f>
        <v>#N/A</v>
      </c>
      <c r="R3156" s="10" t="e">
        <f>TableOMP[[#This Row],[Avg]]+$U$2*TableOMP[[#This Row],[StdDev]]</f>
        <v>#N/A</v>
      </c>
      <c r="S3156" s="10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s="10" t="e">
        <f>VLOOKUP(TableOMP[[#This Row],[Label]],TableAvg[],2,FALSE)</f>
        <v>#N/A</v>
      </c>
      <c r="P3157" s="10" t="e">
        <f>VLOOKUP(TableOMP[[#This Row],[Label]],TableAvg[],3,FALSE)</f>
        <v>#N/A</v>
      </c>
      <c r="Q3157" s="10" t="e">
        <f>TableOMP[[#This Row],[Avg]]-$U$2*TableOMP[[#This Row],[StdDev]]</f>
        <v>#N/A</v>
      </c>
      <c r="R3157" s="10" t="e">
        <f>TableOMP[[#This Row],[Avg]]+$U$2*TableOMP[[#This Row],[StdDev]]</f>
        <v>#N/A</v>
      </c>
      <c r="S3157" s="10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s="10" t="e">
        <f>VLOOKUP(TableOMP[[#This Row],[Label]],TableAvg[],2,FALSE)</f>
        <v>#N/A</v>
      </c>
      <c r="P3158" s="10" t="e">
        <f>VLOOKUP(TableOMP[[#This Row],[Label]],TableAvg[],3,FALSE)</f>
        <v>#N/A</v>
      </c>
      <c r="Q3158" s="10" t="e">
        <f>TableOMP[[#This Row],[Avg]]-$U$2*TableOMP[[#This Row],[StdDev]]</f>
        <v>#N/A</v>
      </c>
      <c r="R3158" s="10" t="e">
        <f>TableOMP[[#This Row],[Avg]]+$U$2*TableOMP[[#This Row],[StdDev]]</f>
        <v>#N/A</v>
      </c>
      <c r="S3158" s="10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 s="10">
        <f>VLOOKUP(TableOMP[[#This Row],[Label]],TableAvg[],2,FALSE)</f>
        <v>259.805137</v>
      </c>
      <c r="P3159" s="10">
        <f>VLOOKUP(TableOMP[[#This Row],[Label]],TableAvg[],3,FALSE)</f>
        <v>0.81969890159884828</v>
      </c>
      <c r="Q3159" s="10">
        <f>TableOMP[[#This Row],[Avg]]-$U$2*TableOMP[[#This Row],[StdDev]]</f>
        <v>258.16573919680229</v>
      </c>
      <c r="R3159" s="10">
        <f>TableOMP[[#This Row],[Avg]]+$U$2*TableOMP[[#This Row],[StdDev]]</f>
        <v>261.44453480319771</v>
      </c>
      <c r="S3159" s="10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 s="10">
        <f>VLOOKUP(TableOMP[[#This Row],[Label]],TableAvg[],2,FALSE)</f>
        <v>285.11560600000001</v>
      </c>
      <c r="P3160" s="10">
        <f>VLOOKUP(TableOMP[[#This Row],[Label]],TableAvg[],3,FALSE)</f>
        <v>0.84006193811274388</v>
      </c>
      <c r="Q3160" s="10">
        <f>TableOMP[[#This Row],[Avg]]-$U$2*TableOMP[[#This Row],[StdDev]]</f>
        <v>283.43548212377453</v>
      </c>
      <c r="R3160" s="10">
        <f>TableOMP[[#This Row],[Avg]]+$U$2*TableOMP[[#This Row],[StdDev]]</f>
        <v>286.79572987622549</v>
      </c>
      <c r="S3160" s="10">
        <f>IF(AND(TableOMP[[#This Row],[total_time]]&gt;=TableOMP[[#This Row],[Low]], TableOMP[[#This Row],[total_time]]&lt;=TableOMP[[#This Row],[High]]),1,0)</f>
        <v>1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 s="10">
        <f>VLOOKUP(TableOMP[[#This Row],[Label]],TableAvg[],2,FALSE)</f>
        <v>284.18344499999995</v>
      </c>
      <c r="P3161" s="10">
        <f>VLOOKUP(TableOMP[[#This Row],[Label]],TableAvg[],3,FALSE)</f>
        <v>0.44296359817928854</v>
      </c>
      <c r="Q3161" s="10">
        <f>TableOMP[[#This Row],[Avg]]-$U$2*TableOMP[[#This Row],[StdDev]]</f>
        <v>283.29751780364137</v>
      </c>
      <c r="R3161" s="10">
        <f>TableOMP[[#This Row],[Avg]]+$U$2*TableOMP[[#This Row],[StdDev]]</f>
        <v>285.06937219635853</v>
      </c>
      <c r="S3161" s="10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 s="10">
        <f>VLOOKUP(TableOMP[[#This Row],[Label]],TableAvg[],2,FALSE)</f>
        <v>283.42565999999994</v>
      </c>
      <c r="P3162" s="10">
        <f>VLOOKUP(TableOMP[[#This Row],[Label]],TableAvg[],3,FALSE)</f>
        <v>0.3729660436100577</v>
      </c>
      <c r="Q3162" s="10">
        <f>TableOMP[[#This Row],[Avg]]-$U$2*TableOMP[[#This Row],[StdDev]]</f>
        <v>282.67972791277981</v>
      </c>
      <c r="R3162" s="10">
        <f>TableOMP[[#This Row],[Avg]]+$U$2*TableOMP[[#This Row],[StdDev]]</f>
        <v>284.17159208722006</v>
      </c>
      <c r="S3162" s="10">
        <f>IF(AND(TableOMP[[#This Row],[total_time]]&gt;=TableOMP[[#This Row],[Low]], TableOMP[[#This Row],[total_time]]&lt;=TableOMP[[#This Row],[High]]),1,0)</f>
        <v>1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 s="10">
        <f>VLOOKUP(TableOMP[[#This Row],[Label]],TableAvg[],2,FALSE)</f>
        <v>282.42650166666664</v>
      </c>
      <c r="P3163" s="10">
        <f>VLOOKUP(TableOMP[[#This Row],[Label]],TableAvg[],3,FALSE)</f>
        <v>0.36410346507827457</v>
      </c>
      <c r="Q3163" s="10">
        <f>TableOMP[[#This Row],[Avg]]-$U$2*TableOMP[[#This Row],[StdDev]]</f>
        <v>281.69829473651009</v>
      </c>
      <c r="R3163" s="10">
        <f>TableOMP[[#This Row],[Avg]]+$U$2*TableOMP[[#This Row],[StdDev]]</f>
        <v>283.15470859682318</v>
      </c>
      <c r="S3163" s="10">
        <f>IF(AND(TableOMP[[#This Row],[total_time]]&gt;=TableOMP[[#This Row],[Low]], TableOMP[[#This Row],[total_time]]&lt;=TableOMP[[#This Row],[High]]),1,0)</f>
        <v>1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 s="10">
        <f>VLOOKUP(TableOMP[[#This Row],[Label]],TableAvg[],2,FALSE)</f>
        <v>280.97667166666662</v>
      </c>
      <c r="P3164" s="10">
        <f>VLOOKUP(TableOMP[[#This Row],[Label]],TableAvg[],3,FALSE)</f>
        <v>0.27180620943356421</v>
      </c>
      <c r="Q3164" s="10">
        <f>TableOMP[[#This Row],[Avg]]-$U$2*TableOMP[[#This Row],[StdDev]]</f>
        <v>280.43305924779946</v>
      </c>
      <c r="R3164" s="10">
        <f>TableOMP[[#This Row],[Avg]]+$U$2*TableOMP[[#This Row],[StdDev]]</f>
        <v>281.52028408553377</v>
      </c>
      <c r="S3164" s="10">
        <f>IF(AND(TableOMP[[#This Row],[total_time]]&gt;=TableOMP[[#This Row],[Low]], TableOMP[[#This Row],[total_time]]&lt;=TableOMP[[#This Row],[High]]),1,0)</f>
        <v>1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 s="10">
        <f>VLOOKUP(TableOMP[[#This Row],[Label]],TableAvg[],2,FALSE)</f>
        <v>279.51175900000004</v>
      </c>
      <c r="P3165" s="10">
        <f>VLOOKUP(TableOMP[[#This Row],[Label]],TableAvg[],3,FALSE)</f>
        <v>0.29013434149864842</v>
      </c>
      <c r="Q3165" s="10">
        <f>TableOMP[[#This Row],[Avg]]-$U$2*TableOMP[[#This Row],[StdDev]]</f>
        <v>278.93149031700273</v>
      </c>
      <c r="R3165" s="10">
        <f>TableOMP[[#This Row],[Avg]]+$U$2*TableOMP[[#This Row],[StdDev]]</f>
        <v>280.09202768299735</v>
      </c>
      <c r="S3165" s="10">
        <f>IF(AND(TableOMP[[#This Row],[total_time]]&gt;=TableOMP[[#This Row],[Low]], TableOMP[[#This Row],[total_time]]&lt;=TableOMP[[#This Row],[High]]),1,0)</f>
        <v>1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 s="10">
        <f>VLOOKUP(TableOMP[[#This Row],[Label]],TableAvg[],2,FALSE)</f>
        <v>280.60236033333331</v>
      </c>
      <c r="P3166" s="10">
        <f>VLOOKUP(TableOMP[[#This Row],[Label]],TableAvg[],3,FALSE)</f>
        <v>0.56357963281566004</v>
      </c>
      <c r="Q3166" s="10">
        <f>TableOMP[[#This Row],[Avg]]-$U$2*TableOMP[[#This Row],[StdDev]]</f>
        <v>279.47520106770202</v>
      </c>
      <c r="R3166" s="10">
        <f>TableOMP[[#This Row],[Avg]]+$U$2*TableOMP[[#This Row],[StdDev]]</f>
        <v>281.7295195989646</v>
      </c>
      <c r="S3166" s="10">
        <f>IF(AND(TableOMP[[#This Row],[total_time]]&gt;=TableOMP[[#This Row],[Low]], TableOMP[[#This Row],[total_time]]&lt;=TableOMP[[#This Row],[High]]),1,0)</f>
        <v>1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 s="10">
        <f>VLOOKUP(TableOMP[[#This Row],[Label]],TableAvg[],2,FALSE)</f>
        <v>279.06194099999999</v>
      </c>
      <c r="P3167" s="10">
        <f>VLOOKUP(TableOMP[[#This Row],[Label]],TableAvg[],3,FALSE)</f>
        <v>0.83237421134575174</v>
      </c>
      <c r="Q3167" s="10">
        <f>TableOMP[[#This Row],[Avg]]-$U$2*TableOMP[[#This Row],[StdDev]]</f>
        <v>277.39719257730849</v>
      </c>
      <c r="R3167" s="10">
        <f>TableOMP[[#This Row],[Avg]]+$U$2*TableOMP[[#This Row],[StdDev]]</f>
        <v>280.72668942269149</v>
      </c>
      <c r="S3167" s="10">
        <f>IF(AND(TableOMP[[#This Row],[total_time]]&gt;=TableOMP[[#This Row],[Low]], TableOMP[[#This Row],[total_time]]&lt;=TableOMP[[#This Row],[High]]),1,0)</f>
        <v>1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 s="10">
        <f>VLOOKUP(TableOMP[[#This Row],[Label]],TableAvg[],2,FALSE)</f>
        <v>277.26940599999995</v>
      </c>
      <c r="P3168" s="10">
        <f>VLOOKUP(TableOMP[[#This Row],[Label]],TableAvg[],3,FALSE)</f>
        <v>0.61426022267715308</v>
      </c>
      <c r="Q3168" s="10">
        <f>TableOMP[[#This Row],[Avg]]-$U$2*TableOMP[[#This Row],[StdDev]]</f>
        <v>276.04088555464563</v>
      </c>
      <c r="R3168" s="10">
        <f>TableOMP[[#This Row],[Avg]]+$U$2*TableOMP[[#This Row],[StdDev]]</f>
        <v>278.49792644535427</v>
      </c>
      <c r="S3168" s="10">
        <f>IF(AND(TableOMP[[#This Row],[total_time]]&gt;=TableOMP[[#This Row],[Low]], TableOMP[[#This Row],[total_time]]&lt;=TableOMP[[#This Row],[High]]),1,0)</f>
        <v>1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 s="10">
        <f>VLOOKUP(TableOMP[[#This Row],[Label]],TableAvg[],2,FALSE)</f>
        <v>275.62804699999998</v>
      </c>
      <c r="P3169" s="10">
        <f>VLOOKUP(TableOMP[[#This Row],[Label]],TableAvg[],3,FALSE)</f>
        <v>0.69309731926077156</v>
      </c>
      <c r="Q3169" s="10">
        <f>TableOMP[[#This Row],[Avg]]-$U$2*TableOMP[[#This Row],[StdDev]]</f>
        <v>274.24185236147844</v>
      </c>
      <c r="R3169" s="10">
        <f>TableOMP[[#This Row],[Avg]]+$U$2*TableOMP[[#This Row],[StdDev]]</f>
        <v>277.01424163852153</v>
      </c>
      <c r="S3169" s="10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 s="10">
        <f>VLOOKUP(TableOMP[[#This Row],[Label]],TableAvg[],2,FALSE)</f>
        <v>273.94930033333333</v>
      </c>
      <c r="P3170" s="10">
        <f>VLOOKUP(TableOMP[[#This Row],[Label]],TableAvg[],3,FALSE)</f>
        <v>0.6232930782426932</v>
      </c>
      <c r="Q3170" s="10">
        <f>TableOMP[[#This Row],[Avg]]-$U$2*TableOMP[[#This Row],[StdDev]]</f>
        <v>272.70271417684796</v>
      </c>
      <c r="R3170" s="10">
        <f>TableOMP[[#This Row],[Avg]]+$U$2*TableOMP[[#This Row],[StdDev]]</f>
        <v>275.19588648981869</v>
      </c>
      <c r="S3170" s="1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 s="10">
        <f>VLOOKUP(TableOMP[[#This Row],[Label]],TableAvg[],2,FALSE)</f>
        <v>272.62930933333331</v>
      </c>
      <c r="P3171" s="10">
        <f>VLOOKUP(TableOMP[[#This Row],[Label]],TableAvg[],3,FALSE)</f>
        <v>0.40532096765365483</v>
      </c>
      <c r="Q3171" s="10">
        <f>TableOMP[[#This Row],[Avg]]-$U$2*TableOMP[[#This Row],[StdDev]]</f>
        <v>271.81866739802598</v>
      </c>
      <c r="R3171" s="10">
        <f>TableOMP[[#This Row],[Avg]]+$U$2*TableOMP[[#This Row],[StdDev]]</f>
        <v>273.43995126864064</v>
      </c>
      <c r="S3171" s="10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 s="10">
        <f>VLOOKUP(TableOMP[[#This Row],[Label]],TableAvg[],2,FALSE)</f>
        <v>270.73540133333336</v>
      </c>
      <c r="P3172" s="10">
        <f>VLOOKUP(TableOMP[[#This Row],[Label]],TableAvg[],3,FALSE)</f>
        <v>0.57366289515292912</v>
      </c>
      <c r="Q3172" s="10">
        <f>TableOMP[[#This Row],[Avg]]-$U$2*TableOMP[[#This Row],[StdDev]]</f>
        <v>269.58807554302751</v>
      </c>
      <c r="R3172" s="10">
        <f>TableOMP[[#This Row],[Avg]]+$U$2*TableOMP[[#This Row],[StdDev]]</f>
        <v>271.8827271236392</v>
      </c>
      <c r="S3172" s="10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 s="10">
        <f>VLOOKUP(TableOMP[[#This Row],[Label]],TableAvg[],2,FALSE)</f>
        <v>269.07367533333331</v>
      </c>
      <c r="P3173" s="10">
        <f>VLOOKUP(TableOMP[[#This Row],[Label]],TableAvg[],3,FALSE)</f>
        <v>0.59754188757975246</v>
      </c>
      <c r="Q3173" s="10">
        <f>TableOMP[[#This Row],[Avg]]-$U$2*TableOMP[[#This Row],[StdDev]]</f>
        <v>267.87859155817381</v>
      </c>
      <c r="R3173" s="10">
        <f>TableOMP[[#This Row],[Avg]]+$U$2*TableOMP[[#This Row],[StdDev]]</f>
        <v>270.26875910849282</v>
      </c>
      <c r="S3173" s="10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 s="10">
        <f>VLOOKUP(TableOMP[[#This Row],[Label]],TableAvg[],2,FALSE)</f>
        <v>267.23988166666669</v>
      </c>
      <c r="P3174" s="10">
        <f>VLOOKUP(TableOMP[[#This Row],[Label]],TableAvg[],3,FALSE)</f>
        <v>1.0272895792625121</v>
      </c>
      <c r="Q3174" s="10">
        <f>TableOMP[[#This Row],[Avg]]-$U$2*TableOMP[[#This Row],[StdDev]]</f>
        <v>265.18530250814166</v>
      </c>
      <c r="R3174" s="10">
        <f>TableOMP[[#This Row],[Avg]]+$U$2*TableOMP[[#This Row],[StdDev]]</f>
        <v>269.29446082519172</v>
      </c>
      <c r="S3174" s="10">
        <f>IF(AND(TableOMP[[#This Row],[total_time]]&gt;=TableOMP[[#This Row],[Low]], TableOMP[[#This Row],[total_time]]&lt;=TableOMP[[#This Row],[High]]),1,0)</f>
        <v>1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 s="10">
        <f>VLOOKUP(TableOMP[[#This Row],[Label]],TableAvg[],2,FALSE)</f>
        <v>265.47471033333335</v>
      </c>
      <c r="P3175" s="10">
        <f>VLOOKUP(TableOMP[[#This Row],[Label]],TableAvg[],3,FALSE)</f>
        <v>0.98621386833682512</v>
      </c>
      <c r="Q3175" s="10">
        <f>TableOMP[[#This Row],[Avg]]-$U$2*TableOMP[[#This Row],[StdDev]]</f>
        <v>263.50228259665971</v>
      </c>
      <c r="R3175" s="10">
        <f>TableOMP[[#This Row],[Avg]]+$U$2*TableOMP[[#This Row],[StdDev]]</f>
        <v>267.44713807000699</v>
      </c>
      <c r="S3175" s="10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 s="10">
        <f>VLOOKUP(TableOMP[[#This Row],[Label]],TableAvg[],2,FALSE)</f>
        <v>263.60725766666673</v>
      </c>
      <c r="P3176" s="10">
        <f>VLOOKUP(TableOMP[[#This Row],[Label]],TableAvg[],3,FALSE)</f>
        <v>0.951648015955874</v>
      </c>
      <c r="Q3176" s="10">
        <f>TableOMP[[#This Row],[Avg]]-$U$2*TableOMP[[#This Row],[StdDev]]</f>
        <v>261.70396163475499</v>
      </c>
      <c r="R3176" s="10">
        <f>TableOMP[[#This Row],[Avg]]+$U$2*TableOMP[[#This Row],[StdDev]]</f>
        <v>265.51055369857846</v>
      </c>
      <c r="S3176" s="10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 s="10">
        <f>VLOOKUP(TableOMP[[#This Row],[Label]],TableAvg[],2,FALSE)</f>
        <v>262.06694199999998</v>
      </c>
      <c r="P3177" s="10">
        <f>VLOOKUP(TableOMP[[#This Row],[Label]],TableAvg[],3,FALSE)</f>
        <v>1.1823357853645728</v>
      </c>
      <c r="Q3177" s="10">
        <f>TableOMP[[#This Row],[Avg]]-$U$2*TableOMP[[#This Row],[StdDev]]</f>
        <v>259.70227042927081</v>
      </c>
      <c r="R3177" s="10">
        <f>TableOMP[[#This Row],[Avg]]+$U$2*TableOMP[[#This Row],[StdDev]]</f>
        <v>264.43161357072916</v>
      </c>
      <c r="S3177" s="10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 s="10">
        <f>VLOOKUP(TableOMP[[#This Row],[Label]],TableAvg[],2,FALSE)</f>
        <v>260.25153633333338</v>
      </c>
      <c r="P3178" s="10">
        <f>VLOOKUP(TableOMP[[#This Row],[Label]],TableAvg[],3,FALSE)</f>
        <v>1.0706251691140354</v>
      </c>
      <c r="Q3178" s="10">
        <f>TableOMP[[#This Row],[Avg]]-$U$2*TableOMP[[#This Row],[StdDev]]</f>
        <v>258.1102859951053</v>
      </c>
      <c r="R3178" s="10">
        <f>TableOMP[[#This Row],[Avg]]+$U$2*TableOMP[[#This Row],[StdDev]]</f>
        <v>262.39278667156145</v>
      </c>
      <c r="S3178" s="10">
        <f>IF(AND(TableOMP[[#This Row],[total_time]]&gt;=TableOMP[[#This Row],[Low]], TableOMP[[#This Row],[total_time]]&lt;=TableOMP[[#This Row],[High]]),1,0)</f>
        <v>1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 s="10">
        <f>VLOOKUP(TableOMP[[#This Row],[Label]],TableAvg[],2,FALSE)</f>
        <v>258.69310666666667</v>
      </c>
      <c r="P3179" s="10">
        <f>VLOOKUP(TableOMP[[#This Row],[Label]],TableAvg[],3,FALSE)</f>
        <v>1.0627968649679005</v>
      </c>
      <c r="Q3179" s="10">
        <f>TableOMP[[#This Row],[Avg]]-$U$2*TableOMP[[#This Row],[StdDev]]</f>
        <v>256.56751293673085</v>
      </c>
      <c r="R3179" s="10">
        <f>TableOMP[[#This Row],[Avg]]+$U$2*TableOMP[[#This Row],[StdDev]]</f>
        <v>260.81870039660248</v>
      </c>
      <c r="S3179" s="10">
        <f>IF(AND(TableOMP[[#This Row],[total_time]]&gt;=TableOMP[[#This Row],[Low]], TableOMP[[#This Row],[total_time]]&lt;=TableOMP[[#This Row],[High]]),1,0)</f>
        <v>1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 s="10">
        <f>VLOOKUP(TableOMP[[#This Row],[Label]],TableAvg[],2,FALSE)</f>
        <v>257.18150299999996</v>
      </c>
      <c r="P3180" s="10">
        <f>VLOOKUP(TableOMP[[#This Row],[Label]],TableAvg[],3,FALSE)</f>
        <v>1.2065734673421711</v>
      </c>
      <c r="Q3180" s="10">
        <f>TableOMP[[#This Row],[Avg]]-$U$2*TableOMP[[#This Row],[StdDev]]</f>
        <v>254.76835606531563</v>
      </c>
      <c r="R3180" s="10">
        <f>TableOMP[[#This Row],[Avg]]+$U$2*TableOMP[[#This Row],[StdDev]]</f>
        <v>259.5946499346843</v>
      </c>
      <c r="S3180" s="10">
        <f>IF(AND(TableOMP[[#This Row],[total_time]]&gt;=TableOMP[[#This Row],[Low]], TableOMP[[#This Row],[total_time]]&lt;=TableOMP[[#This Row],[High]]),1,0)</f>
        <v>1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 s="10">
        <f>VLOOKUP(TableOMP[[#This Row],[Label]],TableAvg[],2,FALSE)</f>
        <v>255.77446133333333</v>
      </c>
      <c r="P3181" s="10">
        <f>VLOOKUP(TableOMP[[#This Row],[Label]],TableAvg[],3,FALSE)</f>
        <v>1.2532727770224164</v>
      </c>
      <c r="Q3181" s="10">
        <f>TableOMP[[#This Row],[Avg]]-$U$2*TableOMP[[#This Row],[StdDev]]</f>
        <v>253.2679157792885</v>
      </c>
      <c r="R3181" s="10">
        <f>TableOMP[[#This Row],[Avg]]+$U$2*TableOMP[[#This Row],[StdDev]]</f>
        <v>258.28100688737817</v>
      </c>
      <c r="S3181" s="10">
        <f>IF(AND(TableOMP[[#This Row],[total_time]]&gt;=TableOMP[[#This Row],[Low]], TableOMP[[#This Row],[total_time]]&lt;=TableOMP[[#This Row],[High]]),1,0)</f>
        <v>1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 s="10">
        <f>VLOOKUP(TableOMP[[#This Row],[Label]],TableAvg[],2,FALSE)</f>
        <v>254.14471366666666</v>
      </c>
      <c r="P3182" s="10">
        <f>VLOOKUP(TableOMP[[#This Row],[Label]],TableAvg[],3,FALSE)</f>
        <v>1.0972341033608997</v>
      </c>
      <c r="Q3182" s="10">
        <f>TableOMP[[#This Row],[Avg]]-$U$2*TableOMP[[#This Row],[StdDev]]</f>
        <v>251.95024545994485</v>
      </c>
      <c r="R3182" s="10">
        <f>TableOMP[[#This Row],[Avg]]+$U$2*TableOMP[[#This Row],[StdDev]]</f>
        <v>256.33918187338844</v>
      </c>
      <c r="S3182" s="10">
        <f>IF(AND(TableOMP[[#This Row],[total_time]]&gt;=TableOMP[[#This Row],[Low]], TableOMP[[#This Row],[total_time]]&lt;=TableOMP[[#This Row],[High]]),1,0)</f>
        <v>1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 s="10">
        <f>VLOOKUP(TableOMP[[#This Row],[Label]],TableAvg[],2,FALSE)</f>
        <v>252.61927133333333</v>
      </c>
      <c r="P3183" s="10">
        <f>VLOOKUP(TableOMP[[#This Row],[Label]],TableAvg[],3,FALSE)</f>
        <v>0.97963161142175903</v>
      </c>
      <c r="Q3183" s="10">
        <f>TableOMP[[#This Row],[Avg]]-$U$2*TableOMP[[#This Row],[StdDev]]</f>
        <v>250.6600081104898</v>
      </c>
      <c r="R3183" s="10">
        <f>TableOMP[[#This Row],[Avg]]+$U$2*TableOMP[[#This Row],[StdDev]]</f>
        <v>254.57853455617686</v>
      </c>
      <c r="S3183" s="10">
        <f>IF(AND(TableOMP[[#This Row],[total_time]]&gt;=TableOMP[[#This Row],[Low]], TableOMP[[#This Row],[total_time]]&lt;=TableOMP[[#This Row],[High]]),1,0)</f>
        <v>1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 s="10">
        <f>VLOOKUP(TableOMP[[#This Row],[Label]],TableAvg[],2,FALSE)</f>
        <v>250.60259600000003</v>
      </c>
      <c r="P3184" s="10">
        <f>VLOOKUP(TableOMP[[#This Row],[Label]],TableAvg[],3,FALSE)</f>
        <v>0.98044463038962215</v>
      </c>
      <c r="Q3184" s="10">
        <f>TableOMP[[#This Row],[Avg]]-$U$2*TableOMP[[#This Row],[StdDev]]</f>
        <v>248.64170673922078</v>
      </c>
      <c r="R3184" s="10">
        <f>TableOMP[[#This Row],[Avg]]+$U$2*TableOMP[[#This Row],[StdDev]]</f>
        <v>252.56348526077929</v>
      </c>
      <c r="S3184" s="10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 s="10">
        <f>VLOOKUP(TableOMP[[#This Row],[Label]],TableAvg[],2,FALSE)</f>
        <v>4.4713382727272721</v>
      </c>
      <c r="P3185" s="10">
        <f>VLOOKUP(TableOMP[[#This Row],[Label]],TableAvg[],3,FALSE)</f>
        <v>7.2888190263172822E-2</v>
      </c>
      <c r="Q3185" s="10">
        <f>TableOMP[[#This Row],[Avg]]-$U$2*TableOMP[[#This Row],[StdDev]]</f>
        <v>4.3255618922009269</v>
      </c>
      <c r="R3185" s="10">
        <f>TableOMP[[#This Row],[Avg]]+$U$2*TableOMP[[#This Row],[StdDev]]</f>
        <v>4.6171146532536174</v>
      </c>
      <c r="S3185" s="10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 s="10">
        <f>VLOOKUP(TableOMP[[#This Row],[Label]],TableAvg[],2,FALSE)</f>
        <v>4.4574656363636356</v>
      </c>
      <c r="P3186" s="10">
        <f>VLOOKUP(TableOMP[[#This Row],[Label]],TableAvg[],3,FALSE)</f>
        <v>0.14827791792523412</v>
      </c>
      <c r="Q3186" s="10">
        <f>TableOMP[[#This Row],[Avg]]-$U$2*TableOMP[[#This Row],[StdDev]]</f>
        <v>4.1609098005131671</v>
      </c>
      <c r="R3186" s="10">
        <f>TableOMP[[#This Row],[Avg]]+$U$2*TableOMP[[#This Row],[StdDev]]</f>
        <v>4.7540214722141041</v>
      </c>
      <c r="S3186" s="10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 s="10">
        <f>VLOOKUP(TableOMP[[#This Row],[Label]],TableAvg[],2,FALSE)</f>
        <v>4.4690939090909092</v>
      </c>
      <c r="P3187" s="10">
        <f>VLOOKUP(TableOMP[[#This Row],[Label]],TableAvg[],3,FALSE)</f>
        <v>0.10536701504780456</v>
      </c>
      <c r="Q3187" s="10">
        <f>TableOMP[[#This Row],[Avg]]-$U$2*TableOMP[[#This Row],[StdDev]]</f>
        <v>4.2583598789953001</v>
      </c>
      <c r="R3187" s="10">
        <f>TableOMP[[#This Row],[Avg]]+$U$2*TableOMP[[#This Row],[StdDev]]</f>
        <v>4.6798279391865183</v>
      </c>
      <c r="S3187" s="10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 s="10">
        <f>VLOOKUP(TableOMP[[#This Row],[Label]],TableAvg[],2,FALSE)</f>
        <v>4.5681727272727271</v>
      </c>
      <c r="P3188" s="10">
        <f>VLOOKUP(TableOMP[[#This Row],[Label]],TableAvg[],3,FALSE)</f>
        <v>0.17836832124879495</v>
      </c>
      <c r="Q3188" s="10">
        <f>TableOMP[[#This Row],[Avg]]-$U$2*TableOMP[[#This Row],[StdDev]]</f>
        <v>4.2114360847751371</v>
      </c>
      <c r="R3188" s="10">
        <f>TableOMP[[#This Row],[Avg]]+$U$2*TableOMP[[#This Row],[StdDev]]</f>
        <v>4.924909369770317</v>
      </c>
      <c r="S3188" s="10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 s="10">
        <f>VLOOKUP(TableOMP[[#This Row],[Label]],TableAvg[],2,FALSE)</f>
        <v>4.70772509090909</v>
      </c>
      <c r="P3189" s="10">
        <f>VLOOKUP(TableOMP[[#This Row],[Label]],TableAvg[],3,FALSE)</f>
        <v>0.40472096960217535</v>
      </c>
      <c r="Q3189" s="10">
        <f>TableOMP[[#This Row],[Avg]]-$U$2*TableOMP[[#This Row],[StdDev]]</f>
        <v>3.8982831517047392</v>
      </c>
      <c r="R3189" s="10">
        <f>TableOMP[[#This Row],[Avg]]+$U$2*TableOMP[[#This Row],[StdDev]]</f>
        <v>5.5171670301134403</v>
      </c>
      <c r="S3189" s="10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 s="10">
        <f>VLOOKUP(TableOMP[[#This Row],[Label]],TableAvg[],2,FALSE)</f>
        <v>4.7022736363636364</v>
      </c>
      <c r="P3190" s="10">
        <f>VLOOKUP(TableOMP[[#This Row],[Label]],TableAvg[],3,FALSE)</f>
        <v>0.29171495978633882</v>
      </c>
      <c r="Q3190" s="10">
        <f>TableOMP[[#This Row],[Avg]]-$U$2*TableOMP[[#This Row],[StdDev]]</f>
        <v>4.1188437167909591</v>
      </c>
      <c r="R3190" s="10">
        <f>TableOMP[[#This Row],[Avg]]+$U$2*TableOMP[[#This Row],[StdDev]]</f>
        <v>5.2857035559363137</v>
      </c>
      <c r="S3190" s="1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 s="10">
        <f>VLOOKUP(TableOMP[[#This Row],[Label]],TableAvg[],2,FALSE)</f>
        <v>4.6702352727272718</v>
      </c>
      <c r="P3191" s="10">
        <f>VLOOKUP(TableOMP[[#This Row],[Label]],TableAvg[],3,FALSE)</f>
        <v>0.21025875971984795</v>
      </c>
      <c r="Q3191" s="10">
        <f>TableOMP[[#This Row],[Avg]]-$U$2*TableOMP[[#This Row],[StdDev]]</f>
        <v>4.2497177532875758</v>
      </c>
      <c r="R3191" s="10">
        <f>TableOMP[[#This Row],[Avg]]+$U$2*TableOMP[[#This Row],[StdDev]]</f>
        <v>5.0907527921669677</v>
      </c>
      <c r="S3191" s="10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 s="10">
        <f>VLOOKUP(TableOMP[[#This Row],[Label]],TableAvg[],2,FALSE)</f>
        <v>5.2343907272727286</v>
      </c>
      <c r="P3192" s="10">
        <f>VLOOKUP(TableOMP[[#This Row],[Label]],TableAvg[],3,FALSE)</f>
        <v>0.24835113678567033</v>
      </c>
      <c r="Q3192" s="10">
        <f>TableOMP[[#This Row],[Avg]]-$U$2*TableOMP[[#This Row],[StdDev]]</f>
        <v>4.7376884537013879</v>
      </c>
      <c r="R3192" s="10">
        <f>TableOMP[[#This Row],[Avg]]+$U$2*TableOMP[[#This Row],[StdDev]]</f>
        <v>5.7310930008440693</v>
      </c>
      <c r="S3192" s="10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 s="10">
        <f>VLOOKUP(TableOMP[[#This Row],[Label]],TableAvg[],2,FALSE)</f>
        <v>5.1333025454545442</v>
      </c>
      <c r="P3193" s="10">
        <f>VLOOKUP(TableOMP[[#This Row],[Label]],TableAvg[],3,FALSE)</f>
        <v>0.17436373847188566</v>
      </c>
      <c r="Q3193" s="10">
        <f>TableOMP[[#This Row],[Avg]]-$U$2*TableOMP[[#This Row],[StdDev]]</f>
        <v>4.7845750685107733</v>
      </c>
      <c r="R3193" s="10">
        <f>TableOMP[[#This Row],[Avg]]+$U$2*TableOMP[[#This Row],[StdDev]]</f>
        <v>5.4820300223983152</v>
      </c>
      <c r="S3193" s="10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 s="10">
        <f>VLOOKUP(TableOMP[[#This Row],[Label]],TableAvg[],2,FALSE)</f>
        <v>5.3427878181818187</v>
      </c>
      <c r="P3194" s="10">
        <f>VLOOKUP(TableOMP[[#This Row],[Label]],TableAvg[],3,FALSE)</f>
        <v>0.15408295056929669</v>
      </c>
      <c r="Q3194" s="10">
        <f>TableOMP[[#This Row],[Avg]]-$U$2*TableOMP[[#This Row],[StdDev]]</f>
        <v>5.0346219170432249</v>
      </c>
      <c r="R3194" s="10">
        <f>TableOMP[[#This Row],[Avg]]+$U$2*TableOMP[[#This Row],[StdDev]]</f>
        <v>5.6509537193204125</v>
      </c>
      <c r="S3194" s="10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 s="10">
        <f>VLOOKUP(TableOMP[[#This Row],[Label]],TableAvg[],2,FALSE)</f>
        <v>5.2723062727272731</v>
      </c>
      <c r="P3195" s="10">
        <f>VLOOKUP(TableOMP[[#This Row],[Label]],TableAvg[],3,FALSE)</f>
        <v>0.21470953657444952</v>
      </c>
      <c r="Q3195" s="10">
        <f>TableOMP[[#This Row],[Avg]]-$U$2*TableOMP[[#This Row],[StdDev]]</f>
        <v>4.8428871995783744</v>
      </c>
      <c r="R3195" s="10">
        <f>TableOMP[[#This Row],[Avg]]+$U$2*TableOMP[[#This Row],[StdDev]]</f>
        <v>5.7017253458761719</v>
      </c>
      <c r="S3195" s="10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 s="10">
        <f>VLOOKUP(TableOMP[[#This Row],[Label]],TableAvg[],2,FALSE)</f>
        <v>5.3610164545454548</v>
      </c>
      <c r="P3196" s="10">
        <f>VLOOKUP(TableOMP[[#This Row],[Label]],TableAvg[],3,FALSE)</f>
        <v>0.20782095664226147</v>
      </c>
      <c r="Q3196" s="10">
        <f>TableOMP[[#This Row],[Avg]]-$U$2*TableOMP[[#This Row],[StdDev]]</f>
        <v>4.9453745412609322</v>
      </c>
      <c r="R3196" s="10">
        <f>TableOMP[[#This Row],[Avg]]+$U$2*TableOMP[[#This Row],[StdDev]]</f>
        <v>5.7766583678299774</v>
      </c>
      <c r="S3196" s="10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 s="10">
        <f>VLOOKUP(TableOMP[[#This Row],[Label]],TableAvg[],2,FALSE)</f>
        <v>5.6550663636363634</v>
      </c>
      <c r="P3197" s="10">
        <f>VLOOKUP(TableOMP[[#This Row],[Label]],TableAvg[],3,FALSE)</f>
        <v>0.69485648166696834</v>
      </c>
      <c r="Q3197" s="10">
        <f>TableOMP[[#This Row],[Avg]]-$U$2*TableOMP[[#This Row],[StdDev]]</f>
        <v>4.2653534003024269</v>
      </c>
      <c r="R3197" s="10">
        <f>TableOMP[[#This Row],[Avg]]+$U$2*TableOMP[[#This Row],[StdDev]]</f>
        <v>7.0447793269702998</v>
      </c>
      <c r="S3197" s="10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 s="10">
        <f>VLOOKUP(TableOMP[[#This Row],[Label]],TableAvg[],2,FALSE)</f>
        <v>5.5199770909090908</v>
      </c>
      <c r="P3198" s="10">
        <f>VLOOKUP(TableOMP[[#This Row],[Label]],TableAvg[],3,FALSE)</f>
        <v>0.16762728145254069</v>
      </c>
      <c r="Q3198" s="10">
        <f>TableOMP[[#This Row],[Avg]]-$U$2*TableOMP[[#This Row],[StdDev]]</f>
        <v>5.1847225280040092</v>
      </c>
      <c r="R3198" s="10">
        <f>TableOMP[[#This Row],[Avg]]+$U$2*TableOMP[[#This Row],[StdDev]]</f>
        <v>5.8552316538141724</v>
      </c>
      <c r="S3198" s="10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 s="10">
        <f>VLOOKUP(TableOMP[[#This Row],[Label]],TableAvg[],2,FALSE)</f>
        <v>5.4385083636363634</v>
      </c>
      <c r="P3199" s="10">
        <f>VLOOKUP(TableOMP[[#This Row],[Label]],TableAvg[],3,FALSE)</f>
        <v>0.2498553909485568</v>
      </c>
      <c r="Q3199" s="10">
        <f>TableOMP[[#This Row],[Avg]]-$U$2*TableOMP[[#This Row],[StdDev]]</f>
        <v>4.9387975817392498</v>
      </c>
      <c r="R3199" s="10">
        <f>TableOMP[[#This Row],[Avg]]+$U$2*TableOMP[[#This Row],[StdDev]]</f>
        <v>5.938219145533477</v>
      </c>
      <c r="S3199" s="10">
        <f>IF(AND(TableOMP[[#This Row],[total_time]]&gt;=TableOMP[[#This Row],[Low]], TableOMP[[#This Row],[total_time]]&lt;=TableOMP[[#This Row],[High]]),1,0)</f>
        <v>1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 s="10">
        <f>VLOOKUP(TableOMP[[#This Row],[Label]],TableAvg[],2,FALSE)</f>
        <v>5.6870593636363633</v>
      </c>
      <c r="P3200" s="10">
        <f>VLOOKUP(TableOMP[[#This Row],[Label]],TableAvg[],3,FALSE)</f>
        <v>0.59138283842414208</v>
      </c>
      <c r="Q3200" s="10">
        <f>TableOMP[[#This Row],[Avg]]-$U$2*TableOMP[[#This Row],[StdDev]]</f>
        <v>4.5042936867880794</v>
      </c>
      <c r="R3200" s="10">
        <f>TableOMP[[#This Row],[Avg]]+$U$2*TableOMP[[#This Row],[StdDev]]</f>
        <v>6.8698250404846473</v>
      </c>
      <c r="S3200" s="1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 s="10">
        <f>VLOOKUP(TableOMP[[#This Row],[Label]],TableAvg[],2,FALSE)</f>
        <v>5.6329710909090904</v>
      </c>
      <c r="P3201" s="10">
        <f>VLOOKUP(TableOMP[[#This Row],[Label]],TableAvg[],3,FALSE)</f>
        <v>0.18114750988953562</v>
      </c>
      <c r="Q3201" s="10">
        <f>TableOMP[[#This Row],[Avg]]-$U$2*TableOMP[[#This Row],[StdDev]]</f>
        <v>5.2706760711300191</v>
      </c>
      <c r="R3201" s="10">
        <f>TableOMP[[#This Row],[Avg]]+$U$2*TableOMP[[#This Row],[StdDev]]</f>
        <v>5.9952661106881617</v>
      </c>
      <c r="S3201" s="10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 s="10">
        <f>VLOOKUP(TableOMP[[#This Row],[Label]],TableAvg[],2,FALSE)</f>
        <v>5.5846466363636367</v>
      </c>
      <c r="P3202" s="10">
        <f>VLOOKUP(TableOMP[[#This Row],[Label]],TableAvg[],3,FALSE)</f>
        <v>0.32399542139028609</v>
      </c>
      <c r="Q3202" s="10">
        <f>TableOMP[[#This Row],[Avg]]-$U$2*TableOMP[[#This Row],[StdDev]]</f>
        <v>4.9366557935830642</v>
      </c>
      <c r="R3202" s="10">
        <f>TableOMP[[#This Row],[Avg]]+$U$2*TableOMP[[#This Row],[StdDev]]</f>
        <v>6.2326374791442092</v>
      </c>
      <c r="S3202" s="10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 s="10">
        <f>VLOOKUP(TableOMP[[#This Row],[Label]],TableAvg[],2,FALSE)</f>
        <v>5.7208847272727263</v>
      </c>
      <c r="P3203" s="10">
        <f>VLOOKUP(TableOMP[[#This Row],[Label]],TableAvg[],3,FALSE)</f>
        <v>0.18320760387014481</v>
      </c>
      <c r="Q3203" s="10">
        <f>TableOMP[[#This Row],[Avg]]-$U$2*TableOMP[[#This Row],[StdDev]]</f>
        <v>5.3544695195324365</v>
      </c>
      <c r="R3203" s="10">
        <f>TableOMP[[#This Row],[Avg]]+$U$2*TableOMP[[#This Row],[StdDev]]</f>
        <v>6.0872999350130161</v>
      </c>
      <c r="S3203" s="10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 s="10">
        <f>VLOOKUP(TableOMP[[#This Row],[Label]],TableAvg[],2,FALSE)</f>
        <v>5.7346158181818181</v>
      </c>
      <c r="P3204" s="10">
        <f>VLOOKUP(TableOMP[[#This Row],[Label]],TableAvg[],3,FALSE)</f>
        <v>0.12781710214478728</v>
      </c>
      <c r="Q3204" s="10">
        <f>TableOMP[[#This Row],[Avg]]-$U$2*TableOMP[[#This Row],[StdDev]]</f>
        <v>5.4789816138922438</v>
      </c>
      <c r="R3204" s="10">
        <f>TableOMP[[#This Row],[Avg]]+$U$2*TableOMP[[#This Row],[StdDev]]</f>
        <v>5.9902500224713924</v>
      </c>
      <c r="S3204" s="10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 s="10">
        <f>VLOOKUP(TableOMP[[#This Row],[Label]],TableAvg[],2,FALSE)</f>
        <v>5.7795460909090917</v>
      </c>
      <c r="P3205" s="10">
        <f>VLOOKUP(TableOMP[[#This Row],[Label]],TableAvg[],3,FALSE)</f>
        <v>0.2306089011324933</v>
      </c>
      <c r="Q3205" s="10">
        <f>TableOMP[[#This Row],[Avg]]-$U$2*TableOMP[[#This Row],[StdDev]]</f>
        <v>5.3183282886441052</v>
      </c>
      <c r="R3205" s="10">
        <f>TableOMP[[#This Row],[Avg]]+$U$2*TableOMP[[#This Row],[StdDev]]</f>
        <v>6.2407638931740781</v>
      </c>
      <c r="S3205" s="10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 s="10">
        <f>VLOOKUP(TableOMP[[#This Row],[Label]],TableAvg[],2,FALSE)</f>
        <v>5.9956950000000004</v>
      </c>
      <c r="P3206" s="10">
        <f>VLOOKUP(TableOMP[[#This Row],[Label]],TableAvg[],3,FALSE)</f>
        <v>0.67657492149341369</v>
      </c>
      <c r="Q3206" s="10">
        <f>TableOMP[[#This Row],[Avg]]-$U$2*TableOMP[[#This Row],[StdDev]]</f>
        <v>4.6425451570131733</v>
      </c>
      <c r="R3206" s="10">
        <f>TableOMP[[#This Row],[Avg]]+$U$2*TableOMP[[#This Row],[StdDev]]</f>
        <v>7.3488448429868276</v>
      </c>
      <c r="S3206" s="10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 s="10">
        <f>VLOOKUP(TableOMP[[#This Row],[Label]],TableAvg[],2,FALSE)</f>
        <v>7.5413132727272734</v>
      </c>
      <c r="P3207" s="10">
        <f>VLOOKUP(TableOMP[[#This Row],[Label]],TableAvg[],3,FALSE)</f>
        <v>5.2475593557452296</v>
      </c>
      <c r="Q3207" s="10">
        <f>TableOMP[[#This Row],[Avg]]-$U$2*TableOMP[[#This Row],[StdDev]]</f>
        <v>-2.9538054387631858</v>
      </c>
      <c r="R3207" s="10">
        <f>TableOMP[[#This Row],[Avg]]+$U$2*TableOMP[[#This Row],[StdDev]]</f>
        <v>18.036431984217732</v>
      </c>
      <c r="S3207" s="10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 s="10">
        <f>VLOOKUP(TableOMP[[#This Row],[Label]],TableAvg[],2,FALSE)</f>
        <v>6.092849090909092</v>
      </c>
      <c r="P3208" s="10">
        <f>VLOOKUP(TableOMP[[#This Row],[Label]],TableAvg[],3,FALSE)</f>
        <v>0.47642793574138131</v>
      </c>
      <c r="Q3208" s="10">
        <f>TableOMP[[#This Row],[Avg]]-$U$2*TableOMP[[#This Row],[StdDev]]</f>
        <v>5.1399932194263291</v>
      </c>
      <c r="R3208" s="10">
        <f>TableOMP[[#This Row],[Avg]]+$U$2*TableOMP[[#This Row],[StdDev]]</f>
        <v>7.0457049623918548</v>
      </c>
      <c r="S3208" s="10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 s="10">
        <f>VLOOKUP(TableOMP[[#This Row],[Label]],TableAvg[],2,FALSE)</f>
        <v>6.023852909090909</v>
      </c>
      <c r="P3209" s="10">
        <f>VLOOKUP(TableOMP[[#This Row],[Label]],TableAvg[],3,FALSE)</f>
        <v>8.4324564834011517E-2</v>
      </c>
      <c r="Q3209" s="10">
        <f>TableOMP[[#This Row],[Avg]]-$U$2*TableOMP[[#This Row],[StdDev]]</f>
        <v>5.8552037794228857</v>
      </c>
      <c r="R3209" s="10">
        <f>TableOMP[[#This Row],[Avg]]+$U$2*TableOMP[[#This Row],[StdDev]]</f>
        <v>6.1925020387589322</v>
      </c>
      <c r="S3209" s="10">
        <f>IF(AND(TableOMP[[#This Row],[total_time]]&gt;=TableOMP[[#This Row],[Low]], TableOMP[[#This Row],[total_time]]&lt;=TableOMP[[#This Row],[High]]),1,0)</f>
        <v>1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 s="10">
        <f>VLOOKUP(TableOMP[[#This Row],[Label]],TableAvg[],2,FALSE)</f>
        <v>6.2601539090909082</v>
      </c>
      <c r="P3210" s="10">
        <f>VLOOKUP(TableOMP[[#This Row],[Label]],TableAvg[],3,FALSE)</f>
        <v>0.28329420139864997</v>
      </c>
      <c r="Q3210" s="10">
        <f>TableOMP[[#This Row],[Avg]]-$U$2*TableOMP[[#This Row],[StdDev]]</f>
        <v>5.6935655062936084</v>
      </c>
      <c r="R3210" s="10">
        <f>TableOMP[[#This Row],[Avg]]+$U$2*TableOMP[[#This Row],[StdDev]]</f>
        <v>6.826742311888208</v>
      </c>
      <c r="S3210" s="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 s="10">
        <f>VLOOKUP(TableOMP[[#This Row],[Label]],TableAvg[],2,FALSE)</f>
        <v>6.3327954999999987</v>
      </c>
      <c r="P3211" s="10">
        <f>VLOOKUP(TableOMP[[#This Row],[Label]],TableAvg[],3,FALSE)</f>
        <v>0.20461952277888401</v>
      </c>
      <c r="Q3211" s="10">
        <f>TableOMP[[#This Row],[Avg]]-$U$2*TableOMP[[#This Row],[StdDev]]</f>
        <v>5.923556454442231</v>
      </c>
      <c r="R3211" s="10">
        <f>TableOMP[[#This Row],[Avg]]+$U$2*TableOMP[[#This Row],[StdDev]]</f>
        <v>6.7420345455577664</v>
      </c>
      <c r="S3211" s="10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 s="10">
        <f>VLOOKUP(TableOMP[[#This Row],[Label]],TableAvg[],2,FALSE)</f>
        <v>6.3677876999999992</v>
      </c>
      <c r="P3212" s="10">
        <f>VLOOKUP(TableOMP[[#This Row],[Label]],TableAvg[],3,FALSE)</f>
        <v>0.11923376289882</v>
      </c>
      <c r="Q3212" s="10">
        <f>TableOMP[[#This Row],[Avg]]-$U$2*TableOMP[[#This Row],[StdDev]]</f>
        <v>6.1293201742023591</v>
      </c>
      <c r="R3212" s="10">
        <f>TableOMP[[#This Row],[Avg]]+$U$2*TableOMP[[#This Row],[StdDev]]</f>
        <v>6.6062552257976392</v>
      </c>
      <c r="S3212" s="10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 s="10">
        <f>VLOOKUP(TableOMP[[#This Row],[Label]],TableAvg[],2,FALSE)</f>
        <v>6.5333995454545457</v>
      </c>
      <c r="P3213" s="10">
        <f>VLOOKUP(TableOMP[[#This Row],[Label]],TableAvg[],3,FALSE)</f>
        <v>0.14059952283270633</v>
      </c>
      <c r="Q3213" s="10">
        <f>TableOMP[[#This Row],[Avg]]-$U$2*TableOMP[[#This Row],[StdDev]]</f>
        <v>6.2522004997891329</v>
      </c>
      <c r="R3213" s="10">
        <f>TableOMP[[#This Row],[Avg]]+$U$2*TableOMP[[#This Row],[StdDev]]</f>
        <v>6.8145985911199585</v>
      </c>
      <c r="S3213" s="10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 s="10">
        <f>VLOOKUP(TableOMP[[#This Row],[Label]],TableAvg[],2,FALSE)</f>
        <v>6.9926042727272737</v>
      </c>
      <c r="P3214" s="10">
        <f>VLOOKUP(TableOMP[[#This Row],[Label]],TableAvg[],3,FALSE)</f>
        <v>1.0689236559032851</v>
      </c>
      <c r="Q3214" s="10">
        <f>TableOMP[[#This Row],[Avg]]-$U$2*TableOMP[[#This Row],[StdDev]]</f>
        <v>4.8547569609207031</v>
      </c>
      <c r="R3214" s="10">
        <f>TableOMP[[#This Row],[Avg]]+$U$2*TableOMP[[#This Row],[StdDev]]</f>
        <v>9.1304515845338443</v>
      </c>
      <c r="S3214" s="10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 s="10">
        <f>VLOOKUP(TableOMP[[#This Row],[Label]],TableAvg[],2,FALSE)</f>
        <v>7.6367034</v>
      </c>
      <c r="P3215" s="10">
        <f>VLOOKUP(TableOMP[[#This Row],[Label]],TableAvg[],3,FALSE)</f>
        <v>2.9091448625213996</v>
      </c>
      <c r="Q3215" s="10">
        <f>TableOMP[[#This Row],[Avg]]-$U$2*TableOMP[[#This Row],[StdDev]]</f>
        <v>1.8184136749572009</v>
      </c>
      <c r="R3215" s="10">
        <f>TableOMP[[#This Row],[Avg]]+$U$2*TableOMP[[#This Row],[StdDev]]</f>
        <v>13.454993125042799</v>
      </c>
      <c r="S3215" s="10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 s="10">
        <f>VLOOKUP(TableOMP[[#This Row],[Label]],TableAvg[],2,FALSE)</f>
        <v>6.8982405</v>
      </c>
      <c r="P3216" s="10">
        <f>VLOOKUP(TableOMP[[#This Row],[Label]],TableAvg[],3,FALSE)</f>
        <v>0.15876631909583852</v>
      </c>
      <c r="Q3216" s="10">
        <f>TableOMP[[#This Row],[Avg]]-$U$2*TableOMP[[#This Row],[StdDev]]</f>
        <v>6.5807078618083228</v>
      </c>
      <c r="R3216" s="10">
        <f>TableOMP[[#This Row],[Avg]]+$U$2*TableOMP[[#This Row],[StdDev]]</f>
        <v>7.2157731381916772</v>
      </c>
      <c r="S3216" s="10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 s="10">
        <f>VLOOKUP(TableOMP[[#This Row],[Label]],TableAvg[],2,FALSE)</f>
        <v>7.0896220999999997</v>
      </c>
      <c r="P3217" s="10">
        <f>VLOOKUP(TableOMP[[#This Row],[Label]],TableAvg[],3,FALSE)</f>
        <v>0.18424949460039089</v>
      </c>
      <c r="Q3217" s="10">
        <f>TableOMP[[#This Row],[Avg]]-$U$2*TableOMP[[#This Row],[StdDev]]</f>
        <v>6.7211231107992182</v>
      </c>
      <c r="R3217" s="10">
        <f>TableOMP[[#This Row],[Avg]]+$U$2*TableOMP[[#This Row],[StdDev]]</f>
        <v>7.4581210892007812</v>
      </c>
      <c r="S3217" s="10">
        <f>IF(AND(TableOMP[[#This Row],[total_time]]&gt;=TableOMP[[#This Row],[Low]], TableOMP[[#This Row],[total_time]]&lt;=TableOMP[[#This Row],[High]]),1,0)</f>
        <v>1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 s="10">
        <f>VLOOKUP(TableOMP[[#This Row],[Label]],TableAvg[],2,FALSE)</f>
        <v>7.2081937999999992</v>
      </c>
      <c r="P3218" s="10">
        <f>VLOOKUP(TableOMP[[#This Row],[Label]],TableAvg[],3,FALSE)</f>
        <v>0.16272163249727176</v>
      </c>
      <c r="Q3218" s="10">
        <f>TableOMP[[#This Row],[Avg]]-$U$2*TableOMP[[#This Row],[StdDev]]</f>
        <v>6.8827505350054556</v>
      </c>
      <c r="R3218" s="10">
        <f>TableOMP[[#This Row],[Avg]]+$U$2*TableOMP[[#This Row],[StdDev]]</f>
        <v>7.5336370649945428</v>
      </c>
      <c r="S3218" s="10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 s="10">
        <f>VLOOKUP(TableOMP[[#This Row],[Label]],TableAvg[],2,FALSE)</f>
        <v>7.275929500000001</v>
      </c>
      <c r="P3219" s="10">
        <f>VLOOKUP(TableOMP[[#This Row],[Label]],TableAvg[],3,FALSE)</f>
        <v>0.20223188104558482</v>
      </c>
      <c r="Q3219" s="10">
        <f>TableOMP[[#This Row],[Avg]]-$U$2*TableOMP[[#This Row],[StdDev]]</f>
        <v>6.8714657379088315</v>
      </c>
      <c r="R3219" s="10">
        <f>TableOMP[[#This Row],[Avg]]+$U$2*TableOMP[[#This Row],[StdDev]]</f>
        <v>7.6803932620911706</v>
      </c>
      <c r="S3219" s="10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 s="10">
        <f>VLOOKUP(TableOMP[[#This Row],[Label]],TableAvg[],2,FALSE)</f>
        <v>8.5018843999999998</v>
      </c>
      <c r="P3220" s="10">
        <f>VLOOKUP(TableOMP[[#This Row],[Label]],TableAvg[],3,FALSE)</f>
        <v>3.0730206864784755</v>
      </c>
      <c r="Q3220" s="10">
        <f>TableOMP[[#This Row],[Avg]]-$U$2*TableOMP[[#This Row],[StdDev]]</f>
        <v>2.3558430270430488</v>
      </c>
      <c r="R3220" s="10">
        <f>TableOMP[[#This Row],[Avg]]+$U$2*TableOMP[[#This Row],[StdDev]]</f>
        <v>14.647925772956951</v>
      </c>
      <c r="S3220" s="1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 s="10">
        <f>VLOOKUP(TableOMP[[#This Row],[Label]],TableAvg[],2,FALSE)</f>
        <v>7.6759567000000004</v>
      </c>
      <c r="P3221" s="10">
        <f>VLOOKUP(TableOMP[[#This Row],[Label]],TableAvg[],3,FALSE)</f>
        <v>0.1164845792669839</v>
      </c>
      <c r="Q3221" s="10">
        <f>TableOMP[[#This Row],[Avg]]-$U$2*TableOMP[[#This Row],[StdDev]]</f>
        <v>7.4429875414660325</v>
      </c>
      <c r="R3221" s="10">
        <f>TableOMP[[#This Row],[Avg]]+$U$2*TableOMP[[#This Row],[StdDev]]</f>
        <v>7.9089258585339683</v>
      </c>
      <c r="S3221" s="10">
        <f>IF(AND(TableOMP[[#This Row],[total_time]]&gt;=TableOMP[[#This Row],[Low]], TableOMP[[#This Row],[total_time]]&lt;=TableOMP[[#This Row],[High]]),1,0)</f>
        <v>1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 s="10">
        <f>VLOOKUP(TableOMP[[#This Row],[Label]],TableAvg[],2,FALSE)</f>
        <v>7.9839612999999998</v>
      </c>
      <c r="P3222" s="10">
        <f>VLOOKUP(TableOMP[[#This Row],[Label]],TableAvg[],3,FALSE)</f>
        <v>0.15693552908125918</v>
      </c>
      <c r="Q3222" s="10">
        <f>TableOMP[[#This Row],[Avg]]-$U$2*TableOMP[[#This Row],[StdDev]]</f>
        <v>7.6700902418374817</v>
      </c>
      <c r="R3222" s="10">
        <f>TableOMP[[#This Row],[Avg]]+$U$2*TableOMP[[#This Row],[StdDev]]</f>
        <v>8.297832358162518</v>
      </c>
      <c r="S3222" s="10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 s="10">
        <f>VLOOKUP(TableOMP[[#This Row],[Label]],TableAvg[],2,FALSE)</f>
        <v>8.2913302000000009</v>
      </c>
      <c r="P3223" s="10">
        <f>VLOOKUP(TableOMP[[#This Row],[Label]],TableAvg[],3,FALSE)</f>
        <v>0.32201415993237109</v>
      </c>
      <c r="Q3223" s="10">
        <f>TableOMP[[#This Row],[Avg]]-$U$2*TableOMP[[#This Row],[StdDev]]</f>
        <v>7.6473018801352586</v>
      </c>
      <c r="R3223" s="10">
        <f>TableOMP[[#This Row],[Avg]]+$U$2*TableOMP[[#This Row],[StdDev]]</f>
        <v>8.9353585198647423</v>
      </c>
      <c r="S3223" s="10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 s="10">
        <f>VLOOKUP(TableOMP[[#This Row],[Label]],TableAvg[],2,FALSE)</f>
        <v>8.4704200000000007</v>
      </c>
      <c r="P3224" s="10">
        <f>VLOOKUP(TableOMP[[#This Row],[Label]],TableAvg[],3,FALSE)</f>
        <v>0.20084556967677647</v>
      </c>
      <c r="Q3224" s="10">
        <f>TableOMP[[#This Row],[Avg]]-$U$2*TableOMP[[#This Row],[StdDev]]</f>
        <v>8.0687288606464485</v>
      </c>
      <c r="R3224" s="10">
        <f>TableOMP[[#This Row],[Avg]]+$U$2*TableOMP[[#This Row],[StdDev]]</f>
        <v>8.872111139353553</v>
      </c>
      <c r="S3224" s="10">
        <f>IF(AND(TableOMP[[#This Row],[total_time]]&gt;=TableOMP[[#This Row],[Low]], TableOMP[[#This Row],[total_time]]&lt;=TableOMP[[#This Row],[High]]),1,0)</f>
        <v>1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 s="10">
        <f>VLOOKUP(TableOMP[[#This Row],[Label]],TableAvg[],2,FALSE)</f>
        <v>8.892703899999999</v>
      </c>
      <c r="P3225" s="10">
        <f>VLOOKUP(TableOMP[[#This Row],[Label]],TableAvg[],3,FALSE)</f>
        <v>0.534901731527472</v>
      </c>
      <c r="Q3225" s="10">
        <f>TableOMP[[#This Row],[Avg]]-$U$2*TableOMP[[#This Row],[StdDev]]</f>
        <v>7.822900436945055</v>
      </c>
      <c r="R3225" s="10">
        <f>TableOMP[[#This Row],[Avg]]+$U$2*TableOMP[[#This Row],[StdDev]]</f>
        <v>9.962507363054943</v>
      </c>
      <c r="S3225" s="10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 s="10">
        <f>VLOOKUP(TableOMP[[#This Row],[Label]],TableAvg[],2,FALSE)</f>
        <v>9.1318669000000003</v>
      </c>
      <c r="P3226" s="10">
        <f>VLOOKUP(TableOMP[[#This Row],[Label]],TableAvg[],3,FALSE)</f>
        <v>0.30416599030511782</v>
      </c>
      <c r="Q3226" s="10">
        <f>TableOMP[[#This Row],[Avg]]-$U$2*TableOMP[[#This Row],[StdDev]]</f>
        <v>8.523534919389764</v>
      </c>
      <c r="R3226" s="10">
        <f>TableOMP[[#This Row],[Avg]]+$U$2*TableOMP[[#This Row],[StdDev]]</f>
        <v>9.7401988806102366</v>
      </c>
      <c r="S3226" s="10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 s="10">
        <f>VLOOKUP(TableOMP[[#This Row],[Label]],TableAvg[],2,FALSE)</f>
        <v>9.3586053000000007</v>
      </c>
      <c r="P3227" s="10">
        <f>VLOOKUP(TableOMP[[#This Row],[Label]],TableAvg[],3,FALSE)</f>
        <v>0.15389696386736901</v>
      </c>
      <c r="Q3227" s="10">
        <f>TableOMP[[#This Row],[Avg]]-$U$2*TableOMP[[#This Row],[StdDev]]</f>
        <v>9.0508113722652634</v>
      </c>
      <c r="R3227" s="10">
        <f>TableOMP[[#This Row],[Avg]]+$U$2*TableOMP[[#This Row],[StdDev]]</f>
        <v>9.6663992277347379</v>
      </c>
      <c r="S3227" s="10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 s="10">
        <f>VLOOKUP(TableOMP[[#This Row],[Label]],TableAvg[],2,FALSE)</f>
        <v>10.648620500000002</v>
      </c>
      <c r="P3228" s="10">
        <f>VLOOKUP(TableOMP[[#This Row],[Label]],TableAvg[],3,FALSE)</f>
        <v>2.8274796379448301</v>
      </c>
      <c r="Q3228" s="10">
        <f>TableOMP[[#This Row],[Avg]]-$U$2*TableOMP[[#This Row],[StdDev]]</f>
        <v>4.9936612241103413</v>
      </c>
      <c r="R3228" s="10">
        <f>TableOMP[[#This Row],[Avg]]+$U$2*TableOMP[[#This Row],[StdDev]]</f>
        <v>16.303579775889663</v>
      </c>
      <c r="S3228" s="10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 s="10">
        <f>VLOOKUP(TableOMP[[#This Row],[Label]],TableAvg[],2,FALSE)</f>
        <v>10.747714500000001</v>
      </c>
      <c r="P3229" s="10">
        <f>VLOOKUP(TableOMP[[#This Row],[Label]],TableAvg[],3,FALSE)</f>
        <v>1.9395644239900387</v>
      </c>
      <c r="Q3229" s="10">
        <f>TableOMP[[#This Row],[Avg]]-$U$2*TableOMP[[#This Row],[StdDev]]</f>
        <v>6.8685856520199238</v>
      </c>
      <c r="R3229" s="10">
        <f>TableOMP[[#This Row],[Avg]]+$U$2*TableOMP[[#This Row],[StdDev]]</f>
        <v>14.626843347980078</v>
      </c>
      <c r="S3229" s="10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 s="10">
        <f>VLOOKUP(TableOMP[[#This Row],[Label]],TableAvg[],2,FALSE)</f>
        <v>11.022983727272727</v>
      </c>
      <c r="P3230" s="10">
        <f>VLOOKUP(TableOMP[[#This Row],[Label]],TableAvg[],3,FALSE)</f>
        <v>1.2352060063311585</v>
      </c>
      <c r="Q3230" s="10">
        <f>TableOMP[[#This Row],[Avg]]-$U$2*TableOMP[[#This Row],[StdDev]]</f>
        <v>8.5525717146104103</v>
      </c>
      <c r="R3230" s="10">
        <f>TableOMP[[#This Row],[Avg]]+$U$2*TableOMP[[#This Row],[StdDev]]</f>
        <v>13.493395739935044</v>
      </c>
      <c r="S3230" s="1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 s="10">
        <f>VLOOKUP(TableOMP[[#This Row],[Label]],TableAvg[],2,FALSE)</f>
        <v>11.154781363636364</v>
      </c>
      <c r="P3231" s="10">
        <f>VLOOKUP(TableOMP[[#This Row],[Label]],TableAvg[],3,FALSE)</f>
        <v>0.10581632613789371</v>
      </c>
      <c r="Q3231" s="10">
        <f>TableOMP[[#This Row],[Avg]]-$U$2*TableOMP[[#This Row],[StdDev]]</f>
        <v>10.943148711360577</v>
      </c>
      <c r="R3231" s="10">
        <f>TableOMP[[#This Row],[Avg]]+$U$2*TableOMP[[#This Row],[StdDev]]</f>
        <v>11.366414015912151</v>
      </c>
      <c r="S3231" s="10">
        <f>IF(AND(TableOMP[[#This Row],[total_time]]&gt;=TableOMP[[#This Row],[Low]], TableOMP[[#This Row],[total_time]]&lt;=TableOMP[[#This Row],[High]]),1,0)</f>
        <v>1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 s="10">
        <f>VLOOKUP(TableOMP[[#This Row],[Label]],TableAvg[],2,FALSE)</f>
        <v>11.723931</v>
      </c>
      <c r="P3232" s="10">
        <f>VLOOKUP(TableOMP[[#This Row],[Label]],TableAvg[],3,FALSE)</f>
        <v>0.16383507048518992</v>
      </c>
      <c r="Q3232" s="10">
        <f>TableOMP[[#This Row],[Avg]]-$U$2*TableOMP[[#This Row],[StdDev]]</f>
        <v>11.396260859029621</v>
      </c>
      <c r="R3232" s="10">
        <f>TableOMP[[#This Row],[Avg]]+$U$2*TableOMP[[#This Row],[StdDev]]</f>
        <v>12.05160114097038</v>
      </c>
      <c r="S3232" s="10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 s="10">
        <f>VLOOKUP(TableOMP[[#This Row],[Label]],TableAvg[],2,FALSE)</f>
        <v>12.380498454545455</v>
      </c>
      <c r="P3233" s="10">
        <f>VLOOKUP(TableOMP[[#This Row],[Label]],TableAvg[],3,FALSE)</f>
        <v>0.16322006826278668</v>
      </c>
      <c r="Q3233" s="10">
        <f>TableOMP[[#This Row],[Avg]]-$U$2*TableOMP[[#This Row],[StdDev]]</f>
        <v>12.054058318019882</v>
      </c>
      <c r="R3233" s="10">
        <f>TableOMP[[#This Row],[Avg]]+$U$2*TableOMP[[#This Row],[StdDev]]</f>
        <v>12.706938591071028</v>
      </c>
      <c r="S3233" s="10">
        <f>IF(AND(TableOMP[[#This Row],[total_time]]&gt;=TableOMP[[#This Row],[Low]], TableOMP[[#This Row],[total_time]]&lt;=TableOMP[[#This Row],[High]]),1,0)</f>
        <v>1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 s="10">
        <f>VLOOKUP(TableOMP[[#This Row],[Label]],TableAvg[],2,FALSE)</f>
        <v>13.063391181818183</v>
      </c>
      <c r="P3234" s="10">
        <f>VLOOKUP(TableOMP[[#This Row],[Label]],TableAvg[],3,FALSE)</f>
        <v>0.40755816596580036</v>
      </c>
      <c r="Q3234" s="10">
        <f>TableOMP[[#This Row],[Avg]]-$U$2*TableOMP[[#This Row],[StdDev]]</f>
        <v>12.248274849886583</v>
      </c>
      <c r="R3234" s="10">
        <f>TableOMP[[#This Row],[Avg]]+$U$2*TableOMP[[#This Row],[StdDev]]</f>
        <v>13.878507513749783</v>
      </c>
      <c r="S3234" s="10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 s="10">
        <f>VLOOKUP(TableOMP[[#This Row],[Label]],TableAvg[],2,FALSE)</f>
        <v>13.799633454545456</v>
      </c>
      <c r="P3235" s="10">
        <f>VLOOKUP(TableOMP[[#This Row],[Label]],TableAvg[],3,FALSE)</f>
        <v>0.14589992288114423</v>
      </c>
      <c r="Q3235" s="10">
        <f>TableOMP[[#This Row],[Avg]]-$U$2*TableOMP[[#This Row],[StdDev]]</f>
        <v>13.507833608783168</v>
      </c>
      <c r="R3235" s="10">
        <f>TableOMP[[#This Row],[Avg]]+$U$2*TableOMP[[#This Row],[StdDev]]</f>
        <v>14.091433300307743</v>
      </c>
      <c r="S3235" s="10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 s="10">
        <f>VLOOKUP(TableOMP[[#This Row],[Label]],TableAvg[],2,FALSE)</f>
        <v>17.169885909090912</v>
      </c>
      <c r="P3236" s="10">
        <f>VLOOKUP(TableOMP[[#This Row],[Label]],TableAvg[],3,FALSE)</f>
        <v>7.6173272645759571</v>
      </c>
      <c r="Q3236" s="10">
        <f>TableOMP[[#This Row],[Avg]]-$U$2*TableOMP[[#This Row],[StdDev]]</f>
        <v>1.9352313799389975</v>
      </c>
      <c r="R3236" s="10">
        <f>TableOMP[[#This Row],[Avg]]+$U$2*TableOMP[[#This Row],[StdDev]]</f>
        <v>32.404540438242826</v>
      </c>
      <c r="S3236" s="10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 s="10">
        <f>VLOOKUP(TableOMP[[#This Row],[Label]],TableAvg[],2,FALSE)</f>
        <v>16.008230090909091</v>
      </c>
      <c r="P3237" s="10">
        <f>VLOOKUP(TableOMP[[#This Row],[Label]],TableAvg[],3,FALSE)</f>
        <v>0.47612999320760951</v>
      </c>
      <c r="Q3237" s="10">
        <f>TableOMP[[#This Row],[Avg]]-$U$2*TableOMP[[#This Row],[StdDev]]</f>
        <v>15.055970104493872</v>
      </c>
      <c r="R3237" s="10">
        <f>TableOMP[[#This Row],[Avg]]+$U$2*TableOMP[[#This Row],[StdDev]]</f>
        <v>16.960490077324309</v>
      </c>
      <c r="S3237" s="10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 s="10">
        <f>VLOOKUP(TableOMP[[#This Row],[Label]],TableAvg[],2,FALSE)</f>
        <v>17.307351818181818</v>
      </c>
      <c r="P3238" s="10">
        <f>VLOOKUP(TableOMP[[#This Row],[Label]],TableAvg[],3,FALSE)</f>
        <v>0.19571501523160595</v>
      </c>
      <c r="Q3238" s="10">
        <f>TableOMP[[#This Row],[Avg]]-$U$2*TableOMP[[#This Row],[StdDev]]</f>
        <v>16.915921787718606</v>
      </c>
      <c r="R3238" s="10">
        <f>TableOMP[[#This Row],[Avg]]+$U$2*TableOMP[[#This Row],[StdDev]]</f>
        <v>17.69878184864503</v>
      </c>
      <c r="S3238" s="10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 s="10">
        <f>VLOOKUP(TableOMP[[#This Row],[Label]],TableAvg[],2,FALSE)</f>
        <v>19.316521363636365</v>
      </c>
      <c r="P3239" s="10">
        <f>VLOOKUP(TableOMP[[#This Row],[Label]],TableAvg[],3,FALSE)</f>
        <v>1.343291375470177</v>
      </c>
      <c r="Q3239" s="10">
        <f>TableOMP[[#This Row],[Avg]]-$U$2*TableOMP[[#This Row],[StdDev]]</f>
        <v>16.629938612696012</v>
      </c>
      <c r="R3239" s="10">
        <f>TableOMP[[#This Row],[Avg]]+$U$2*TableOMP[[#This Row],[StdDev]]</f>
        <v>22.003104114576718</v>
      </c>
      <c r="S3239" s="10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 s="10">
        <f>VLOOKUP(TableOMP[[#This Row],[Label]],TableAvg[],2,FALSE)</f>
        <v>21.026067454545451</v>
      </c>
      <c r="P3240" s="10">
        <f>VLOOKUP(TableOMP[[#This Row],[Label]],TableAvg[],3,FALSE)</f>
        <v>0.41178987068082501</v>
      </c>
      <c r="Q3240" s="10">
        <f>TableOMP[[#This Row],[Avg]]-$U$2*TableOMP[[#This Row],[StdDev]]</f>
        <v>20.2024877131838</v>
      </c>
      <c r="R3240" s="10">
        <f>TableOMP[[#This Row],[Avg]]+$U$2*TableOMP[[#This Row],[StdDev]]</f>
        <v>21.849647195907103</v>
      </c>
      <c r="S3240" s="1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 s="10">
        <f>VLOOKUP(TableOMP[[#This Row],[Label]],TableAvg[],2,FALSE)</f>
        <v>23.817431545454543</v>
      </c>
      <c r="P3241" s="10">
        <f>VLOOKUP(TableOMP[[#This Row],[Label]],TableAvg[],3,FALSE)</f>
        <v>0.96566651517434587</v>
      </c>
      <c r="Q3241" s="10">
        <f>TableOMP[[#This Row],[Avg]]-$U$2*TableOMP[[#This Row],[StdDev]]</f>
        <v>21.88609851510585</v>
      </c>
      <c r="R3241" s="10">
        <f>TableOMP[[#This Row],[Avg]]+$U$2*TableOMP[[#This Row],[StdDev]]</f>
        <v>25.748764575803236</v>
      </c>
      <c r="S3241" s="10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 s="10">
        <f>VLOOKUP(TableOMP[[#This Row],[Label]],TableAvg[],2,FALSE)</f>
        <v>26.963873416666669</v>
      </c>
      <c r="P3242" s="10">
        <f>VLOOKUP(TableOMP[[#This Row],[Label]],TableAvg[],3,FALSE)</f>
        <v>0.5770765416075706</v>
      </c>
      <c r="Q3242" s="10">
        <f>TableOMP[[#This Row],[Avg]]-$U$2*TableOMP[[#This Row],[StdDev]]</f>
        <v>25.809720333451526</v>
      </c>
      <c r="R3242" s="10">
        <f>TableOMP[[#This Row],[Avg]]+$U$2*TableOMP[[#This Row],[StdDev]]</f>
        <v>28.118026499881811</v>
      </c>
      <c r="S3242" s="10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 s="10">
        <f>VLOOKUP(TableOMP[[#This Row],[Label]],TableAvg[],2,FALSE)</f>
        <v>31.090438583333334</v>
      </c>
      <c r="P3243" s="10">
        <f>VLOOKUP(TableOMP[[#This Row],[Label]],TableAvg[],3,FALSE)</f>
        <v>0.30626759285841793</v>
      </c>
      <c r="Q3243" s="10">
        <f>TableOMP[[#This Row],[Avg]]-$U$2*TableOMP[[#This Row],[StdDev]]</f>
        <v>30.477903397616497</v>
      </c>
      <c r="R3243" s="10">
        <f>TableOMP[[#This Row],[Avg]]+$U$2*TableOMP[[#This Row],[StdDev]]</f>
        <v>31.702973769050171</v>
      </c>
      <c r="S3243" s="10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 s="10">
        <f>VLOOKUP(TableOMP[[#This Row],[Label]],TableAvg[],2,FALSE)</f>
        <v>37.212269000000006</v>
      </c>
      <c r="P3244" s="10">
        <f>VLOOKUP(TableOMP[[#This Row],[Label]],TableAvg[],3,FALSE)</f>
        <v>0.28264266775139374</v>
      </c>
      <c r="Q3244" s="10">
        <f>TableOMP[[#This Row],[Avg]]-$U$2*TableOMP[[#This Row],[StdDev]]</f>
        <v>36.64698366449722</v>
      </c>
      <c r="R3244" s="10">
        <f>TableOMP[[#This Row],[Avg]]+$U$2*TableOMP[[#This Row],[StdDev]]</f>
        <v>37.777554335502792</v>
      </c>
      <c r="S3244" s="10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 s="10">
        <f>VLOOKUP(TableOMP[[#This Row],[Label]],TableAvg[],2,FALSE)</f>
        <v>47.628697249999995</v>
      </c>
      <c r="P3245" s="10">
        <f>VLOOKUP(TableOMP[[#This Row],[Label]],TableAvg[],3,FALSE)</f>
        <v>3.2666064436021123</v>
      </c>
      <c r="Q3245" s="10">
        <f>TableOMP[[#This Row],[Avg]]-$U$2*TableOMP[[#This Row],[StdDev]]</f>
        <v>41.095484362795773</v>
      </c>
      <c r="R3245" s="10">
        <f>TableOMP[[#This Row],[Avg]]+$U$2*TableOMP[[#This Row],[StdDev]]</f>
        <v>54.161910137204217</v>
      </c>
      <c r="S3245" s="10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 s="10">
        <f>VLOOKUP(TableOMP[[#This Row],[Label]],TableAvg[],2,FALSE)</f>
        <v>61.579233166666661</v>
      </c>
      <c r="P3246" s="10">
        <f>VLOOKUP(TableOMP[[#This Row],[Label]],TableAvg[],3,FALSE)</f>
        <v>0.5661878983496299</v>
      </c>
      <c r="Q3246" s="10">
        <f>TableOMP[[#This Row],[Avg]]-$U$2*TableOMP[[#This Row],[StdDev]]</f>
        <v>60.446857369967404</v>
      </c>
      <c r="R3246" s="10">
        <f>TableOMP[[#This Row],[Avg]]+$U$2*TableOMP[[#This Row],[StdDev]]</f>
        <v>62.711608963365919</v>
      </c>
      <c r="S3246" s="10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 s="10">
        <f>VLOOKUP(TableOMP[[#This Row],[Label]],TableAvg[],2,FALSE)</f>
        <v>93.303611083333337</v>
      </c>
      <c r="P3247" s="10">
        <f>VLOOKUP(TableOMP[[#This Row],[Label]],TableAvg[],3,FALSE)</f>
        <v>1.2368638299338219</v>
      </c>
      <c r="Q3247" s="10">
        <f>TableOMP[[#This Row],[Avg]]-$U$2*TableOMP[[#This Row],[StdDev]]</f>
        <v>90.829883423465688</v>
      </c>
      <c r="R3247" s="10">
        <f>TableOMP[[#This Row],[Avg]]+$U$2*TableOMP[[#This Row],[StdDev]]</f>
        <v>95.777338743200986</v>
      </c>
      <c r="S3247" s="10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 s="10">
        <f>VLOOKUP(TableOMP[[#This Row],[Label]],TableAvg[],2,FALSE)</f>
        <v>186.67829725000001</v>
      </c>
      <c r="P3248" s="10">
        <f>VLOOKUP(TableOMP[[#This Row],[Label]],TableAvg[],3,FALSE)</f>
        <v>0.44355616864743275</v>
      </c>
      <c r="Q3248" s="10">
        <f>TableOMP[[#This Row],[Avg]]-$U$2*TableOMP[[#This Row],[StdDev]]</f>
        <v>185.79118491270515</v>
      </c>
      <c r="R3248" s="10">
        <f>TableOMP[[#This Row],[Avg]]+$U$2*TableOMP[[#This Row],[StdDev]]</f>
        <v>187.56540958729488</v>
      </c>
      <c r="S3248" s="10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 s="10">
        <f>VLOOKUP(TableOMP[[#This Row],[Label]],TableAvg[],2,FALSE)</f>
        <v>4.4713382727272721</v>
      </c>
      <c r="P3249" s="10">
        <f>VLOOKUP(TableOMP[[#This Row],[Label]],TableAvg[],3,FALSE)</f>
        <v>7.2888190263172822E-2</v>
      </c>
      <c r="Q3249" s="10">
        <f>TableOMP[[#This Row],[Avg]]-$U$2*TableOMP[[#This Row],[StdDev]]</f>
        <v>4.3255618922009269</v>
      </c>
      <c r="R3249" s="10">
        <f>TableOMP[[#This Row],[Avg]]+$U$2*TableOMP[[#This Row],[StdDev]]</f>
        <v>4.6171146532536174</v>
      </c>
      <c r="S3249" s="10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 s="10">
        <f>VLOOKUP(TableOMP[[#This Row],[Label]],TableAvg[],2,FALSE)</f>
        <v>4.4574656363636356</v>
      </c>
      <c r="P3250" s="10">
        <f>VLOOKUP(TableOMP[[#This Row],[Label]],TableAvg[],3,FALSE)</f>
        <v>0.14827791792523412</v>
      </c>
      <c r="Q3250" s="10">
        <f>TableOMP[[#This Row],[Avg]]-$U$2*TableOMP[[#This Row],[StdDev]]</f>
        <v>4.1609098005131671</v>
      </c>
      <c r="R3250" s="10">
        <f>TableOMP[[#This Row],[Avg]]+$U$2*TableOMP[[#This Row],[StdDev]]</f>
        <v>4.7540214722141041</v>
      </c>
      <c r="S3250" s="1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 s="10">
        <f>VLOOKUP(TableOMP[[#This Row],[Label]],TableAvg[],2,FALSE)</f>
        <v>4.4690939090909092</v>
      </c>
      <c r="P3251" s="10">
        <f>VLOOKUP(TableOMP[[#This Row],[Label]],TableAvg[],3,FALSE)</f>
        <v>0.10536701504780456</v>
      </c>
      <c r="Q3251" s="10">
        <f>TableOMP[[#This Row],[Avg]]-$U$2*TableOMP[[#This Row],[StdDev]]</f>
        <v>4.2583598789953001</v>
      </c>
      <c r="R3251" s="10">
        <f>TableOMP[[#This Row],[Avg]]+$U$2*TableOMP[[#This Row],[StdDev]]</f>
        <v>4.6798279391865183</v>
      </c>
      <c r="S3251" s="10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 s="10">
        <f>VLOOKUP(TableOMP[[#This Row],[Label]],TableAvg[],2,FALSE)</f>
        <v>4.5681727272727271</v>
      </c>
      <c r="P3252" s="10">
        <f>VLOOKUP(TableOMP[[#This Row],[Label]],TableAvg[],3,FALSE)</f>
        <v>0.17836832124879495</v>
      </c>
      <c r="Q3252" s="10">
        <f>TableOMP[[#This Row],[Avg]]-$U$2*TableOMP[[#This Row],[StdDev]]</f>
        <v>4.2114360847751371</v>
      </c>
      <c r="R3252" s="10">
        <f>TableOMP[[#This Row],[Avg]]+$U$2*TableOMP[[#This Row],[StdDev]]</f>
        <v>4.924909369770317</v>
      </c>
      <c r="S3252" s="10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 s="10">
        <f>VLOOKUP(TableOMP[[#This Row],[Label]],TableAvg[],2,FALSE)</f>
        <v>4.70772509090909</v>
      </c>
      <c r="P3253" s="10">
        <f>VLOOKUP(TableOMP[[#This Row],[Label]],TableAvg[],3,FALSE)</f>
        <v>0.40472096960217535</v>
      </c>
      <c r="Q3253" s="10">
        <f>TableOMP[[#This Row],[Avg]]-$U$2*TableOMP[[#This Row],[StdDev]]</f>
        <v>3.8982831517047392</v>
      </c>
      <c r="R3253" s="10">
        <f>TableOMP[[#This Row],[Avg]]+$U$2*TableOMP[[#This Row],[StdDev]]</f>
        <v>5.5171670301134403</v>
      </c>
      <c r="S3253" s="10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 s="10">
        <f>VLOOKUP(TableOMP[[#This Row],[Label]],TableAvg[],2,FALSE)</f>
        <v>4.7022736363636364</v>
      </c>
      <c r="P3254" s="10">
        <f>VLOOKUP(TableOMP[[#This Row],[Label]],TableAvg[],3,FALSE)</f>
        <v>0.29171495978633882</v>
      </c>
      <c r="Q3254" s="10">
        <f>TableOMP[[#This Row],[Avg]]-$U$2*TableOMP[[#This Row],[StdDev]]</f>
        <v>4.1188437167909591</v>
      </c>
      <c r="R3254" s="10">
        <f>TableOMP[[#This Row],[Avg]]+$U$2*TableOMP[[#This Row],[StdDev]]</f>
        <v>5.2857035559363137</v>
      </c>
      <c r="S3254" s="10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 s="10">
        <f>VLOOKUP(TableOMP[[#This Row],[Label]],TableAvg[],2,FALSE)</f>
        <v>4.6702352727272718</v>
      </c>
      <c r="P3255" s="10">
        <f>VLOOKUP(TableOMP[[#This Row],[Label]],TableAvg[],3,FALSE)</f>
        <v>0.21025875971984795</v>
      </c>
      <c r="Q3255" s="10">
        <f>TableOMP[[#This Row],[Avg]]-$U$2*TableOMP[[#This Row],[StdDev]]</f>
        <v>4.2497177532875758</v>
      </c>
      <c r="R3255" s="10">
        <f>TableOMP[[#This Row],[Avg]]+$U$2*TableOMP[[#This Row],[StdDev]]</f>
        <v>5.0907527921669677</v>
      </c>
      <c r="S3255" s="10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 s="10">
        <f>VLOOKUP(TableOMP[[#This Row],[Label]],TableAvg[],2,FALSE)</f>
        <v>5.2343907272727286</v>
      </c>
      <c r="P3256" s="10">
        <f>VLOOKUP(TableOMP[[#This Row],[Label]],TableAvg[],3,FALSE)</f>
        <v>0.24835113678567033</v>
      </c>
      <c r="Q3256" s="10">
        <f>TableOMP[[#This Row],[Avg]]-$U$2*TableOMP[[#This Row],[StdDev]]</f>
        <v>4.7376884537013879</v>
      </c>
      <c r="R3256" s="10">
        <f>TableOMP[[#This Row],[Avg]]+$U$2*TableOMP[[#This Row],[StdDev]]</f>
        <v>5.7310930008440693</v>
      </c>
      <c r="S3256" s="10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 s="10">
        <f>VLOOKUP(TableOMP[[#This Row],[Label]],TableAvg[],2,FALSE)</f>
        <v>5.1333025454545442</v>
      </c>
      <c r="P3257" s="10">
        <f>VLOOKUP(TableOMP[[#This Row],[Label]],TableAvg[],3,FALSE)</f>
        <v>0.17436373847188566</v>
      </c>
      <c r="Q3257" s="10">
        <f>TableOMP[[#This Row],[Avg]]-$U$2*TableOMP[[#This Row],[StdDev]]</f>
        <v>4.7845750685107733</v>
      </c>
      <c r="R3257" s="10">
        <f>TableOMP[[#This Row],[Avg]]+$U$2*TableOMP[[#This Row],[StdDev]]</f>
        <v>5.4820300223983152</v>
      </c>
      <c r="S3257" s="10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 s="10">
        <f>VLOOKUP(TableOMP[[#This Row],[Label]],TableAvg[],2,FALSE)</f>
        <v>5.3427878181818187</v>
      </c>
      <c r="P3258" s="10">
        <f>VLOOKUP(TableOMP[[#This Row],[Label]],TableAvg[],3,FALSE)</f>
        <v>0.15408295056929669</v>
      </c>
      <c r="Q3258" s="10">
        <f>TableOMP[[#This Row],[Avg]]-$U$2*TableOMP[[#This Row],[StdDev]]</f>
        <v>5.0346219170432249</v>
      </c>
      <c r="R3258" s="10">
        <f>TableOMP[[#This Row],[Avg]]+$U$2*TableOMP[[#This Row],[StdDev]]</f>
        <v>5.6509537193204125</v>
      </c>
      <c r="S3258" s="10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 s="10">
        <f>VLOOKUP(TableOMP[[#This Row],[Label]],TableAvg[],2,FALSE)</f>
        <v>5.2723062727272731</v>
      </c>
      <c r="P3259" s="10">
        <f>VLOOKUP(TableOMP[[#This Row],[Label]],TableAvg[],3,FALSE)</f>
        <v>0.21470953657444952</v>
      </c>
      <c r="Q3259" s="10">
        <f>TableOMP[[#This Row],[Avg]]-$U$2*TableOMP[[#This Row],[StdDev]]</f>
        <v>4.8428871995783744</v>
      </c>
      <c r="R3259" s="10">
        <f>TableOMP[[#This Row],[Avg]]+$U$2*TableOMP[[#This Row],[StdDev]]</f>
        <v>5.7017253458761719</v>
      </c>
      <c r="S3259" s="10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 s="10">
        <f>VLOOKUP(TableOMP[[#This Row],[Label]],TableAvg[],2,FALSE)</f>
        <v>5.3610164545454548</v>
      </c>
      <c r="P3260" s="10">
        <f>VLOOKUP(TableOMP[[#This Row],[Label]],TableAvg[],3,FALSE)</f>
        <v>0.20782095664226147</v>
      </c>
      <c r="Q3260" s="10">
        <f>TableOMP[[#This Row],[Avg]]-$U$2*TableOMP[[#This Row],[StdDev]]</f>
        <v>4.9453745412609322</v>
      </c>
      <c r="R3260" s="10">
        <f>TableOMP[[#This Row],[Avg]]+$U$2*TableOMP[[#This Row],[StdDev]]</f>
        <v>5.7766583678299774</v>
      </c>
      <c r="S3260" s="1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 s="10">
        <f>VLOOKUP(TableOMP[[#This Row],[Label]],TableAvg[],2,FALSE)</f>
        <v>5.6550663636363634</v>
      </c>
      <c r="P3261" s="10">
        <f>VLOOKUP(TableOMP[[#This Row],[Label]],TableAvg[],3,FALSE)</f>
        <v>0.69485648166696834</v>
      </c>
      <c r="Q3261" s="10">
        <f>TableOMP[[#This Row],[Avg]]-$U$2*TableOMP[[#This Row],[StdDev]]</f>
        <v>4.2653534003024269</v>
      </c>
      <c r="R3261" s="10">
        <f>TableOMP[[#This Row],[Avg]]+$U$2*TableOMP[[#This Row],[StdDev]]</f>
        <v>7.0447793269702998</v>
      </c>
      <c r="S3261" s="10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 s="10">
        <f>VLOOKUP(TableOMP[[#This Row],[Label]],TableAvg[],2,FALSE)</f>
        <v>5.5199770909090908</v>
      </c>
      <c r="P3262" s="10">
        <f>VLOOKUP(TableOMP[[#This Row],[Label]],TableAvg[],3,FALSE)</f>
        <v>0.16762728145254069</v>
      </c>
      <c r="Q3262" s="10">
        <f>TableOMP[[#This Row],[Avg]]-$U$2*TableOMP[[#This Row],[StdDev]]</f>
        <v>5.1847225280040092</v>
      </c>
      <c r="R3262" s="10">
        <f>TableOMP[[#This Row],[Avg]]+$U$2*TableOMP[[#This Row],[StdDev]]</f>
        <v>5.8552316538141724</v>
      </c>
      <c r="S3262" s="10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 s="10">
        <f>VLOOKUP(TableOMP[[#This Row],[Label]],TableAvg[],2,FALSE)</f>
        <v>5.4385083636363634</v>
      </c>
      <c r="P3263" s="10">
        <f>VLOOKUP(TableOMP[[#This Row],[Label]],TableAvg[],3,FALSE)</f>
        <v>0.2498553909485568</v>
      </c>
      <c r="Q3263" s="10">
        <f>TableOMP[[#This Row],[Avg]]-$U$2*TableOMP[[#This Row],[StdDev]]</f>
        <v>4.9387975817392498</v>
      </c>
      <c r="R3263" s="10">
        <f>TableOMP[[#This Row],[Avg]]+$U$2*TableOMP[[#This Row],[StdDev]]</f>
        <v>5.938219145533477</v>
      </c>
      <c r="S3263" s="10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 s="10">
        <f>VLOOKUP(TableOMP[[#This Row],[Label]],TableAvg[],2,FALSE)</f>
        <v>5.6870593636363633</v>
      </c>
      <c r="P3264" s="10">
        <f>VLOOKUP(TableOMP[[#This Row],[Label]],TableAvg[],3,FALSE)</f>
        <v>0.59138283842414208</v>
      </c>
      <c r="Q3264" s="10">
        <f>TableOMP[[#This Row],[Avg]]-$U$2*TableOMP[[#This Row],[StdDev]]</f>
        <v>4.5042936867880794</v>
      </c>
      <c r="R3264" s="10">
        <f>TableOMP[[#This Row],[Avg]]+$U$2*TableOMP[[#This Row],[StdDev]]</f>
        <v>6.8698250404846473</v>
      </c>
      <c r="S3264" s="10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 s="10">
        <f>VLOOKUP(TableOMP[[#This Row],[Label]],TableAvg[],2,FALSE)</f>
        <v>5.6329710909090904</v>
      </c>
      <c r="P3265" s="10">
        <f>VLOOKUP(TableOMP[[#This Row],[Label]],TableAvg[],3,FALSE)</f>
        <v>0.18114750988953562</v>
      </c>
      <c r="Q3265" s="10">
        <f>TableOMP[[#This Row],[Avg]]-$U$2*TableOMP[[#This Row],[StdDev]]</f>
        <v>5.2706760711300191</v>
      </c>
      <c r="R3265" s="10">
        <f>TableOMP[[#This Row],[Avg]]+$U$2*TableOMP[[#This Row],[StdDev]]</f>
        <v>5.9952661106881617</v>
      </c>
      <c r="S3265" s="10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 s="10">
        <f>VLOOKUP(TableOMP[[#This Row],[Label]],TableAvg[],2,FALSE)</f>
        <v>5.5846466363636367</v>
      </c>
      <c r="P3266" s="10">
        <f>VLOOKUP(TableOMP[[#This Row],[Label]],TableAvg[],3,FALSE)</f>
        <v>0.32399542139028609</v>
      </c>
      <c r="Q3266" s="10">
        <f>TableOMP[[#This Row],[Avg]]-$U$2*TableOMP[[#This Row],[StdDev]]</f>
        <v>4.9366557935830642</v>
      </c>
      <c r="R3266" s="10">
        <f>TableOMP[[#This Row],[Avg]]+$U$2*TableOMP[[#This Row],[StdDev]]</f>
        <v>6.2326374791442092</v>
      </c>
      <c r="S3266" s="10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 s="10">
        <f>VLOOKUP(TableOMP[[#This Row],[Label]],TableAvg[],2,FALSE)</f>
        <v>5.7208847272727263</v>
      </c>
      <c r="P3267" s="10">
        <f>VLOOKUP(TableOMP[[#This Row],[Label]],TableAvg[],3,FALSE)</f>
        <v>0.18320760387014481</v>
      </c>
      <c r="Q3267" s="10">
        <f>TableOMP[[#This Row],[Avg]]-$U$2*TableOMP[[#This Row],[StdDev]]</f>
        <v>5.3544695195324365</v>
      </c>
      <c r="R3267" s="10">
        <f>TableOMP[[#This Row],[Avg]]+$U$2*TableOMP[[#This Row],[StdDev]]</f>
        <v>6.0872999350130161</v>
      </c>
      <c r="S3267" s="10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 s="10">
        <f>VLOOKUP(TableOMP[[#This Row],[Label]],TableAvg[],2,FALSE)</f>
        <v>5.7346158181818181</v>
      </c>
      <c r="P3268" s="10">
        <f>VLOOKUP(TableOMP[[#This Row],[Label]],TableAvg[],3,FALSE)</f>
        <v>0.12781710214478728</v>
      </c>
      <c r="Q3268" s="10">
        <f>TableOMP[[#This Row],[Avg]]-$U$2*TableOMP[[#This Row],[StdDev]]</f>
        <v>5.4789816138922438</v>
      </c>
      <c r="R3268" s="10">
        <f>TableOMP[[#This Row],[Avg]]+$U$2*TableOMP[[#This Row],[StdDev]]</f>
        <v>5.9902500224713924</v>
      </c>
      <c r="S3268" s="10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 s="10">
        <f>VLOOKUP(TableOMP[[#This Row],[Label]],TableAvg[],2,FALSE)</f>
        <v>5.7795460909090917</v>
      </c>
      <c r="P3269" s="10">
        <f>VLOOKUP(TableOMP[[#This Row],[Label]],TableAvg[],3,FALSE)</f>
        <v>0.2306089011324933</v>
      </c>
      <c r="Q3269" s="10">
        <f>TableOMP[[#This Row],[Avg]]-$U$2*TableOMP[[#This Row],[StdDev]]</f>
        <v>5.3183282886441052</v>
      </c>
      <c r="R3269" s="10">
        <f>TableOMP[[#This Row],[Avg]]+$U$2*TableOMP[[#This Row],[StdDev]]</f>
        <v>6.2407638931740781</v>
      </c>
      <c r="S3269" s="10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 s="10">
        <f>VLOOKUP(TableOMP[[#This Row],[Label]],TableAvg[],2,FALSE)</f>
        <v>5.9956950000000004</v>
      </c>
      <c r="P3270" s="10">
        <f>VLOOKUP(TableOMP[[#This Row],[Label]],TableAvg[],3,FALSE)</f>
        <v>0.67657492149341369</v>
      </c>
      <c r="Q3270" s="10">
        <f>TableOMP[[#This Row],[Avg]]-$U$2*TableOMP[[#This Row],[StdDev]]</f>
        <v>4.6425451570131733</v>
      </c>
      <c r="R3270" s="10">
        <f>TableOMP[[#This Row],[Avg]]+$U$2*TableOMP[[#This Row],[StdDev]]</f>
        <v>7.3488448429868276</v>
      </c>
      <c r="S3270" s="1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 s="10">
        <f>VLOOKUP(TableOMP[[#This Row],[Label]],TableAvg[],2,FALSE)</f>
        <v>7.5413132727272734</v>
      </c>
      <c r="P3271" s="10">
        <f>VLOOKUP(TableOMP[[#This Row],[Label]],TableAvg[],3,FALSE)</f>
        <v>5.2475593557452296</v>
      </c>
      <c r="Q3271" s="10">
        <f>TableOMP[[#This Row],[Avg]]-$U$2*TableOMP[[#This Row],[StdDev]]</f>
        <v>-2.9538054387631858</v>
      </c>
      <c r="R3271" s="10">
        <f>TableOMP[[#This Row],[Avg]]+$U$2*TableOMP[[#This Row],[StdDev]]</f>
        <v>18.036431984217732</v>
      </c>
      <c r="S3271" s="10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 s="10">
        <f>VLOOKUP(TableOMP[[#This Row],[Label]],TableAvg[],2,FALSE)</f>
        <v>6.092849090909092</v>
      </c>
      <c r="P3272" s="10">
        <f>VLOOKUP(TableOMP[[#This Row],[Label]],TableAvg[],3,FALSE)</f>
        <v>0.47642793574138131</v>
      </c>
      <c r="Q3272" s="10">
        <f>TableOMP[[#This Row],[Avg]]-$U$2*TableOMP[[#This Row],[StdDev]]</f>
        <v>5.1399932194263291</v>
      </c>
      <c r="R3272" s="10">
        <f>TableOMP[[#This Row],[Avg]]+$U$2*TableOMP[[#This Row],[StdDev]]</f>
        <v>7.0457049623918548</v>
      </c>
      <c r="S3272" s="10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 s="10">
        <f>VLOOKUP(TableOMP[[#This Row],[Label]],TableAvg[],2,FALSE)</f>
        <v>6.023852909090909</v>
      </c>
      <c r="P3273" s="10">
        <f>VLOOKUP(TableOMP[[#This Row],[Label]],TableAvg[],3,FALSE)</f>
        <v>8.4324564834011517E-2</v>
      </c>
      <c r="Q3273" s="10">
        <f>TableOMP[[#This Row],[Avg]]-$U$2*TableOMP[[#This Row],[StdDev]]</f>
        <v>5.8552037794228857</v>
      </c>
      <c r="R3273" s="10">
        <f>TableOMP[[#This Row],[Avg]]+$U$2*TableOMP[[#This Row],[StdDev]]</f>
        <v>6.1925020387589322</v>
      </c>
      <c r="S3273" s="10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 s="10">
        <f>VLOOKUP(TableOMP[[#This Row],[Label]],TableAvg[],2,FALSE)</f>
        <v>6.2601539090909082</v>
      </c>
      <c r="P3274" s="10">
        <f>VLOOKUP(TableOMP[[#This Row],[Label]],TableAvg[],3,FALSE)</f>
        <v>0.28329420139864997</v>
      </c>
      <c r="Q3274" s="10">
        <f>TableOMP[[#This Row],[Avg]]-$U$2*TableOMP[[#This Row],[StdDev]]</f>
        <v>5.6935655062936084</v>
      </c>
      <c r="R3274" s="10">
        <f>TableOMP[[#This Row],[Avg]]+$U$2*TableOMP[[#This Row],[StdDev]]</f>
        <v>6.826742311888208</v>
      </c>
      <c r="S3274" s="10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 s="10">
        <f>VLOOKUP(TableOMP[[#This Row],[Label]],TableAvg[],2,FALSE)</f>
        <v>6.3327954999999987</v>
      </c>
      <c r="P3275" s="10">
        <f>VLOOKUP(TableOMP[[#This Row],[Label]],TableAvg[],3,FALSE)</f>
        <v>0.20461952277888401</v>
      </c>
      <c r="Q3275" s="10">
        <f>TableOMP[[#This Row],[Avg]]-$U$2*TableOMP[[#This Row],[StdDev]]</f>
        <v>5.923556454442231</v>
      </c>
      <c r="R3275" s="10">
        <f>TableOMP[[#This Row],[Avg]]+$U$2*TableOMP[[#This Row],[StdDev]]</f>
        <v>6.7420345455577664</v>
      </c>
      <c r="S3275" s="10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 s="10">
        <f>VLOOKUP(TableOMP[[#This Row],[Label]],TableAvg[],2,FALSE)</f>
        <v>6.3677876999999992</v>
      </c>
      <c r="P3276" s="10">
        <f>VLOOKUP(TableOMP[[#This Row],[Label]],TableAvg[],3,FALSE)</f>
        <v>0.11923376289882</v>
      </c>
      <c r="Q3276" s="10">
        <f>TableOMP[[#This Row],[Avg]]-$U$2*TableOMP[[#This Row],[StdDev]]</f>
        <v>6.1293201742023591</v>
      </c>
      <c r="R3276" s="10">
        <f>TableOMP[[#This Row],[Avg]]+$U$2*TableOMP[[#This Row],[StdDev]]</f>
        <v>6.6062552257976392</v>
      </c>
      <c r="S3276" s="10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 s="10">
        <f>VLOOKUP(TableOMP[[#This Row],[Label]],TableAvg[],2,FALSE)</f>
        <v>6.5333995454545457</v>
      </c>
      <c r="P3277" s="10">
        <f>VLOOKUP(TableOMP[[#This Row],[Label]],TableAvg[],3,FALSE)</f>
        <v>0.14059952283270633</v>
      </c>
      <c r="Q3277" s="10">
        <f>TableOMP[[#This Row],[Avg]]-$U$2*TableOMP[[#This Row],[StdDev]]</f>
        <v>6.2522004997891329</v>
      </c>
      <c r="R3277" s="10">
        <f>TableOMP[[#This Row],[Avg]]+$U$2*TableOMP[[#This Row],[StdDev]]</f>
        <v>6.8145985911199585</v>
      </c>
      <c r="S3277" s="10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 s="10">
        <f>VLOOKUP(TableOMP[[#This Row],[Label]],TableAvg[],2,FALSE)</f>
        <v>6.9926042727272737</v>
      </c>
      <c r="P3278" s="10">
        <f>VLOOKUP(TableOMP[[#This Row],[Label]],TableAvg[],3,FALSE)</f>
        <v>1.0689236559032851</v>
      </c>
      <c r="Q3278" s="10">
        <f>TableOMP[[#This Row],[Avg]]-$U$2*TableOMP[[#This Row],[StdDev]]</f>
        <v>4.8547569609207031</v>
      </c>
      <c r="R3278" s="10">
        <f>TableOMP[[#This Row],[Avg]]+$U$2*TableOMP[[#This Row],[StdDev]]</f>
        <v>9.1304515845338443</v>
      </c>
      <c r="S3278" s="10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 s="10">
        <f>VLOOKUP(TableOMP[[#This Row],[Label]],TableAvg[],2,FALSE)</f>
        <v>7.6367034</v>
      </c>
      <c r="P3279" s="10">
        <f>VLOOKUP(TableOMP[[#This Row],[Label]],TableAvg[],3,FALSE)</f>
        <v>2.9091448625213996</v>
      </c>
      <c r="Q3279" s="10">
        <f>TableOMP[[#This Row],[Avg]]-$U$2*TableOMP[[#This Row],[StdDev]]</f>
        <v>1.8184136749572009</v>
      </c>
      <c r="R3279" s="10">
        <f>TableOMP[[#This Row],[Avg]]+$U$2*TableOMP[[#This Row],[StdDev]]</f>
        <v>13.454993125042799</v>
      </c>
      <c r="S3279" s="10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 s="10">
        <f>VLOOKUP(TableOMP[[#This Row],[Label]],TableAvg[],2,FALSE)</f>
        <v>6.8982405</v>
      </c>
      <c r="P3280" s="10">
        <f>VLOOKUP(TableOMP[[#This Row],[Label]],TableAvg[],3,FALSE)</f>
        <v>0.15876631909583852</v>
      </c>
      <c r="Q3280" s="10">
        <f>TableOMP[[#This Row],[Avg]]-$U$2*TableOMP[[#This Row],[StdDev]]</f>
        <v>6.5807078618083228</v>
      </c>
      <c r="R3280" s="10">
        <f>TableOMP[[#This Row],[Avg]]+$U$2*TableOMP[[#This Row],[StdDev]]</f>
        <v>7.2157731381916772</v>
      </c>
      <c r="S3280" s="1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 s="10">
        <f>VLOOKUP(TableOMP[[#This Row],[Label]],TableAvg[],2,FALSE)</f>
        <v>7.0896220999999997</v>
      </c>
      <c r="P3281" s="10">
        <f>VLOOKUP(TableOMP[[#This Row],[Label]],TableAvg[],3,FALSE)</f>
        <v>0.18424949460039089</v>
      </c>
      <c r="Q3281" s="10">
        <f>TableOMP[[#This Row],[Avg]]-$U$2*TableOMP[[#This Row],[StdDev]]</f>
        <v>6.7211231107992182</v>
      </c>
      <c r="R3281" s="10">
        <f>TableOMP[[#This Row],[Avg]]+$U$2*TableOMP[[#This Row],[StdDev]]</f>
        <v>7.4581210892007812</v>
      </c>
      <c r="S3281" s="10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 s="10">
        <f>VLOOKUP(TableOMP[[#This Row],[Label]],TableAvg[],2,FALSE)</f>
        <v>7.2081937999999992</v>
      </c>
      <c r="P3282" s="10">
        <f>VLOOKUP(TableOMP[[#This Row],[Label]],TableAvg[],3,FALSE)</f>
        <v>0.16272163249727176</v>
      </c>
      <c r="Q3282" s="10">
        <f>TableOMP[[#This Row],[Avg]]-$U$2*TableOMP[[#This Row],[StdDev]]</f>
        <v>6.8827505350054556</v>
      </c>
      <c r="R3282" s="10">
        <f>TableOMP[[#This Row],[Avg]]+$U$2*TableOMP[[#This Row],[StdDev]]</f>
        <v>7.5336370649945428</v>
      </c>
      <c r="S3282" s="10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 s="10">
        <f>VLOOKUP(TableOMP[[#This Row],[Label]],TableAvg[],2,FALSE)</f>
        <v>7.275929500000001</v>
      </c>
      <c r="P3283" s="10">
        <f>VLOOKUP(TableOMP[[#This Row],[Label]],TableAvg[],3,FALSE)</f>
        <v>0.20223188104558482</v>
      </c>
      <c r="Q3283" s="10">
        <f>TableOMP[[#This Row],[Avg]]-$U$2*TableOMP[[#This Row],[StdDev]]</f>
        <v>6.8714657379088315</v>
      </c>
      <c r="R3283" s="10">
        <f>TableOMP[[#This Row],[Avg]]+$U$2*TableOMP[[#This Row],[StdDev]]</f>
        <v>7.6803932620911706</v>
      </c>
      <c r="S3283" s="10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 s="10">
        <f>VLOOKUP(TableOMP[[#This Row],[Label]],TableAvg[],2,FALSE)</f>
        <v>8.5018843999999998</v>
      </c>
      <c r="P3284" s="10">
        <f>VLOOKUP(TableOMP[[#This Row],[Label]],TableAvg[],3,FALSE)</f>
        <v>3.0730206864784755</v>
      </c>
      <c r="Q3284" s="10">
        <f>TableOMP[[#This Row],[Avg]]-$U$2*TableOMP[[#This Row],[StdDev]]</f>
        <v>2.3558430270430488</v>
      </c>
      <c r="R3284" s="10">
        <f>TableOMP[[#This Row],[Avg]]+$U$2*TableOMP[[#This Row],[StdDev]]</f>
        <v>14.647925772956951</v>
      </c>
      <c r="S3284" s="10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 s="10">
        <f>VLOOKUP(TableOMP[[#This Row],[Label]],TableAvg[],2,FALSE)</f>
        <v>7.6759567000000004</v>
      </c>
      <c r="P3285" s="10">
        <f>VLOOKUP(TableOMP[[#This Row],[Label]],TableAvg[],3,FALSE)</f>
        <v>0.1164845792669839</v>
      </c>
      <c r="Q3285" s="10">
        <f>TableOMP[[#This Row],[Avg]]-$U$2*TableOMP[[#This Row],[StdDev]]</f>
        <v>7.4429875414660325</v>
      </c>
      <c r="R3285" s="10">
        <f>TableOMP[[#This Row],[Avg]]+$U$2*TableOMP[[#This Row],[StdDev]]</f>
        <v>7.9089258585339683</v>
      </c>
      <c r="S3285" s="10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 s="10">
        <f>VLOOKUP(TableOMP[[#This Row],[Label]],TableAvg[],2,FALSE)</f>
        <v>7.9839612999999998</v>
      </c>
      <c r="P3286" s="10">
        <f>VLOOKUP(TableOMP[[#This Row],[Label]],TableAvg[],3,FALSE)</f>
        <v>0.15693552908125918</v>
      </c>
      <c r="Q3286" s="10">
        <f>TableOMP[[#This Row],[Avg]]-$U$2*TableOMP[[#This Row],[StdDev]]</f>
        <v>7.6700902418374817</v>
      </c>
      <c r="R3286" s="10">
        <f>TableOMP[[#This Row],[Avg]]+$U$2*TableOMP[[#This Row],[StdDev]]</f>
        <v>8.297832358162518</v>
      </c>
      <c r="S3286" s="10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 s="10">
        <f>VLOOKUP(TableOMP[[#This Row],[Label]],TableAvg[],2,FALSE)</f>
        <v>8.2913302000000009</v>
      </c>
      <c r="P3287" s="10">
        <f>VLOOKUP(TableOMP[[#This Row],[Label]],TableAvg[],3,FALSE)</f>
        <v>0.32201415993237109</v>
      </c>
      <c r="Q3287" s="10">
        <f>TableOMP[[#This Row],[Avg]]-$U$2*TableOMP[[#This Row],[StdDev]]</f>
        <v>7.6473018801352586</v>
      </c>
      <c r="R3287" s="10">
        <f>TableOMP[[#This Row],[Avg]]+$U$2*TableOMP[[#This Row],[StdDev]]</f>
        <v>8.9353585198647423</v>
      </c>
      <c r="S3287" s="10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 s="10">
        <f>VLOOKUP(TableOMP[[#This Row],[Label]],TableAvg[],2,FALSE)</f>
        <v>8.4704200000000007</v>
      </c>
      <c r="P3288" s="10">
        <f>VLOOKUP(TableOMP[[#This Row],[Label]],TableAvg[],3,FALSE)</f>
        <v>0.20084556967677647</v>
      </c>
      <c r="Q3288" s="10">
        <f>TableOMP[[#This Row],[Avg]]-$U$2*TableOMP[[#This Row],[StdDev]]</f>
        <v>8.0687288606464485</v>
      </c>
      <c r="R3288" s="10">
        <f>TableOMP[[#This Row],[Avg]]+$U$2*TableOMP[[#This Row],[StdDev]]</f>
        <v>8.872111139353553</v>
      </c>
      <c r="S3288" s="10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 s="10">
        <f>VLOOKUP(TableOMP[[#This Row],[Label]],TableAvg[],2,FALSE)</f>
        <v>8.892703899999999</v>
      </c>
      <c r="P3289" s="10">
        <f>VLOOKUP(TableOMP[[#This Row],[Label]],TableAvg[],3,FALSE)</f>
        <v>0.534901731527472</v>
      </c>
      <c r="Q3289" s="10">
        <f>TableOMP[[#This Row],[Avg]]-$U$2*TableOMP[[#This Row],[StdDev]]</f>
        <v>7.822900436945055</v>
      </c>
      <c r="R3289" s="10">
        <f>TableOMP[[#This Row],[Avg]]+$U$2*TableOMP[[#This Row],[StdDev]]</f>
        <v>9.962507363054943</v>
      </c>
      <c r="S3289" s="10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 s="10">
        <f>VLOOKUP(TableOMP[[#This Row],[Label]],TableAvg[],2,FALSE)</f>
        <v>9.1318669000000003</v>
      </c>
      <c r="P3290" s="10">
        <f>VLOOKUP(TableOMP[[#This Row],[Label]],TableAvg[],3,FALSE)</f>
        <v>0.30416599030511782</v>
      </c>
      <c r="Q3290" s="10">
        <f>TableOMP[[#This Row],[Avg]]-$U$2*TableOMP[[#This Row],[StdDev]]</f>
        <v>8.523534919389764</v>
      </c>
      <c r="R3290" s="10">
        <f>TableOMP[[#This Row],[Avg]]+$U$2*TableOMP[[#This Row],[StdDev]]</f>
        <v>9.7401988806102366</v>
      </c>
      <c r="S3290" s="1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 s="10">
        <f>VLOOKUP(TableOMP[[#This Row],[Label]],TableAvg[],2,FALSE)</f>
        <v>9.3586053000000007</v>
      </c>
      <c r="P3291" s="10">
        <f>VLOOKUP(TableOMP[[#This Row],[Label]],TableAvg[],3,FALSE)</f>
        <v>0.15389696386736901</v>
      </c>
      <c r="Q3291" s="10">
        <f>TableOMP[[#This Row],[Avg]]-$U$2*TableOMP[[#This Row],[StdDev]]</f>
        <v>9.0508113722652634</v>
      </c>
      <c r="R3291" s="10">
        <f>TableOMP[[#This Row],[Avg]]+$U$2*TableOMP[[#This Row],[StdDev]]</f>
        <v>9.6663992277347379</v>
      </c>
      <c r="S3291" s="10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 s="10">
        <f>VLOOKUP(TableOMP[[#This Row],[Label]],TableAvg[],2,FALSE)</f>
        <v>10.648620500000002</v>
      </c>
      <c r="P3292" s="10">
        <f>VLOOKUP(TableOMP[[#This Row],[Label]],TableAvg[],3,FALSE)</f>
        <v>2.8274796379448301</v>
      </c>
      <c r="Q3292" s="10">
        <f>TableOMP[[#This Row],[Avg]]-$U$2*TableOMP[[#This Row],[StdDev]]</f>
        <v>4.9936612241103413</v>
      </c>
      <c r="R3292" s="10">
        <f>TableOMP[[#This Row],[Avg]]+$U$2*TableOMP[[#This Row],[StdDev]]</f>
        <v>16.303579775889663</v>
      </c>
      <c r="S3292" s="10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 s="10">
        <f>VLOOKUP(TableOMP[[#This Row],[Label]],TableAvg[],2,FALSE)</f>
        <v>10.747714500000001</v>
      </c>
      <c r="P3293" s="10">
        <f>VLOOKUP(TableOMP[[#This Row],[Label]],TableAvg[],3,FALSE)</f>
        <v>1.9395644239900387</v>
      </c>
      <c r="Q3293" s="10">
        <f>TableOMP[[#This Row],[Avg]]-$U$2*TableOMP[[#This Row],[StdDev]]</f>
        <v>6.8685856520199238</v>
      </c>
      <c r="R3293" s="10">
        <f>TableOMP[[#This Row],[Avg]]+$U$2*TableOMP[[#This Row],[StdDev]]</f>
        <v>14.626843347980078</v>
      </c>
      <c r="S3293" s="10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 s="10">
        <f>VLOOKUP(TableOMP[[#This Row],[Label]],TableAvg[],2,FALSE)</f>
        <v>11.022983727272727</v>
      </c>
      <c r="P3294" s="10">
        <f>VLOOKUP(TableOMP[[#This Row],[Label]],TableAvg[],3,FALSE)</f>
        <v>1.2352060063311585</v>
      </c>
      <c r="Q3294" s="10">
        <f>TableOMP[[#This Row],[Avg]]-$U$2*TableOMP[[#This Row],[StdDev]]</f>
        <v>8.5525717146104103</v>
      </c>
      <c r="R3294" s="10">
        <f>TableOMP[[#This Row],[Avg]]+$U$2*TableOMP[[#This Row],[StdDev]]</f>
        <v>13.493395739935044</v>
      </c>
      <c r="S3294" s="10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 s="10">
        <f>VLOOKUP(TableOMP[[#This Row],[Label]],TableAvg[],2,FALSE)</f>
        <v>11.154781363636364</v>
      </c>
      <c r="P3295" s="10">
        <f>VLOOKUP(TableOMP[[#This Row],[Label]],TableAvg[],3,FALSE)</f>
        <v>0.10581632613789371</v>
      </c>
      <c r="Q3295" s="10">
        <f>TableOMP[[#This Row],[Avg]]-$U$2*TableOMP[[#This Row],[StdDev]]</f>
        <v>10.943148711360577</v>
      </c>
      <c r="R3295" s="10">
        <f>TableOMP[[#This Row],[Avg]]+$U$2*TableOMP[[#This Row],[StdDev]]</f>
        <v>11.366414015912151</v>
      </c>
      <c r="S3295" s="10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 s="10">
        <f>VLOOKUP(TableOMP[[#This Row],[Label]],TableAvg[],2,FALSE)</f>
        <v>11.723931</v>
      </c>
      <c r="P3296" s="10">
        <f>VLOOKUP(TableOMP[[#This Row],[Label]],TableAvg[],3,FALSE)</f>
        <v>0.16383507048518992</v>
      </c>
      <c r="Q3296" s="10">
        <f>TableOMP[[#This Row],[Avg]]-$U$2*TableOMP[[#This Row],[StdDev]]</f>
        <v>11.396260859029621</v>
      </c>
      <c r="R3296" s="10">
        <f>TableOMP[[#This Row],[Avg]]+$U$2*TableOMP[[#This Row],[StdDev]]</f>
        <v>12.05160114097038</v>
      </c>
      <c r="S3296" s="10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 s="10">
        <f>VLOOKUP(TableOMP[[#This Row],[Label]],TableAvg[],2,FALSE)</f>
        <v>12.380498454545455</v>
      </c>
      <c r="P3297" s="10">
        <f>VLOOKUP(TableOMP[[#This Row],[Label]],TableAvg[],3,FALSE)</f>
        <v>0.16322006826278668</v>
      </c>
      <c r="Q3297" s="10">
        <f>TableOMP[[#This Row],[Avg]]-$U$2*TableOMP[[#This Row],[StdDev]]</f>
        <v>12.054058318019882</v>
      </c>
      <c r="R3297" s="10">
        <f>TableOMP[[#This Row],[Avg]]+$U$2*TableOMP[[#This Row],[StdDev]]</f>
        <v>12.706938591071028</v>
      </c>
      <c r="S3297" s="10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 s="10">
        <f>VLOOKUP(TableOMP[[#This Row],[Label]],TableAvg[],2,FALSE)</f>
        <v>13.063391181818183</v>
      </c>
      <c r="P3298" s="10">
        <f>VLOOKUP(TableOMP[[#This Row],[Label]],TableAvg[],3,FALSE)</f>
        <v>0.40755816596580036</v>
      </c>
      <c r="Q3298" s="10">
        <f>TableOMP[[#This Row],[Avg]]-$U$2*TableOMP[[#This Row],[StdDev]]</f>
        <v>12.248274849886583</v>
      </c>
      <c r="R3298" s="10">
        <f>TableOMP[[#This Row],[Avg]]+$U$2*TableOMP[[#This Row],[StdDev]]</f>
        <v>13.878507513749783</v>
      </c>
      <c r="S3298" s="10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 s="10">
        <f>VLOOKUP(TableOMP[[#This Row],[Label]],TableAvg[],2,FALSE)</f>
        <v>13.799633454545456</v>
      </c>
      <c r="P3299" s="10">
        <f>VLOOKUP(TableOMP[[#This Row],[Label]],TableAvg[],3,FALSE)</f>
        <v>0.14589992288114423</v>
      </c>
      <c r="Q3299" s="10">
        <f>TableOMP[[#This Row],[Avg]]-$U$2*TableOMP[[#This Row],[StdDev]]</f>
        <v>13.507833608783168</v>
      </c>
      <c r="R3299" s="10">
        <f>TableOMP[[#This Row],[Avg]]+$U$2*TableOMP[[#This Row],[StdDev]]</f>
        <v>14.091433300307743</v>
      </c>
      <c r="S3299" s="10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 s="10">
        <f>VLOOKUP(TableOMP[[#This Row],[Label]],TableAvg[],2,FALSE)</f>
        <v>17.169885909090912</v>
      </c>
      <c r="P3300" s="10">
        <f>VLOOKUP(TableOMP[[#This Row],[Label]],TableAvg[],3,FALSE)</f>
        <v>7.6173272645759571</v>
      </c>
      <c r="Q3300" s="10">
        <f>TableOMP[[#This Row],[Avg]]-$U$2*TableOMP[[#This Row],[StdDev]]</f>
        <v>1.9352313799389975</v>
      </c>
      <c r="R3300" s="10">
        <f>TableOMP[[#This Row],[Avg]]+$U$2*TableOMP[[#This Row],[StdDev]]</f>
        <v>32.404540438242826</v>
      </c>
      <c r="S3300" s="1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 s="10">
        <f>VLOOKUP(TableOMP[[#This Row],[Label]],TableAvg[],2,FALSE)</f>
        <v>16.008230090909091</v>
      </c>
      <c r="P3301" s="10">
        <f>VLOOKUP(TableOMP[[#This Row],[Label]],TableAvg[],3,FALSE)</f>
        <v>0.47612999320760951</v>
      </c>
      <c r="Q3301" s="10">
        <f>TableOMP[[#This Row],[Avg]]-$U$2*TableOMP[[#This Row],[StdDev]]</f>
        <v>15.055970104493872</v>
      </c>
      <c r="R3301" s="10">
        <f>TableOMP[[#This Row],[Avg]]+$U$2*TableOMP[[#This Row],[StdDev]]</f>
        <v>16.960490077324309</v>
      </c>
      <c r="S3301" s="10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 s="10">
        <f>VLOOKUP(TableOMP[[#This Row],[Label]],TableAvg[],2,FALSE)</f>
        <v>17.307351818181818</v>
      </c>
      <c r="P3302" s="10">
        <f>VLOOKUP(TableOMP[[#This Row],[Label]],TableAvg[],3,FALSE)</f>
        <v>0.19571501523160595</v>
      </c>
      <c r="Q3302" s="10">
        <f>TableOMP[[#This Row],[Avg]]-$U$2*TableOMP[[#This Row],[StdDev]]</f>
        <v>16.915921787718606</v>
      </c>
      <c r="R3302" s="10">
        <f>TableOMP[[#This Row],[Avg]]+$U$2*TableOMP[[#This Row],[StdDev]]</f>
        <v>17.69878184864503</v>
      </c>
      <c r="S3302" s="10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 s="10">
        <f>VLOOKUP(TableOMP[[#This Row],[Label]],TableAvg[],2,FALSE)</f>
        <v>19.316521363636365</v>
      </c>
      <c r="P3303" s="10">
        <f>VLOOKUP(TableOMP[[#This Row],[Label]],TableAvg[],3,FALSE)</f>
        <v>1.343291375470177</v>
      </c>
      <c r="Q3303" s="10">
        <f>TableOMP[[#This Row],[Avg]]-$U$2*TableOMP[[#This Row],[StdDev]]</f>
        <v>16.629938612696012</v>
      </c>
      <c r="R3303" s="10">
        <f>TableOMP[[#This Row],[Avg]]+$U$2*TableOMP[[#This Row],[StdDev]]</f>
        <v>22.003104114576718</v>
      </c>
      <c r="S3303" s="10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 s="10">
        <f>VLOOKUP(TableOMP[[#This Row],[Label]],TableAvg[],2,FALSE)</f>
        <v>21.026067454545451</v>
      </c>
      <c r="P3304" s="10">
        <f>VLOOKUP(TableOMP[[#This Row],[Label]],TableAvg[],3,FALSE)</f>
        <v>0.41178987068082501</v>
      </c>
      <c r="Q3304" s="10">
        <f>TableOMP[[#This Row],[Avg]]-$U$2*TableOMP[[#This Row],[StdDev]]</f>
        <v>20.2024877131838</v>
      </c>
      <c r="R3304" s="10">
        <f>TableOMP[[#This Row],[Avg]]+$U$2*TableOMP[[#This Row],[StdDev]]</f>
        <v>21.849647195907103</v>
      </c>
      <c r="S3304" s="10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 s="10">
        <f>VLOOKUP(TableOMP[[#This Row],[Label]],TableAvg[],2,FALSE)</f>
        <v>23.817431545454543</v>
      </c>
      <c r="P3305" s="10">
        <f>VLOOKUP(TableOMP[[#This Row],[Label]],TableAvg[],3,FALSE)</f>
        <v>0.96566651517434587</v>
      </c>
      <c r="Q3305" s="10">
        <f>TableOMP[[#This Row],[Avg]]-$U$2*TableOMP[[#This Row],[StdDev]]</f>
        <v>21.88609851510585</v>
      </c>
      <c r="R3305" s="10">
        <f>TableOMP[[#This Row],[Avg]]+$U$2*TableOMP[[#This Row],[StdDev]]</f>
        <v>25.748764575803236</v>
      </c>
      <c r="S3305" s="10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 s="10">
        <f>VLOOKUP(TableOMP[[#This Row],[Label]],TableAvg[],2,FALSE)</f>
        <v>26.963873416666669</v>
      </c>
      <c r="P3306" s="10">
        <f>VLOOKUP(TableOMP[[#This Row],[Label]],TableAvg[],3,FALSE)</f>
        <v>0.5770765416075706</v>
      </c>
      <c r="Q3306" s="10">
        <f>TableOMP[[#This Row],[Avg]]-$U$2*TableOMP[[#This Row],[StdDev]]</f>
        <v>25.809720333451526</v>
      </c>
      <c r="R3306" s="10">
        <f>TableOMP[[#This Row],[Avg]]+$U$2*TableOMP[[#This Row],[StdDev]]</f>
        <v>28.118026499881811</v>
      </c>
      <c r="S3306" s="10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 s="10">
        <f>VLOOKUP(TableOMP[[#This Row],[Label]],TableAvg[],2,FALSE)</f>
        <v>31.090438583333334</v>
      </c>
      <c r="P3307" s="10">
        <f>VLOOKUP(TableOMP[[#This Row],[Label]],TableAvg[],3,FALSE)</f>
        <v>0.30626759285841793</v>
      </c>
      <c r="Q3307" s="10">
        <f>TableOMP[[#This Row],[Avg]]-$U$2*TableOMP[[#This Row],[StdDev]]</f>
        <v>30.477903397616497</v>
      </c>
      <c r="R3307" s="10">
        <f>TableOMP[[#This Row],[Avg]]+$U$2*TableOMP[[#This Row],[StdDev]]</f>
        <v>31.702973769050171</v>
      </c>
      <c r="S3307" s="10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 s="10">
        <f>VLOOKUP(TableOMP[[#This Row],[Label]],TableAvg[],2,FALSE)</f>
        <v>37.212269000000006</v>
      </c>
      <c r="P3308" s="10">
        <f>VLOOKUP(TableOMP[[#This Row],[Label]],TableAvg[],3,FALSE)</f>
        <v>0.28264266775139374</v>
      </c>
      <c r="Q3308" s="10">
        <f>TableOMP[[#This Row],[Avg]]-$U$2*TableOMP[[#This Row],[StdDev]]</f>
        <v>36.64698366449722</v>
      </c>
      <c r="R3308" s="10">
        <f>TableOMP[[#This Row],[Avg]]+$U$2*TableOMP[[#This Row],[StdDev]]</f>
        <v>37.777554335502792</v>
      </c>
      <c r="S3308" s="10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 s="10">
        <f>VLOOKUP(TableOMP[[#This Row],[Label]],TableAvg[],2,FALSE)</f>
        <v>47.628697249999995</v>
      </c>
      <c r="P3309" s="10">
        <f>VLOOKUP(TableOMP[[#This Row],[Label]],TableAvg[],3,FALSE)</f>
        <v>3.2666064436021123</v>
      </c>
      <c r="Q3309" s="10">
        <f>TableOMP[[#This Row],[Avg]]-$U$2*TableOMP[[#This Row],[StdDev]]</f>
        <v>41.095484362795773</v>
      </c>
      <c r="R3309" s="10">
        <f>TableOMP[[#This Row],[Avg]]+$U$2*TableOMP[[#This Row],[StdDev]]</f>
        <v>54.161910137204217</v>
      </c>
      <c r="S3309" s="10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 s="10">
        <f>VLOOKUP(TableOMP[[#This Row],[Label]],TableAvg[],2,FALSE)</f>
        <v>61.579233166666661</v>
      </c>
      <c r="P3310" s="10">
        <f>VLOOKUP(TableOMP[[#This Row],[Label]],TableAvg[],3,FALSE)</f>
        <v>0.5661878983496299</v>
      </c>
      <c r="Q3310" s="10">
        <f>TableOMP[[#This Row],[Avg]]-$U$2*TableOMP[[#This Row],[StdDev]]</f>
        <v>60.446857369967404</v>
      </c>
      <c r="R3310" s="10">
        <f>TableOMP[[#This Row],[Avg]]+$U$2*TableOMP[[#This Row],[StdDev]]</f>
        <v>62.711608963365919</v>
      </c>
      <c r="S3310" s="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 s="10">
        <f>VLOOKUP(TableOMP[[#This Row],[Label]],TableAvg[],2,FALSE)</f>
        <v>93.303611083333337</v>
      </c>
      <c r="P3311" s="10">
        <f>VLOOKUP(TableOMP[[#This Row],[Label]],TableAvg[],3,FALSE)</f>
        <v>1.2368638299338219</v>
      </c>
      <c r="Q3311" s="10">
        <f>TableOMP[[#This Row],[Avg]]-$U$2*TableOMP[[#This Row],[StdDev]]</f>
        <v>90.829883423465688</v>
      </c>
      <c r="R3311" s="10">
        <f>TableOMP[[#This Row],[Avg]]+$U$2*TableOMP[[#This Row],[StdDev]]</f>
        <v>95.777338743200986</v>
      </c>
      <c r="S3311" s="10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 s="10">
        <f>VLOOKUP(TableOMP[[#This Row],[Label]],TableAvg[],2,FALSE)</f>
        <v>186.67829725000001</v>
      </c>
      <c r="P3312" s="10">
        <f>VLOOKUP(TableOMP[[#This Row],[Label]],TableAvg[],3,FALSE)</f>
        <v>0.44355616864743275</v>
      </c>
      <c r="Q3312" s="10">
        <f>TableOMP[[#This Row],[Avg]]-$U$2*TableOMP[[#This Row],[StdDev]]</f>
        <v>185.79118491270515</v>
      </c>
      <c r="R3312" s="10">
        <f>TableOMP[[#This Row],[Avg]]+$U$2*TableOMP[[#This Row],[StdDev]]</f>
        <v>187.56540958729488</v>
      </c>
      <c r="S3312" s="10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 s="10">
        <f>VLOOKUP(TableOMP[[#This Row],[Label]],TableAvg[],2,FALSE)</f>
        <v>4.4713382727272721</v>
      </c>
      <c r="P3313" s="10">
        <f>VLOOKUP(TableOMP[[#This Row],[Label]],TableAvg[],3,FALSE)</f>
        <v>7.2888190263172822E-2</v>
      </c>
      <c r="Q3313" s="10">
        <f>TableOMP[[#This Row],[Avg]]-$U$2*TableOMP[[#This Row],[StdDev]]</f>
        <v>4.3255618922009269</v>
      </c>
      <c r="R3313" s="10">
        <f>TableOMP[[#This Row],[Avg]]+$U$2*TableOMP[[#This Row],[StdDev]]</f>
        <v>4.6171146532536174</v>
      </c>
      <c r="S3313" s="10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 s="10">
        <f>VLOOKUP(TableOMP[[#This Row],[Label]],TableAvg[],2,FALSE)</f>
        <v>4.4574656363636356</v>
      </c>
      <c r="P3314" s="10">
        <f>VLOOKUP(TableOMP[[#This Row],[Label]],TableAvg[],3,FALSE)</f>
        <v>0.14827791792523412</v>
      </c>
      <c r="Q3314" s="10">
        <f>TableOMP[[#This Row],[Avg]]-$U$2*TableOMP[[#This Row],[StdDev]]</f>
        <v>4.1609098005131671</v>
      </c>
      <c r="R3314" s="10">
        <f>TableOMP[[#This Row],[Avg]]+$U$2*TableOMP[[#This Row],[StdDev]]</f>
        <v>4.7540214722141041</v>
      </c>
      <c r="S3314" s="10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 s="10">
        <f>VLOOKUP(TableOMP[[#This Row],[Label]],TableAvg[],2,FALSE)</f>
        <v>4.4690939090909092</v>
      </c>
      <c r="P3315" s="10">
        <f>VLOOKUP(TableOMP[[#This Row],[Label]],TableAvg[],3,FALSE)</f>
        <v>0.10536701504780456</v>
      </c>
      <c r="Q3315" s="10">
        <f>TableOMP[[#This Row],[Avg]]-$U$2*TableOMP[[#This Row],[StdDev]]</f>
        <v>4.2583598789953001</v>
      </c>
      <c r="R3315" s="10">
        <f>TableOMP[[#This Row],[Avg]]+$U$2*TableOMP[[#This Row],[StdDev]]</f>
        <v>4.6798279391865183</v>
      </c>
      <c r="S3315" s="10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 s="10">
        <f>VLOOKUP(TableOMP[[#This Row],[Label]],TableAvg[],2,FALSE)</f>
        <v>4.5681727272727271</v>
      </c>
      <c r="P3316" s="10">
        <f>VLOOKUP(TableOMP[[#This Row],[Label]],TableAvg[],3,FALSE)</f>
        <v>0.17836832124879495</v>
      </c>
      <c r="Q3316" s="10">
        <f>TableOMP[[#This Row],[Avg]]-$U$2*TableOMP[[#This Row],[StdDev]]</f>
        <v>4.2114360847751371</v>
      </c>
      <c r="R3316" s="10">
        <f>TableOMP[[#This Row],[Avg]]+$U$2*TableOMP[[#This Row],[StdDev]]</f>
        <v>4.924909369770317</v>
      </c>
      <c r="S3316" s="10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 s="10">
        <f>VLOOKUP(TableOMP[[#This Row],[Label]],TableAvg[],2,FALSE)</f>
        <v>4.70772509090909</v>
      </c>
      <c r="P3317" s="10">
        <f>VLOOKUP(TableOMP[[#This Row],[Label]],TableAvg[],3,FALSE)</f>
        <v>0.40472096960217535</v>
      </c>
      <c r="Q3317" s="10">
        <f>TableOMP[[#This Row],[Avg]]-$U$2*TableOMP[[#This Row],[StdDev]]</f>
        <v>3.8982831517047392</v>
      </c>
      <c r="R3317" s="10">
        <f>TableOMP[[#This Row],[Avg]]+$U$2*TableOMP[[#This Row],[StdDev]]</f>
        <v>5.5171670301134403</v>
      </c>
      <c r="S3317" s="10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 s="10">
        <f>VLOOKUP(TableOMP[[#This Row],[Label]],TableAvg[],2,FALSE)</f>
        <v>4.7022736363636364</v>
      </c>
      <c r="P3318" s="10">
        <f>VLOOKUP(TableOMP[[#This Row],[Label]],TableAvg[],3,FALSE)</f>
        <v>0.29171495978633882</v>
      </c>
      <c r="Q3318" s="10">
        <f>TableOMP[[#This Row],[Avg]]-$U$2*TableOMP[[#This Row],[StdDev]]</f>
        <v>4.1188437167909591</v>
      </c>
      <c r="R3318" s="10">
        <f>TableOMP[[#This Row],[Avg]]+$U$2*TableOMP[[#This Row],[StdDev]]</f>
        <v>5.2857035559363137</v>
      </c>
      <c r="S3318" s="10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 s="10">
        <f>VLOOKUP(TableOMP[[#This Row],[Label]],TableAvg[],2,FALSE)</f>
        <v>4.6702352727272718</v>
      </c>
      <c r="P3319" s="10">
        <f>VLOOKUP(TableOMP[[#This Row],[Label]],TableAvg[],3,FALSE)</f>
        <v>0.21025875971984795</v>
      </c>
      <c r="Q3319" s="10">
        <f>TableOMP[[#This Row],[Avg]]-$U$2*TableOMP[[#This Row],[StdDev]]</f>
        <v>4.2497177532875758</v>
      </c>
      <c r="R3319" s="10">
        <f>TableOMP[[#This Row],[Avg]]+$U$2*TableOMP[[#This Row],[StdDev]]</f>
        <v>5.0907527921669677</v>
      </c>
      <c r="S3319" s="10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 s="10">
        <f>VLOOKUP(TableOMP[[#This Row],[Label]],TableAvg[],2,FALSE)</f>
        <v>5.2343907272727286</v>
      </c>
      <c r="P3320" s="10">
        <f>VLOOKUP(TableOMP[[#This Row],[Label]],TableAvg[],3,FALSE)</f>
        <v>0.24835113678567033</v>
      </c>
      <c r="Q3320" s="10">
        <f>TableOMP[[#This Row],[Avg]]-$U$2*TableOMP[[#This Row],[StdDev]]</f>
        <v>4.7376884537013879</v>
      </c>
      <c r="R3320" s="10">
        <f>TableOMP[[#This Row],[Avg]]+$U$2*TableOMP[[#This Row],[StdDev]]</f>
        <v>5.7310930008440693</v>
      </c>
      <c r="S3320" s="1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 s="10">
        <f>VLOOKUP(TableOMP[[#This Row],[Label]],TableAvg[],2,FALSE)</f>
        <v>5.1333025454545442</v>
      </c>
      <c r="P3321" s="10">
        <f>VLOOKUP(TableOMP[[#This Row],[Label]],TableAvg[],3,FALSE)</f>
        <v>0.17436373847188566</v>
      </c>
      <c r="Q3321" s="10">
        <f>TableOMP[[#This Row],[Avg]]-$U$2*TableOMP[[#This Row],[StdDev]]</f>
        <v>4.7845750685107733</v>
      </c>
      <c r="R3321" s="10">
        <f>TableOMP[[#This Row],[Avg]]+$U$2*TableOMP[[#This Row],[StdDev]]</f>
        <v>5.4820300223983152</v>
      </c>
      <c r="S3321" s="10">
        <f>IF(AND(TableOMP[[#This Row],[total_time]]&gt;=TableOMP[[#This Row],[Low]], TableOMP[[#This Row],[total_time]]&lt;=TableOMP[[#This Row],[High]]),1,0)</f>
        <v>1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 s="10">
        <f>VLOOKUP(TableOMP[[#This Row],[Label]],TableAvg[],2,FALSE)</f>
        <v>5.3427878181818187</v>
      </c>
      <c r="P3322" s="10">
        <f>VLOOKUP(TableOMP[[#This Row],[Label]],TableAvg[],3,FALSE)</f>
        <v>0.15408295056929669</v>
      </c>
      <c r="Q3322" s="10">
        <f>TableOMP[[#This Row],[Avg]]-$U$2*TableOMP[[#This Row],[StdDev]]</f>
        <v>5.0346219170432249</v>
      </c>
      <c r="R3322" s="10">
        <f>TableOMP[[#This Row],[Avg]]+$U$2*TableOMP[[#This Row],[StdDev]]</f>
        <v>5.6509537193204125</v>
      </c>
      <c r="S3322" s="10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 s="10">
        <f>VLOOKUP(TableOMP[[#This Row],[Label]],TableAvg[],2,FALSE)</f>
        <v>5.2723062727272731</v>
      </c>
      <c r="P3323" s="10">
        <f>VLOOKUP(TableOMP[[#This Row],[Label]],TableAvg[],3,FALSE)</f>
        <v>0.21470953657444952</v>
      </c>
      <c r="Q3323" s="10">
        <f>TableOMP[[#This Row],[Avg]]-$U$2*TableOMP[[#This Row],[StdDev]]</f>
        <v>4.8428871995783744</v>
      </c>
      <c r="R3323" s="10">
        <f>TableOMP[[#This Row],[Avg]]+$U$2*TableOMP[[#This Row],[StdDev]]</f>
        <v>5.7017253458761719</v>
      </c>
      <c r="S3323" s="10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 s="10">
        <f>VLOOKUP(TableOMP[[#This Row],[Label]],TableAvg[],2,FALSE)</f>
        <v>5.3610164545454548</v>
      </c>
      <c r="P3324" s="10">
        <f>VLOOKUP(TableOMP[[#This Row],[Label]],TableAvg[],3,FALSE)</f>
        <v>0.20782095664226147</v>
      </c>
      <c r="Q3324" s="10">
        <f>TableOMP[[#This Row],[Avg]]-$U$2*TableOMP[[#This Row],[StdDev]]</f>
        <v>4.9453745412609322</v>
      </c>
      <c r="R3324" s="10">
        <f>TableOMP[[#This Row],[Avg]]+$U$2*TableOMP[[#This Row],[StdDev]]</f>
        <v>5.7766583678299774</v>
      </c>
      <c r="S3324" s="10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 s="10">
        <f>VLOOKUP(TableOMP[[#This Row],[Label]],TableAvg[],2,FALSE)</f>
        <v>5.6550663636363634</v>
      </c>
      <c r="P3325" s="10">
        <f>VLOOKUP(TableOMP[[#This Row],[Label]],TableAvg[],3,FALSE)</f>
        <v>0.69485648166696834</v>
      </c>
      <c r="Q3325" s="10">
        <f>TableOMP[[#This Row],[Avg]]-$U$2*TableOMP[[#This Row],[StdDev]]</f>
        <v>4.2653534003024269</v>
      </c>
      <c r="R3325" s="10">
        <f>TableOMP[[#This Row],[Avg]]+$U$2*TableOMP[[#This Row],[StdDev]]</f>
        <v>7.0447793269702998</v>
      </c>
      <c r="S3325" s="10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 s="10">
        <f>VLOOKUP(TableOMP[[#This Row],[Label]],TableAvg[],2,FALSE)</f>
        <v>5.5199770909090908</v>
      </c>
      <c r="P3326" s="10">
        <f>VLOOKUP(TableOMP[[#This Row],[Label]],TableAvg[],3,FALSE)</f>
        <v>0.16762728145254069</v>
      </c>
      <c r="Q3326" s="10">
        <f>TableOMP[[#This Row],[Avg]]-$U$2*TableOMP[[#This Row],[StdDev]]</f>
        <v>5.1847225280040092</v>
      </c>
      <c r="R3326" s="10">
        <f>TableOMP[[#This Row],[Avg]]+$U$2*TableOMP[[#This Row],[StdDev]]</f>
        <v>5.8552316538141724</v>
      </c>
      <c r="S3326" s="10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 s="10">
        <f>VLOOKUP(TableOMP[[#This Row],[Label]],TableAvg[],2,FALSE)</f>
        <v>5.4385083636363634</v>
      </c>
      <c r="P3327" s="10">
        <f>VLOOKUP(TableOMP[[#This Row],[Label]],TableAvg[],3,FALSE)</f>
        <v>0.2498553909485568</v>
      </c>
      <c r="Q3327" s="10">
        <f>TableOMP[[#This Row],[Avg]]-$U$2*TableOMP[[#This Row],[StdDev]]</f>
        <v>4.9387975817392498</v>
      </c>
      <c r="R3327" s="10">
        <f>TableOMP[[#This Row],[Avg]]+$U$2*TableOMP[[#This Row],[StdDev]]</f>
        <v>5.938219145533477</v>
      </c>
      <c r="S3327" s="10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 s="10">
        <f>VLOOKUP(TableOMP[[#This Row],[Label]],TableAvg[],2,FALSE)</f>
        <v>5.6870593636363633</v>
      </c>
      <c r="P3328" s="10">
        <f>VLOOKUP(TableOMP[[#This Row],[Label]],TableAvg[],3,FALSE)</f>
        <v>0.59138283842414208</v>
      </c>
      <c r="Q3328" s="10">
        <f>TableOMP[[#This Row],[Avg]]-$U$2*TableOMP[[#This Row],[StdDev]]</f>
        <v>4.5042936867880794</v>
      </c>
      <c r="R3328" s="10">
        <f>TableOMP[[#This Row],[Avg]]+$U$2*TableOMP[[#This Row],[StdDev]]</f>
        <v>6.8698250404846473</v>
      </c>
      <c r="S3328" s="10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 s="10">
        <f>VLOOKUP(TableOMP[[#This Row],[Label]],TableAvg[],2,FALSE)</f>
        <v>5.6329710909090904</v>
      </c>
      <c r="P3329" s="10">
        <f>VLOOKUP(TableOMP[[#This Row],[Label]],TableAvg[],3,FALSE)</f>
        <v>0.18114750988953562</v>
      </c>
      <c r="Q3329" s="10">
        <f>TableOMP[[#This Row],[Avg]]-$U$2*TableOMP[[#This Row],[StdDev]]</f>
        <v>5.2706760711300191</v>
      </c>
      <c r="R3329" s="10">
        <f>TableOMP[[#This Row],[Avg]]+$U$2*TableOMP[[#This Row],[StdDev]]</f>
        <v>5.9952661106881617</v>
      </c>
      <c r="S3329" s="10">
        <f>IF(AND(TableOMP[[#This Row],[total_time]]&gt;=TableOMP[[#This Row],[Low]], TableOMP[[#This Row],[total_time]]&lt;=TableOMP[[#This Row],[High]]),1,0)</f>
        <v>1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 s="10">
        <f>VLOOKUP(TableOMP[[#This Row],[Label]],TableAvg[],2,FALSE)</f>
        <v>5.5846466363636367</v>
      </c>
      <c r="P3330" s="10">
        <f>VLOOKUP(TableOMP[[#This Row],[Label]],TableAvg[],3,FALSE)</f>
        <v>0.32399542139028609</v>
      </c>
      <c r="Q3330" s="10">
        <f>TableOMP[[#This Row],[Avg]]-$U$2*TableOMP[[#This Row],[StdDev]]</f>
        <v>4.9366557935830642</v>
      </c>
      <c r="R3330" s="10">
        <f>TableOMP[[#This Row],[Avg]]+$U$2*TableOMP[[#This Row],[StdDev]]</f>
        <v>6.2326374791442092</v>
      </c>
      <c r="S3330" s="1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 s="10">
        <f>VLOOKUP(TableOMP[[#This Row],[Label]],TableAvg[],2,FALSE)</f>
        <v>5.7208847272727263</v>
      </c>
      <c r="P3331" s="10">
        <f>VLOOKUP(TableOMP[[#This Row],[Label]],TableAvg[],3,FALSE)</f>
        <v>0.18320760387014481</v>
      </c>
      <c r="Q3331" s="10">
        <f>TableOMP[[#This Row],[Avg]]-$U$2*TableOMP[[#This Row],[StdDev]]</f>
        <v>5.3544695195324365</v>
      </c>
      <c r="R3331" s="10">
        <f>TableOMP[[#This Row],[Avg]]+$U$2*TableOMP[[#This Row],[StdDev]]</f>
        <v>6.0872999350130161</v>
      </c>
      <c r="S3331" s="10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 s="10">
        <f>VLOOKUP(TableOMP[[#This Row],[Label]],TableAvg[],2,FALSE)</f>
        <v>5.7346158181818181</v>
      </c>
      <c r="P3332" s="10">
        <f>VLOOKUP(TableOMP[[#This Row],[Label]],TableAvg[],3,FALSE)</f>
        <v>0.12781710214478728</v>
      </c>
      <c r="Q3332" s="10">
        <f>TableOMP[[#This Row],[Avg]]-$U$2*TableOMP[[#This Row],[StdDev]]</f>
        <v>5.4789816138922438</v>
      </c>
      <c r="R3332" s="10">
        <f>TableOMP[[#This Row],[Avg]]+$U$2*TableOMP[[#This Row],[StdDev]]</f>
        <v>5.9902500224713924</v>
      </c>
      <c r="S3332" s="10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 s="10">
        <f>VLOOKUP(TableOMP[[#This Row],[Label]],TableAvg[],2,FALSE)</f>
        <v>5.7795460909090917</v>
      </c>
      <c r="P3333" s="10">
        <f>VLOOKUP(TableOMP[[#This Row],[Label]],TableAvg[],3,FALSE)</f>
        <v>0.2306089011324933</v>
      </c>
      <c r="Q3333" s="10">
        <f>TableOMP[[#This Row],[Avg]]-$U$2*TableOMP[[#This Row],[StdDev]]</f>
        <v>5.3183282886441052</v>
      </c>
      <c r="R3333" s="10">
        <f>TableOMP[[#This Row],[Avg]]+$U$2*TableOMP[[#This Row],[StdDev]]</f>
        <v>6.2407638931740781</v>
      </c>
      <c r="S3333" s="10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 s="10">
        <f>VLOOKUP(TableOMP[[#This Row],[Label]],TableAvg[],2,FALSE)</f>
        <v>5.9956950000000004</v>
      </c>
      <c r="P3334" s="10">
        <f>VLOOKUP(TableOMP[[#This Row],[Label]],TableAvg[],3,FALSE)</f>
        <v>0.67657492149341369</v>
      </c>
      <c r="Q3334" s="10">
        <f>TableOMP[[#This Row],[Avg]]-$U$2*TableOMP[[#This Row],[StdDev]]</f>
        <v>4.6425451570131733</v>
      </c>
      <c r="R3334" s="10">
        <f>TableOMP[[#This Row],[Avg]]+$U$2*TableOMP[[#This Row],[StdDev]]</f>
        <v>7.3488448429868276</v>
      </c>
      <c r="S3334" s="10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 s="10">
        <f>VLOOKUP(TableOMP[[#This Row],[Label]],TableAvg[],2,FALSE)</f>
        <v>7.5413132727272734</v>
      </c>
      <c r="P3335" s="10">
        <f>VLOOKUP(TableOMP[[#This Row],[Label]],TableAvg[],3,FALSE)</f>
        <v>5.2475593557452296</v>
      </c>
      <c r="Q3335" s="10">
        <f>TableOMP[[#This Row],[Avg]]-$U$2*TableOMP[[#This Row],[StdDev]]</f>
        <v>-2.9538054387631858</v>
      </c>
      <c r="R3335" s="10">
        <f>TableOMP[[#This Row],[Avg]]+$U$2*TableOMP[[#This Row],[StdDev]]</f>
        <v>18.036431984217732</v>
      </c>
      <c r="S3335" s="10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 s="10">
        <f>VLOOKUP(TableOMP[[#This Row],[Label]],TableAvg[],2,FALSE)</f>
        <v>6.092849090909092</v>
      </c>
      <c r="P3336" s="10">
        <f>VLOOKUP(TableOMP[[#This Row],[Label]],TableAvg[],3,FALSE)</f>
        <v>0.47642793574138131</v>
      </c>
      <c r="Q3336" s="10">
        <f>TableOMP[[#This Row],[Avg]]-$U$2*TableOMP[[#This Row],[StdDev]]</f>
        <v>5.1399932194263291</v>
      </c>
      <c r="R3336" s="10">
        <f>TableOMP[[#This Row],[Avg]]+$U$2*TableOMP[[#This Row],[StdDev]]</f>
        <v>7.0457049623918548</v>
      </c>
      <c r="S3336" s="10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 s="10">
        <f>VLOOKUP(TableOMP[[#This Row],[Label]],TableAvg[],2,FALSE)</f>
        <v>6.023852909090909</v>
      </c>
      <c r="P3337" s="10">
        <f>VLOOKUP(TableOMP[[#This Row],[Label]],TableAvg[],3,FALSE)</f>
        <v>8.4324564834011517E-2</v>
      </c>
      <c r="Q3337" s="10">
        <f>TableOMP[[#This Row],[Avg]]-$U$2*TableOMP[[#This Row],[StdDev]]</f>
        <v>5.8552037794228857</v>
      </c>
      <c r="R3337" s="10">
        <f>TableOMP[[#This Row],[Avg]]+$U$2*TableOMP[[#This Row],[StdDev]]</f>
        <v>6.1925020387589322</v>
      </c>
      <c r="S3337" s="10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 s="10">
        <f>VLOOKUP(TableOMP[[#This Row],[Label]],TableAvg[],2,FALSE)</f>
        <v>6.2601539090909082</v>
      </c>
      <c r="P3338" s="10">
        <f>VLOOKUP(TableOMP[[#This Row],[Label]],TableAvg[],3,FALSE)</f>
        <v>0.28329420139864997</v>
      </c>
      <c r="Q3338" s="10">
        <f>TableOMP[[#This Row],[Avg]]-$U$2*TableOMP[[#This Row],[StdDev]]</f>
        <v>5.6935655062936084</v>
      </c>
      <c r="R3338" s="10">
        <f>TableOMP[[#This Row],[Avg]]+$U$2*TableOMP[[#This Row],[StdDev]]</f>
        <v>6.826742311888208</v>
      </c>
      <c r="S3338" s="10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 s="10">
        <f>VLOOKUP(TableOMP[[#This Row],[Label]],TableAvg[],2,FALSE)</f>
        <v>6.3327954999999987</v>
      </c>
      <c r="P3339" s="10">
        <f>VLOOKUP(TableOMP[[#This Row],[Label]],TableAvg[],3,FALSE)</f>
        <v>0.20461952277888401</v>
      </c>
      <c r="Q3339" s="10">
        <f>TableOMP[[#This Row],[Avg]]-$U$2*TableOMP[[#This Row],[StdDev]]</f>
        <v>5.923556454442231</v>
      </c>
      <c r="R3339" s="10">
        <f>TableOMP[[#This Row],[Avg]]+$U$2*TableOMP[[#This Row],[StdDev]]</f>
        <v>6.7420345455577664</v>
      </c>
      <c r="S3339" s="10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 s="10">
        <f>VLOOKUP(TableOMP[[#This Row],[Label]],TableAvg[],2,FALSE)</f>
        <v>6.3677876999999992</v>
      </c>
      <c r="P3340" s="10">
        <f>VLOOKUP(TableOMP[[#This Row],[Label]],TableAvg[],3,FALSE)</f>
        <v>0.11923376289882</v>
      </c>
      <c r="Q3340" s="10">
        <f>TableOMP[[#This Row],[Avg]]-$U$2*TableOMP[[#This Row],[StdDev]]</f>
        <v>6.1293201742023591</v>
      </c>
      <c r="R3340" s="10">
        <f>TableOMP[[#This Row],[Avg]]+$U$2*TableOMP[[#This Row],[StdDev]]</f>
        <v>6.6062552257976392</v>
      </c>
      <c r="S3340" s="1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 s="10">
        <f>VLOOKUP(TableOMP[[#This Row],[Label]],TableAvg[],2,FALSE)</f>
        <v>6.5333995454545457</v>
      </c>
      <c r="P3341" s="10">
        <f>VLOOKUP(TableOMP[[#This Row],[Label]],TableAvg[],3,FALSE)</f>
        <v>0.14059952283270633</v>
      </c>
      <c r="Q3341" s="10">
        <f>TableOMP[[#This Row],[Avg]]-$U$2*TableOMP[[#This Row],[StdDev]]</f>
        <v>6.2522004997891329</v>
      </c>
      <c r="R3341" s="10">
        <f>TableOMP[[#This Row],[Avg]]+$U$2*TableOMP[[#This Row],[StdDev]]</f>
        <v>6.8145985911199585</v>
      </c>
      <c r="S3341" s="10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 s="10">
        <f>VLOOKUP(TableOMP[[#This Row],[Label]],TableAvg[],2,FALSE)</f>
        <v>6.9926042727272737</v>
      </c>
      <c r="P3342" s="10">
        <f>VLOOKUP(TableOMP[[#This Row],[Label]],TableAvg[],3,FALSE)</f>
        <v>1.0689236559032851</v>
      </c>
      <c r="Q3342" s="10">
        <f>TableOMP[[#This Row],[Avg]]-$U$2*TableOMP[[#This Row],[StdDev]]</f>
        <v>4.8547569609207031</v>
      </c>
      <c r="R3342" s="10">
        <f>TableOMP[[#This Row],[Avg]]+$U$2*TableOMP[[#This Row],[StdDev]]</f>
        <v>9.1304515845338443</v>
      </c>
      <c r="S3342" s="10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 s="10">
        <f>VLOOKUP(TableOMP[[#This Row],[Label]],TableAvg[],2,FALSE)</f>
        <v>7.6367034</v>
      </c>
      <c r="P3343" s="10">
        <f>VLOOKUP(TableOMP[[#This Row],[Label]],TableAvg[],3,FALSE)</f>
        <v>2.9091448625213996</v>
      </c>
      <c r="Q3343" s="10">
        <f>TableOMP[[#This Row],[Avg]]-$U$2*TableOMP[[#This Row],[StdDev]]</f>
        <v>1.8184136749572009</v>
      </c>
      <c r="R3343" s="10">
        <f>TableOMP[[#This Row],[Avg]]+$U$2*TableOMP[[#This Row],[StdDev]]</f>
        <v>13.454993125042799</v>
      </c>
      <c r="S3343" s="10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 s="10">
        <f>VLOOKUP(TableOMP[[#This Row],[Label]],TableAvg[],2,FALSE)</f>
        <v>6.8982405</v>
      </c>
      <c r="P3344" s="10">
        <f>VLOOKUP(TableOMP[[#This Row],[Label]],TableAvg[],3,FALSE)</f>
        <v>0.15876631909583852</v>
      </c>
      <c r="Q3344" s="10">
        <f>TableOMP[[#This Row],[Avg]]-$U$2*TableOMP[[#This Row],[StdDev]]</f>
        <v>6.5807078618083228</v>
      </c>
      <c r="R3344" s="10">
        <f>TableOMP[[#This Row],[Avg]]+$U$2*TableOMP[[#This Row],[StdDev]]</f>
        <v>7.2157731381916772</v>
      </c>
      <c r="S3344" s="10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 s="10">
        <f>VLOOKUP(TableOMP[[#This Row],[Label]],TableAvg[],2,FALSE)</f>
        <v>7.0896220999999997</v>
      </c>
      <c r="P3345" s="10">
        <f>VLOOKUP(TableOMP[[#This Row],[Label]],TableAvg[],3,FALSE)</f>
        <v>0.18424949460039089</v>
      </c>
      <c r="Q3345" s="10">
        <f>TableOMP[[#This Row],[Avg]]-$U$2*TableOMP[[#This Row],[StdDev]]</f>
        <v>6.7211231107992182</v>
      </c>
      <c r="R3345" s="10">
        <f>TableOMP[[#This Row],[Avg]]+$U$2*TableOMP[[#This Row],[StdDev]]</f>
        <v>7.4581210892007812</v>
      </c>
      <c r="S3345" s="10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 s="10">
        <f>VLOOKUP(TableOMP[[#This Row],[Label]],TableAvg[],2,FALSE)</f>
        <v>7.2081937999999992</v>
      </c>
      <c r="P3346" s="10">
        <f>VLOOKUP(TableOMP[[#This Row],[Label]],TableAvg[],3,FALSE)</f>
        <v>0.16272163249727176</v>
      </c>
      <c r="Q3346" s="10">
        <f>TableOMP[[#This Row],[Avg]]-$U$2*TableOMP[[#This Row],[StdDev]]</f>
        <v>6.8827505350054556</v>
      </c>
      <c r="R3346" s="10">
        <f>TableOMP[[#This Row],[Avg]]+$U$2*TableOMP[[#This Row],[StdDev]]</f>
        <v>7.5336370649945428</v>
      </c>
      <c r="S3346" s="10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 s="10">
        <f>VLOOKUP(TableOMP[[#This Row],[Label]],TableAvg[],2,FALSE)</f>
        <v>7.275929500000001</v>
      </c>
      <c r="P3347" s="10">
        <f>VLOOKUP(TableOMP[[#This Row],[Label]],TableAvg[],3,FALSE)</f>
        <v>0.20223188104558482</v>
      </c>
      <c r="Q3347" s="10">
        <f>TableOMP[[#This Row],[Avg]]-$U$2*TableOMP[[#This Row],[StdDev]]</f>
        <v>6.8714657379088315</v>
      </c>
      <c r="R3347" s="10">
        <f>TableOMP[[#This Row],[Avg]]+$U$2*TableOMP[[#This Row],[StdDev]]</f>
        <v>7.6803932620911706</v>
      </c>
      <c r="S3347" s="10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 s="10">
        <f>VLOOKUP(TableOMP[[#This Row],[Label]],TableAvg[],2,FALSE)</f>
        <v>8.5018843999999998</v>
      </c>
      <c r="P3348" s="10">
        <f>VLOOKUP(TableOMP[[#This Row],[Label]],TableAvg[],3,FALSE)</f>
        <v>3.0730206864784755</v>
      </c>
      <c r="Q3348" s="10">
        <f>TableOMP[[#This Row],[Avg]]-$U$2*TableOMP[[#This Row],[StdDev]]</f>
        <v>2.3558430270430488</v>
      </c>
      <c r="R3348" s="10">
        <f>TableOMP[[#This Row],[Avg]]+$U$2*TableOMP[[#This Row],[StdDev]]</f>
        <v>14.647925772956951</v>
      </c>
      <c r="S3348" s="10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 s="10">
        <f>VLOOKUP(TableOMP[[#This Row],[Label]],TableAvg[],2,FALSE)</f>
        <v>7.6759567000000004</v>
      </c>
      <c r="P3349" s="10">
        <f>VLOOKUP(TableOMP[[#This Row],[Label]],TableAvg[],3,FALSE)</f>
        <v>0.1164845792669839</v>
      </c>
      <c r="Q3349" s="10">
        <f>TableOMP[[#This Row],[Avg]]-$U$2*TableOMP[[#This Row],[StdDev]]</f>
        <v>7.4429875414660325</v>
      </c>
      <c r="R3349" s="10">
        <f>TableOMP[[#This Row],[Avg]]+$U$2*TableOMP[[#This Row],[StdDev]]</f>
        <v>7.9089258585339683</v>
      </c>
      <c r="S3349" s="10">
        <f>IF(AND(TableOMP[[#This Row],[total_time]]&gt;=TableOMP[[#This Row],[Low]], TableOMP[[#This Row],[total_time]]&lt;=TableOMP[[#This Row],[High]]),1,0)</f>
        <v>1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 s="10">
        <f>VLOOKUP(TableOMP[[#This Row],[Label]],TableAvg[],2,FALSE)</f>
        <v>7.9839612999999998</v>
      </c>
      <c r="P3350" s="10">
        <f>VLOOKUP(TableOMP[[#This Row],[Label]],TableAvg[],3,FALSE)</f>
        <v>0.15693552908125918</v>
      </c>
      <c r="Q3350" s="10">
        <f>TableOMP[[#This Row],[Avg]]-$U$2*TableOMP[[#This Row],[StdDev]]</f>
        <v>7.6700902418374817</v>
      </c>
      <c r="R3350" s="10">
        <f>TableOMP[[#This Row],[Avg]]+$U$2*TableOMP[[#This Row],[StdDev]]</f>
        <v>8.297832358162518</v>
      </c>
      <c r="S3350" s="1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 s="10">
        <f>VLOOKUP(TableOMP[[#This Row],[Label]],TableAvg[],2,FALSE)</f>
        <v>8.2913302000000009</v>
      </c>
      <c r="P3351" s="10">
        <f>VLOOKUP(TableOMP[[#This Row],[Label]],TableAvg[],3,FALSE)</f>
        <v>0.32201415993237109</v>
      </c>
      <c r="Q3351" s="10">
        <f>TableOMP[[#This Row],[Avg]]-$U$2*TableOMP[[#This Row],[StdDev]]</f>
        <v>7.6473018801352586</v>
      </c>
      <c r="R3351" s="10">
        <f>TableOMP[[#This Row],[Avg]]+$U$2*TableOMP[[#This Row],[StdDev]]</f>
        <v>8.9353585198647423</v>
      </c>
      <c r="S3351" s="10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 s="10">
        <f>VLOOKUP(TableOMP[[#This Row],[Label]],TableAvg[],2,FALSE)</f>
        <v>8.4704200000000007</v>
      </c>
      <c r="P3352" s="10">
        <f>VLOOKUP(TableOMP[[#This Row],[Label]],TableAvg[],3,FALSE)</f>
        <v>0.20084556967677647</v>
      </c>
      <c r="Q3352" s="10">
        <f>TableOMP[[#This Row],[Avg]]-$U$2*TableOMP[[#This Row],[StdDev]]</f>
        <v>8.0687288606464485</v>
      </c>
      <c r="R3352" s="10">
        <f>TableOMP[[#This Row],[Avg]]+$U$2*TableOMP[[#This Row],[StdDev]]</f>
        <v>8.872111139353553</v>
      </c>
      <c r="S3352" s="10">
        <f>IF(AND(TableOMP[[#This Row],[total_time]]&gt;=TableOMP[[#This Row],[Low]], TableOMP[[#This Row],[total_time]]&lt;=TableOMP[[#This Row],[High]]),1,0)</f>
        <v>1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 s="10">
        <f>VLOOKUP(TableOMP[[#This Row],[Label]],TableAvg[],2,FALSE)</f>
        <v>8.892703899999999</v>
      </c>
      <c r="P3353" s="10">
        <f>VLOOKUP(TableOMP[[#This Row],[Label]],TableAvg[],3,FALSE)</f>
        <v>0.534901731527472</v>
      </c>
      <c r="Q3353" s="10">
        <f>TableOMP[[#This Row],[Avg]]-$U$2*TableOMP[[#This Row],[StdDev]]</f>
        <v>7.822900436945055</v>
      </c>
      <c r="R3353" s="10">
        <f>TableOMP[[#This Row],[Avg]]+$U$2*TableOMP[[#This Row],[StdDev]]</f>
        <v>9.962507363054943</v>
      </c>
      <c r="S3353" s="10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 s="10">
        <f>VLOOKUP(TableOMP[[#This Row],[Label]],TableAvg[],2,FALSE)</f>
        <v>9.1318669000000003</v>
      </c>
      <c r="P3354" s="10">
        <f>VLOOKUP(TableOMP[[#This Row],[Label]],TableAvg[],3,FALSE)</f>
        <v>0.30416599030511782</v>
      </c>
      <c r="Q3354" s="10">
        <f>TableOMP[[#This Row],[Avg]]-$U$2*TableOMP[[#This Row],[StdDev]]</f>
        <v>8.523534919389764</v>
      </c>
      <c r="R3354" s="10">
        <f>TableOMP[[#This Row],[Avg]]+$U$2*TableOMP[[#This Row],[StdDev]]</f>
        <v>9.7401988806102366</v>
      </c>
      <c r="S3354" s="10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 s="10">
        <f>VLOOKUP(TableOMP[[#This Row],[Label]],TableAvg[],2,FALSE)</f>
        <v>9.3586053000000007</v>
      </c>
      <c r="P3355" s="10">
        <f>VLOOKUP(TableOMP[[#This Row],[Label]],TableAvg[],3,FALSE)</f>
        <v>0.15389696386736901</v>
      </c>
      <c r="Q3355" s="10">
        <f>TableOMP[[#This Row],[Avg]]-$U$2*TableOMP[[#This Row],[StdDev]]</f>
        <v>9.0508113722652634</v>
      </c>
      <c r="R3355" s="10">
        <f>TableOMP[[#This Row],[Avg]]+$U$2*TableOMP[[#This Row],[StdDev]]</f>
        <v>9.6663992277347379</v>
      </c>
      <c r="S3355" s="10">
        <f>IF(AND(TableOMP[[#This Row],[total_time]]&gt;=TableOMP[[#This Row],[Low]], TableOMP[[#This Row],[total_time]]&lt;=TableOMP[[#This Row],[High]]),1,0)</f>
        <v>1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 s="10">
        <f>VLOOKUP(TableOMP[[#This Row],[Label]],TableAvg[],2,FALSE)</f>
        <v>10.648620500000002</v>
      </c>
      <c r="P3356" s="10">
        <f>VLOOKUP(TableOMP[[#This Row],[Label]],TableAvg[],3,FALSE)</f>
        <v>2.8274796379448301</v>
      </c>
      <c r="Q3356" s="10">
        <f>TableOMP[[#This Row],[Avg]]-$U$2*TableOMP[[#This Row],[StdDev]]</f>
        <v>4.9936612241103413</v>
      </c>
      <c r="R3356" s="10">
        <f>TableOMP[[#This Row],[Avg]]+$U$2*TableOMP[[#This Row],[StdDev]]</f>
        <v>16.303579775889663</v>
      </c>
      <c r="S3356" s="10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 s="10">
        <f>VLOOKUP(TableOMP[[#This Row],[Label]],TableAvg[],2,FALSE)</f>
        <v>10.747714500000001</v>
      </c>
      <c r="P3357" s="10">
        <f>VLOOKUP(TableOMP[[#This Row],[Label]],TableAvg[],3,FALSE)</f>
        <v>1.9395644239900387</v>
      </c>
      <c r="Q3357" s="10">
        <f>TableOMP[[#This Row],[Avg]]-$U$2*TableOMP[[#This Row],[StdDev]]</f>
        <v>6.8685856520199238</v>
      </c>
      <c r="R3357" s="10">
        <f>TableOMP[[#This Row],[Avg]]+$U$2*TableOMP[[#This Row],[StdDev]]</f>
        <v>14.626843347980078</v>
      </c>
      <c r="S3357" s="10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 s="10">
        <f>VLOOKUP(TableOMP[[#This Row],[Label]],TableAvg[],2,FALSE)</f>
        <v>11.022983727272727</v>
      </c>
      <c r="P3358" s="10">
        <f>VLOOKUP(TableOMP[[#This Row],[Label]],TableAvg[],3,FALSE)</f>
        <v>1.2352060063311585</v>
      </c>
      <c r="Q3358" s="10">
        <f>TableOMP[[#This Row],[Avg]]-$U$2*TableOMP[[#This Row],[StdDev]]</f>
        <v>8.5525717146104103</v>
      </c>
      <c r="R3358" s="10">
        <f>TableOMP[[#This Row],[Avg]]+$U$2*TableOMP[[#This Row],[StdDev]]</f>
        <v>13.493395739935044</v>
      </c>
      <c r="S3358" s="10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 s="10">
        <f>VLOOKUP(TableOMP[[#This Row],[Label]],TableAvg[],2,FALSE)</f>
        <v>11.154781363636364</v>
      </c>
      <c r="P3359" s="10">
        <f>VLOOKUP(TableOMP[[#This Row],[Label]],TableAvg[],3,FALSE)</f>
        <v>0.10581632613789371</v>
      </c>
      <c r="Q3359" s="10">
        <f>TableOMP[[#This Row],[Avg]]-$U$2*TableOMP[[#This Row],[StdDev]]</f>
        <v>10.943148711360577</v>
      </c>
      <c r="R3359" s="10">
        <f>TableOMP[[#This Row],[Avg]]+$U$2*TableOMP[[#This Row],[StdDev]]</f>
        <v>11.366414015912151</v>
      </c>
      <c r="S3359" s="10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 s="10">
        <f>VLOOKUP(TableOMP[[#This Row],[Label]],TableAvg[],2,FALSE)</f>
        <v>11.723931</v>
      </c>
      <c r="P3360" s="10">
        <f>VLOOKUP(TableOMP[[#This Row],[Label]],TableAvg[],3,FALSE)</f>
        <v>0.16383507048518992</v>
      </c>
      <c r="Q3360" s="10">
        <f>TableOMP[[#This Row],[Avg]]-$U$2*TableOMP[[#This Row],[StdDev]]</f>
        <v>11.396260859029621</v>
      </c>
      <c r="R3360" s="10">
        <f>TableOMP[[#This Row],[Avg]]+$U$2*TableOMP[[#This Row],[StdDev]]</f>
        <v>12.05160114097038</v>
      </c>
      <c r="S3360" s="1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 s="10">
        <f>VLOOKUP(TableOMP[[#This Row],[Label]],TableAvg[],2,FALSE)</f>
        <v>12.380498454545455</v>
      </c>
      <c r="P3361" s="10">
        <f>VLOOKUP(TableOMP[[#This Row],[Label]],TableAvg[],3,FALSE)</f>
        <v>0.16322006826278668</v>
      </c>
      <c r="Q3361" s="10">
        <f>TableOMP[[#This Row],[Avg]]-$U$2*TableOMP[[#This Row],[StdDev]]</f>
        <v>12.054058318019882</v>
      </c>
      <c r="R3361" s="10">
        <f>TableOMP[[#This Row],[Avg]]+$U$2*TableOMP[[#This Row],[StdDev]]</f>
        <v>12.706938591071028</v>
      </c>
      <c r="S3361" s="10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 s="10">
        <f>VLOOKUP(TableOMP[[#This Row],[Label]],TableAvg[],2,FALSE)</f>
        <v>13.063391181818183</v>
      </c>
      <c r="P3362" s="10">
        <f>VLOOKUP(TableOMP[[#This Row],[Label]],TableAvg[],3,FALSE)</f>
        <v>0.40755816596580036</v>
      </c>
      <c r="Q3362" s="10">
        <f>TableOMP[[#This Row],[Avg]]-$U$2*TableOMP[[#This Row],[StdDev]]</f>
        <v>12.248274849886583</v>
      </c>
      <c r="R3362" s="10">
        <f>TableOMP[[#This Row],[Avg]]+$U$2*TableOMP[[#This Row],[StdDev]]</f>
        <v>13.878507513749783</v>
      </c>
      <c r="S3362" s="10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 s="10">
        <f>VLOOKUP(TableOMP[[#This Row],[Label]],TableAvg[],2,FALSE)</f>
        <v>13.799633454545456</v>
      </c>
      <c r="P3363" s="10">
        <f>VLOOKUP(TableOMP[[#This Row],[Label]],TableAvg[],3,FALSE)</f>
        <v>0.14589992288114423</v>
      </c>
      <c r="Q3363" s="10">
        <f>TableOMP[[#This Row],[Avg]]-$U$2*TableOMP[[#This Row],[StdDev]]</f>
        <v>13.507833608783168</v>
      </c>
      <c r="R3363" s="10">
        <f>TableOMP[[#This Row],[Avg]]+$U$2*TableOMP[[#This Row],[StdDev]]</f>
        <v>14.091433300307743</v>
      </c>
      <c r="S3363" s="10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 s="10">
        <f>VLOOKUP(TableOMP[[#This Row],[Label]],TableAvg[],2,FALSE)</f>
        <v>17.169885909090912</v>
      </c>
      <c r="P3364" s="10">
        <f>VLOOKUP(TableOMP[[#This Row],[Label]],TableAvg[],3,FALSE)</f>
        <v>7.6173272645759571</v>
      </c>
      <c r="Q3364" s="10">
        <f>TableOMP[[#This Row],[Avg]]-$U$2*TableOMP[[#This Row],[StdDev]]</f>
        <v>1.9352313799389975</v>
      </c>
      <c r="R3364" s="10">
        <f>TableOMP[[#This Row],[Avg]]+$U$2*TableOMP[[#This Row],[StdDev]]</f>
        <v>32.404540438242826</v>
      </c>
      <c r="S3364" s="10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 s="10">
        <f>VLOOKUP(TableOMP[[#This Row],[Label]],TableAvg[],2,FALSE)</f>
        <v>16.008230090909091</v>
      </c>
      <c r="P3365" s="10">
        <f>VLOOKUP(TableOMP[[#This Row],[Label]],TableAvg[],3,FALSE)</f>
        <v>0.47612999320760951</v>
      </c>
      <c r="Q3365" s="10">
        <f>TableOMP[[#This Row],[Avg]]-$U$2*TableOMP[[#This Row],[StdDev]]</f>
        <v>15.055970104493872</v>
      </c>
      <c r="R3365" s="10">
        <f>TableOMP[[#This Row],[Avg]]+$U$2*TableOMP[[#This Row],[StdDev]]</f>
        <v>16.960490077324309</v>
      </c>
      <c r="S3365" s="10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 s="10">
        <f>VLOOKUP(TableOMP[[#This Row],[Label]],TableAvg[],2,FALSE)</f>
        <v>17.307351818181818</v>
      </c>
      <c r="P3366" s="10">
        <f>VLOOKUP(TableOMP[[#This Row],[Label]],TableAvg[],3,FALSE)</f>
        <v>0.19571501523160595</v>
      </c>
      <c r="Q3366" s="10">
        <f>TableOMP[[#This Row],[Avg]]-$U$2*TableOMP[[#This Row],[StdDev]]</f>
        <v>16.915921787718606</v>
      </c>
      <c r="R3366" s="10">
        <f>TableOMP[[#This Row],[Avg]]+$U$2*TableOMP[[#This Row],[StdDev]]</f>
        <v>17.69878184864503</v>
      </c>
      <c r="S3366" s="10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 s="10">
        <f>VLOOKUP(TableOMP[[#This Row],[Label]],TableAvg[],2,FALSE)</f>
        <v>19.316521363636365</v>
      </c>
      <c r="P3367" s="10">
        <f>VLOOKUP(TableOMP[[#This Row],[Label]],TableAvg[],3,FALSE)</f>
        <v>1.343291375470177</v>
      </c>
      <c r="Q3367" s="10">
        <f>TableOMP[[#This Row],[Avg]]-$U$2*TableOMP[[#This Row],[StdDev]]</f>
        <v>16.629938612696012</v>
      </c>
      <c r="R3367" s="10">
        <f>TableOMP[[#This Row],[Avg]]+$U$2*TableOMP[[#This Row],[StdDev]]</f>
        <v>22.003104114576718</v>
      </c>
      <c r="S3367" s="10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 s="10">
        <f>VLOOKUP(TableOMP[[#This Row],[Label]],TableAvg[],2,FALSE)</f>
        <v>21.026067454545451</v>
      </c>
      <c r="P3368" s="10">
        <f>VLOOKUP(TableOMP[[#This Row],[Label]],TableAvg[],3,FALSE)</f>
        <v>0.41178987068082501</v>
      </c>
      <c r="Q3368" s="10">
        <f>TableOMP[[#This Row],[Avg]]-$U$2*TableOMP[[#This Row],[StdDev]]</f>
        <v>20.2024877131838</v>
      </c>
      <c r="R3368" s="10">
        <f>TableOMP[[#This Row],[Avg]]+$U$2*TableOMP[[#This Row],[StdDev]]</f>
        <v>21.849647195907103</v>
      </c>
      <c r="S3368" s="10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 s="10">
        <f>VLOOKUP(TableOMP[[#This Row],[Label]],TableAvg[],2,FALSE)</f>
        <v>23.817431545454543</v>
      </c>
      <c r="P3369" s="10">
        <f>VLOOKUP(TableOMP[[#This Row],[Label]],TableAvg[],3,FALSE)</f>
        <v>0.96566651517434587</v>
      </c>
      <c r="Q3369" s="10">
        <f>TableOMP[[#This Row],[Avg]]-$U$2*TableOMP[[#This Row],[StdDev]]</f>
        <v>21.88609851510585</v>
      </c>
      <c r="R3369" s="10">
        <f>TableOMP[[#This Row],[Avg]]+$U$2*TableOMP[[#This Row],[StdDev]]</f>
        <v>25.748764575803236</v>
      </c>
      <c r="S3369" s="10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 s="10">
        <f>VLOOKUP(TableOMP[[#This Row],[Label]],TableAvg[],2,FALSE)</f>
        <v>26.963873416666669</v>
      </c>
      <c r="P3370" s="10">
        <f>VLOOKUP(TableOMP[[#This Row],[Label]],TableAvg[],3,FALSE)</f>
        <v>0.5770765416075706</v>
      </c>
      <c r="Q3370" s="10">
        <f>TableOMP[[#This Row],[Avg]]-$U$2*TableOMP[[#This Row],[StdDev]]</f>
        <v>25.809720333451526</v>
      </c>
      <c r="R3370" s="10">
        <f>TableOMP[[#This Row],[Avg]]+$U$2*TableOMP[[#This Row],[StdDev]]</f>
        <v>28.118026499881811</v>
      </c>
      <c r="S3370" s="1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 s="10">
        <f>VLOOKUP(TableOMP[[#This Row],[Label]],TableAvg[],2,FALSE)</f>
        <v>31.090438583333334</v>
      </c>
      <c r="P3371" s="10">
        <f>VLOOKUP(TableOMP[[#This Row],[Label]],TableAvg[],3,FALSE)</f>
        <v>0.30626759285841793</v>
      </c>
      <c r="Q3371" s="10">
        <f>TableOMP[[#This Row],[Avg]]-$U$2*TableOMP[[#This Row],[StdDev]]</f>
        <v>30.477903397616497</v>
      </c>
      <c r="R3371" s="10">
        <f>TableOMP[[#This Row],[Avg]]+$U$2*TableOMP[[#This Row],[StdDev]]</f>
        <v>31.702973769050171</v>
      </c>
      <c r="S3371" s="10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 s="10">
        <f>VLOOKUP(TableOMP[[#This Row],[Label]],TableAvg[],2,FALSE)</f>
        <v>37.212269000000006</v>
      </c>
      <c r="P3372" s="10">
        <f>VLOOKUP(TableOMP[[#This Row],[Label]],TableAvg[],3,FALSE)</f>
        <v>0.28264266775139374</v>
      </c>
      <c r="Q3372" s="10">
        <f>TableOMP[[#This Row],[Avg]]-$U$2*TableOMP[[#This Row],[StdDev]]</f>
        <v>36.64698366449722</v>
      </c>
      <c r="R3372" s="10">
        <f>TableOMP[[#This Row],[Avg]]+$U$2*TableOMP[[#This Row],[StdDev]]</f>
        <v>37.777554335502792</v>
      </c>
      <c r="S3372" s="10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 s="10">
        <f>VLOOKUP(TableOMP[[#This Row],[Label]],TableAvg[],2,FALSE)</f>
        <v>47.628697249999995</v>
      </c>
      <c r="P3373" s="10">
        <f>VLOOKUP(TableOMP[[#This Row],[Label]],TableAvg[],3,FALSE)</f>
        <v>3.2666064436021123</v>
      </c>
      <c r="Q3373" s="10">
        <f>TableOMP[[#This Row],[Avg]]-$U$2*TableOMP[[#This Row],[StdDev]]</f>
        <v>41.095484362795773</v>
      </c>
      <c r="R3373" s="10">
        <f>TableOMP[[#This Row],[Avg]]+$U$2*TableOMP[[#This Row],[StdDev]]</f>
        <v>54.161910137204217</v>
      </c>
      <c r="S3373" s="10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 s="10">
        <f>VLOOKUP(TableOMP[[#This Row],[Label]],TableAvg[],2,FALSE)</f>
        <v>61.579233166666661</v>
      </c>
      <c r="P3374" s="10">
        <f>VLOOKUP(TableOMP[[#This Row],[Label]],TableAvg[],3,FALSE)</f>
        <v>0.5661878983496299</v>
      </c>
      <c r="Q3374" s="10">
        <f>TableOMP[[#This Row],[Avg]]-$U$2*TableOMP[[#This Row],[StdDev]]</f>
        <v>60.446857369967404</v>
      </c>
      <c r="R3374" s="10">
        <f>TableOMP[[#This Row],[Avg]]+$U$2*TableOMP[[#This Row],[StdDev]]</f>
        <v>62.711608963365919</v>
      </c>
      <c r="S3374" s="10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 s="10">
        <f>VLOOKUP(TableOMP[[#This Row],[Label]],TableAvg[],2,FALSE)</f>
        <v>93.303611083333337</v>
      </c>
      <c r="P3375" s="10">
        <f>VLOOKUP(TableOMP[[#This Row],[Label]],TableAvg[],3,FALSE)</f>
        <v>1.2368638299338219</v>
      </c>
      <c r="Q3375" s="10">
        <f>TableOMP[[#This Row],[Avg]]-$U$2*TableOMP[[#This Row],[StdDev]]</f>
        <v>90.829883423465688</v>
      </c>
      <c r="R3375" s="10">
        <f>TableOMP[[#This Row],[Avg]]+$U$2*TableOMP[[#This Row],[StdDev]]</f>
        <v>95.777338743200986</v>
      </c>
      <c r="S3375" s="10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 s="10">
        <f>VLOOKUP(TableOMP[[#This Row],[Label]],TableAvg[],2,FALSE)</f>
        <v>186.67829725000001</v>
      </c>
      <c r="P3376" s="10">
        <f>VLOOKUP(TableOMP[[#This Row],[Label]],TableAvg[],3,FALSE)</f>
        <v>0.44355616864743275</v>
      </c>
      <c r="Q3376" s="10">
        <f>TableOMP[[#This Row],[Avg]]-$U$2*TableOMP[[#This Row],[StdDev]]</f>
        <v>185.79118491270515</v>
      </c>
      <c r="R3376" s="10">
        <f>TableOMP[[#This Row],[Avg]]+$U$2*TableOMP[[#This Row],[StdDev]]</f>
        <v>187.56540958729488</v>
      </c>
      <c r="S3376" s="10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 s="10">
        <f>VLOOKUP(TableOMP[[#This Row],[Label]],TableAvg[],2,FALSE)</f>
        <v>4.4713382727272721</v>
      </c>
      <c r="P3377" s="10">
        <f>VLOOKUP(TableOMP[[#This Row],[Label]],TableAvg[],3,FALSE)</f>
        <v>7.2888190263172822E-2</v>
      </c>
      <c r="Q3377" s="10">
        <f>TableOMP[[#This Row],[Avg]]-$U$2*TableOMP[[#This Row],[StdDev]]</f>
        <v>4.3255618922009269</v>
      </c>
      <c r="R3377" s="10">
        <f>TableOMP[[#This Row],[Avg]]+$U$2*TableOMP[[#This Row],[StdDev]]</f>
        <v>4.6171146532536174</v>
      </c>
      <c r="S3377" s="10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 s="10">
        <f>VLOOKUP(TableOMP[[#This Row],[Label]],TableAvg[],2,FALSE)</f>
        <v>4.4574656363636356</v>
      </c>
      <c r="P3378" s="10">
        <f>VLOOKUP(TableOMP[[#This Row],[Label]],TableAvg[],3,FALSE)</f>
        <v>0.14827791792523412</v>
      </c>
      <c r="Q3378" s="10">
        <f>TableOMP[[#This Row],[Avg]]-$U$2*TableOMP[[#This Row],[StdDev]]</f>
        <v>4.1609098005131671</v>
      </c>
      <c r="R3378" s="10">
        <f>TableOMP[[#This Row],[Avg]]+$U$2*TableOMP[[#This Row],[StdDev]]</f>
        <v>4.7540214722141041</v>
      </c>
      <c r="S3378" s="10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 s="10">
        <f>VLOOKUP(TableOMP[[#This Row],[Label]],TableAvg[],2,FALSE)</f>
        <v>4.4690939090909092</v>
      </c>
      <c r="P3379" s="10">
        <f>VLOOKUP(TableOMP[[#This Row],[Label]],TableAvg[],3,FALSE)</f>
        <v>0.10536701504780456</v>
      </c>
      <c r="Q3379" s="10">
        <f>TableOMP[[#This Row],[Avg]]-$U$2*TableOMP[[#This Row],[StdDev]]</f>
        <v>4.2583598789953001</v>
      </c>
      <c r="R3379" s="10">
        <f>TableOMP[[#This Row],[Avg]]+$U$2*TableOMP[[#This Row],[StdDev]]</f>
        <v>4.6798279391865183</v>
      </c>
      <c r="S3379" s="10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 s="10">
        <f>VLOOKUP(TableOMP[[#This Row],[Label]],TableAvg[],2,FALSE)</f>
        <v>4.5681727272727271</v>
      </c>
      <c r="P3380" s="10">
        <f>VLOOKUP(TableOMP[[#This Row],[Label]],TableAvg[],3,FALSE)</f>
        <v>0.17836832124879495</v>
      </c>
      <c r="Q3380" s="10">
        <f>TableOMP[[#This Row],[Avg]]-$U$2*TableOMP[[#This Row],[StdDev]]</f>
        <v>4.2114360847751371</v>
      </c>
      <c r="R3380" s="10">
        <f>TableOMP[[#This Row],[Avg]]+$U$2*TableOMP[[#This Row],[StdDev]]</f>
        <v>4.924909369770317</v>
      </c>
      <c r="S3380" s="1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 s="10">
        <f>VLOOKUP(TableOMP[[#This Row],[Label]],TableAvg[],2,FALSE)</f>
        <v>4.70772509090909</v>
      </c>
      <c r="P3381" s="10">
        <f>VLOOKUP(TableOMP[[#This Row],[Label]],TableAvg[],3,FALSE)</f>
        <v>0.40472096960217535</v>
      </c>
      <c r="Q3381" s="10">
        <f>TableOMP[[#This Row],[Avg]]-$U$2*TableOMP[[#This Row],[StdDev]]</f>
        <v>3.8982831517047392</v>
      </c>
      <c r="R3381" s="10">
        <f>TableOMP[[#This Row],[Avg]]+$U$2*TableOMP[[#This Row],[StdDev]]</f>
        <v>5.5171670301134403</v>
      </c>
      <c r="S3381" s="10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 s="10">
        <f>VLOOKUP(TableOMP[[#This Row],[Label]],TableAvg[],2,FALSE)</f>
        <v>4.7022736363636364</v>
      </c>
      <c r="P3382" s="10">
        <f>VLOOKUP(TableOMP[[#This Row],[Label]],TableAvg[],3,FALSE)</f>
        <v>0.29171495978633882</v>
      </c>
      <c r="Q3382" s="10">
        <f>TableOMP[[#This Row],[Avg]]-$U$2*TableOMP[[#This Row],[StdDev]]</f>
        <v>4.1188437167909591</v>
      </c>
      <c r="R3382" s="10">
        <f>TableOMP[[#This Row],[Avg]]+$U$2*TableOMP[[#This Row],[StdDev]]</f>
        <v>5.2857035559363137</v>
      </c>
      <c r="S3382" s="10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 s="10">
        <f>VLOOKUP(TableOMP[[#This Row],[Label]],TableAvg[],2,FALSE)</f>
        <v>4.6702352727272718</v>
      </c>
      <c r="P3383" s="10">
        <f>VLOOKUP(TableOMP[[#This Row],[Label]],TableAvg[],3,FALSE)</f>
        <v>0.21025875971984795</v>
      </c>
      <c r="Q3383" s="10">
        <f>TableOMP[[#This Row],[Avg]]-$U$2*TableOMP[[#This Row],[StdDev]]</f>
        <v>4.2497177532875758</v>
      </c>
      <c r="R3383" s="10">
        <f>TableOMP[[#This Row],[Avg]]+$U$2*TableOMP[[#This Row],[StdDev]]</f>
        <v>5.0907527921669677</v>
      </c>
      <c r="S3383" s="10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 s="10">
        <f>VLOOKUP(TableOMP[[#This Row],[Label]],TableAvg[],2,FALSE)</f>
        <v>5.2343907272727286</v>
      </c>
      <c r="P3384" s="10">
        <f>VLOOKUP(TableOMP[[#This Row],[Label]],TableAvg[],3,FALSE)</f>
        <v>0.24835113678567033</v>
      </c>
      <c r="Q3384" s="10">
        <f>TableOMP[[#This Row],[Avg]]-$U$2*TableOMP[[#This Row],[StdDev]]</f>
        <v>4.7376884537013879</v>
      </c>
      <c r="R3384" s="10">
        <f>TableOMP[[#This Row],[Avg]]+$U$2*TableOMP[[#This Row],[StdDev]]</f>
        <v>5.7310930008440693</v>
      </c>
      <c r="S3384" s="10">
        <f>IF(AND(TableOMP[[#This Row],[total_time]]&gt;=TableOMP[[#This Row],[Low]], TableOMP[[#This Row],[total_time]]&lt;=TableOMP[[#This Row],[High]]),1,0)</f>
        <v>1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 s="10">
        <f>VLOOKUP(TableOMP[[#This Row],[Label]],TableAvg[],2,FALSE)</f>
        <v>5.1333025454545442</v>
      </c>
      <c r="P3385" s="10">
        <f>VLOOKUP(TableOMP[[#This Row],[Label]],TableAvg[],3,FALSE)</f>
        <v>0.17436373847188566</v>
      </c>
      <c r="Q3385" s="10">
        <f>TableOMP[[#This Row],[Avg]]-$U$2*TableOMP[[#This Row],[StdDev]]</f>
        <v>4.7845750685107733</v>
      </c>
      <c r="R3385" s="10">
        <f>TableOMP[[#This Row],[Avg]]+$U$2*TableOMP[[#This Row],[StdDev]]</f>
        <v>5.4820300223983152</v>
      </c>
      <c r="S3385" s="10">
        <f>IF(AND(TableOMP[[#This Row],[total_time]]&gt;=TableOMP[[#This Row],[Low]], TableOMP[[#This Row],[total_time]]&lt;=TableOMP[[#This Row],[High]]),1,0)</f>
        <v>1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 s="10">
        <f>VLOOKUP(TableOMP[[#This Row],[Label]],TableAvg[],2,FALSE)</f>
        <v>5.3427878181818187</v>
      </c>
      <c r="P3386" s="10">
        <f>VLOOKUP(TableOMP[[#This Row],[Label]],TableAvg[],3,FALSE)</f>
        <v>0.15408295056929669</v>
      </c>
      <c r="Q3386" s="10">
        <f>TableOMP[[#This Row],[Avg]]-$U$2*TableOMP[[#This Row],[StdDev]]</f>
        <v>5.0346219170432249</v>
      </c>
      <c r="R3386" s="10">
        <f>TableOMP[[#This Row],[Avg]]+$U$2*TableOMP[[#This Row],[StdDev]]</f>
        <v>5.6509537193204125</v>
      </c>
      <c r="S3386" s="10">
        <f>IF(AND(TableOMP[[#This Row],[total_time]]&gt;=TableOMP[[#This Row],[Low]], TableOMP[[#This Row],[total_time]]&lt;=TableOMP[[#This Row],[High]]),1,0)</f>
        <v>1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 s="10">
        <f>VLOOKUP(TableOMP[[#This Row],[Label]],TableAvg[],2,FALSE)</f>
        <v>5.2723062727272731</v>
      </c>
      <c r="P3387" s="10">
        <f>VLOOKUP(TableOMP[[#This Row],[Label]],TableAvg[],3,FALSE)</f>
        <v>0.21470953657444952</v>
      </c>
      <c r="Q3387" s="10">
        <f>TableOMP[[#This Row],[Avg]]-$U$2*TableOMP[[#This Row],[StdDev]]</f>
        <v>4.8428871995783744</v>
      </c>
      <c r="R3387" s="10">
        <f>TableOMP[[#This Row],[Avg]]+$U$2*TableOMP[[#This Row],[StdDev]]</f>
        <v>5.7017253458761719</v>
      </c>
      <c r="S3387" s="10">
        <f>IF(AND(TableOMP[[#This Row],[total_time]]&gt;=TableOMP[[#This Row],[Low]], TableOMP[[#This Row],[total_time]]&lt;=TableOMP[[#This Row],[High]]),1,0)</f>
        <v>1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 s="10">
        <f>VLOOKUP(TableOMP[[#This Row],[Label]],TableAvg[],2,FALSE)</f>
        <v>5.3610164545454548</v>
      </c>
      <c r="P3388" s="10">
        <f>VLOOKUP(TableOMP[[#This Row],[Label]],TableAvg[],3,FALSE)</f>
        <v>0.20782095664226147</v>
      </c>
      <c r="Q3388" s="10">
        <f>TableOMP[[#This Row],[Avg]]-$U$2*TableOMP[[#This Row],[StdDev]]</f>
        <v>4.9453745412609322</v>
      </c>
      <c r="R3388" s="10">
        <f>TableOMP[[#This Row],[Avg]]+$U$2*TableOMP[[#This Row],[StdDev]]</f>
        <v>5.7766583678299774</v>
      </c>
      <c r="S3388" s="10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 s="10">
        <f>VLOOKUP(TableOMP[[#This Row],[Label]],TableAvg[],2,FALSE)</f>
        <v>5.6550663636363634</v>
      </c>
      <c r="P3389" s="10">
        <f>VLOOKUP(TableOMP[[#This Row],[Label]],TableAvg[],3,FALSE)</f>
        <v>0.69485648166696834</v>
      </c>
      <c r="Q3389" s="10">
        <f>TableOMP[[#This Row],[Avg]]-$U$2*TableOMP[[#This Row],[StdDev]]</f>
        <v>4.2653534003024269</v>
      </c>
      <c r="R3389" s="10">
        <f>TableOMP[[#This Row],[Avg]]+$U$2*TableOMP[[#This Row],[StdDev]]</f>
        <v>7.0447793269702998</v>
      </c>
      <c r="S3389" s="10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 s="10">
        <f>VLOOKUP(TableOMP[[#This Row],[Label]],TableAvg[],2,FALSE)</f>
        <v>5.5199770909090908</v>
      </c>
      <c r="P3390" s="10">
        <f>VLOOKUP(TableOMP[[#This Row],[Label]],TableAvg[],3,FALSE)</f>
        <v>0.16762728145254069</v>
      </c>
      <c r="Q3390" s="10">
        <f>TableOMP[[#This Row],[Avg]]-$U$2*TableOMP[[#This Row],[StdDev]]</f>
        <v>5.1847225280040092</v>
      </c>
      <c r="R3390" s="10">
        <f>TableOMP[[#This Row],[Avg]]+$U$2*TableOMP[[#This Row],[StdDev]]</f>
        <v>5.8552316538141724</v>
      </c>
      <c r="S3390" s="1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 s="10">
        <f>VLOOKUP(TableOMP[[#This Row],[Label]],TableAvg[],2,FALSE)</f>
        <v>5.4385083636363634</v>
      </c>
      <c r="P3391" s="10">
        <f>VLOOKUP(TableOMP[[#This Row],[Label]],TableAvg[],3,FALSE)</f>
        <v>0.2498553909485568</v>
      </c>
      <c r="Q3391" s="10">
        <f>TableOMP[[#This Row],[Avg]]-$U$2*TableOMP[[#This Row],[StdDev]]</f>
        <v>4.9387975817392498</v>
      </c>
      <c r="R3391" s="10">
        <f>TableOMP[[#This Row],[Avg]]+$U$2*TableOMP[[#This Row],[StdDev]]</f>
        <v>5.938219145533477</v>
      </c>
      <c r="S3391" s="10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 s="10">
        <f>VLOOKUP(TableOMP[[#This Row],[Label]],TableAvg[],2,FALSE)</f>
        <v>5.6870593636363633</v>
      </c>
      <c r="P3392" s="10">
        <f>VLOOKUP(TableOMP[[#This Row],[Label]],TableAvg[],3,FALSE)</f>
        <v>0.59138283842414208</v>
      </c>
      <c r="Q3392" s="10">
        <f>TableOMP[[#This Row],[Avg]]-$U$2*TableOMP[[#This Row],[StdDev]]</f>
        <v>4.5042936867880794</v>
      </c>
      <c r="R3392" s="10">
        <f>TableOMP[[#This Row],[Avg]]+$U$2*TableOMP[[#This Row],[StdDev]]</f>
        <v>6.8698250404846473</v>
      </c>
      <c r="S3392" s="10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 s="10">
        <f>VLOOKUP(TableOMP[[#This Row],[Label]],TableAvg[],2,FALSE)</f>
        <v>5.6329710909090904</v>
      </c>
      <c r="P3393" s="10">
        <f>VLOOKUP(TableOMP[[#This Row],[Label]],TableAvg[],3,FALSE)</f>
        <v>0.18114750988953562</v>
      </c>
      <c r="Q3393" s="10">
        <f>TableOMP[[#This Row],[Avg]]-$U$2*TableOMP[[#This Row],[StdDev]]</f>
        <v>5.2706760711300191</v>
      </c>
      <c r="R3393" s="10">
        <f>TableOMP[[#This Row],[Avg]]+$U$2*TableOMP[[#This Row],[StdDev]]</f>
        <v>5.9952661106881617</v>
      </c>
      <c r="S3393" s="10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 s="10">
        <f>VLOOKUP(TableOMP[[#This Row],[Label]],TableAvg[],2,FALSE)</f>
        <v>5.5846466363636367</v>
      </c>
      <c r="P3394" s="10">
        <f>VLOOKUP(TableOMP[[#This Row],[Label]],TableAvg[],3,FALSE)</f>
        <v>0.32399542139028609</v>
      </c>
      <c r="Q3394" s="10">
        <f>TableOMP[[#This Row],[Avg]]-$U$2*TableOMP[[#This Row],[StdDev]]</f>
        <v>4.9366557935830642</v>
      </c>
      <c r="R3394" s="10">
        <f>TableOMP[[#This Row],[Avg]]+$U$2*TableOMP[[#This Row],[StdDev]]</f>
        <v>6.2326374791442092</v>
      </c>
      <c r="S3394" s="10">
        <f>IF(AND(TableOMP[[#This Row],[total_time]]&gt;=TableOMP[[#This Row],[Low]], TableOMP[[#This Row],[total_time]]&lt;=TableOMP[[#This Row],[High]]),1,0)</f>
        <v>1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 s="10">
        <f>VLOOKUP(TableOMP[[#This Row],[Label]],TableAvg[],2,FALSE)</f>
        <v>5.7208847272727263</v>
      </c>
      <c r="P3395" s="10">
        <f>VLOOKUP(TableOMP[[#This Row],[Label]],TableAvg[],3,FALSE)</f>
        <v>0.18320760387014481</v>
      </c>
      <c r="Q3395" s="10">
        <f>TableOMP[[#This Row],[Avg]]-$U$2*TableOMP[[#This Row],[StdDev]]</f>
        <v>5.3544695195324365</v>
      </c>
      <c r="R3395" s="10">
        <f>TableOMP[[#This Row],[Avg]]+$U$2*TableOMP[[#This Row],[StdDev]]</f>
        <v>6.0872999350130161</v>
      </c>
      <c r="S3395" s="10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 s="10">
        <f>VLOOKUP(TableOMP[[#This Row],[Label]],TableAvg[],2,FALSE)</f>
        <v>5.7346158181818181</v>
      </c>
      <c r="P3396" s="10">
        <f>VLOOKUP(TableOMP[[#This Row],[Label]],TableAvg[],3,FALSE)</f>
        <v>0.12781710214478728</v>
      </c>
      <c r="Q3396" s="10">
        <f>TableOMP[[#This Row],[Avg]]-$U$2*TableOMP[[#This Row],[StdDev]]</f>
        <v>5.4789816138922438</v>
      </c>
      <c r="R3396" s="10">
        <f>TableOMP[[#This Row],[Avg]]+$U$2*TableOMP[[#This Row],[StdDev]]</f>
        <v>5.9902500224713924</v>
      </c>
      <c r="S3396" s="10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 s="10">
        <f>VLOOKUP(TableOMP[[#This Row],[Label]],TableAvg[],2,FALSE)</f>
        <v>5.7795460909090917</v>
      </c>
      <c r="P3397" s="10">
        <f>VLOOKUP(TableOMP[[#This Row],[Label]],TableAvg[],3,FALSE)</f>
        <v>0.2306089011324933</v>
      </c>
      <c r="Q3397" s="10">
        <f>TableOMP[[#This Row],[Avg]]-$U$2*TableOMP[[#This Row],[StdDev]]</f>
        <v>5.3183282886441052</v>
      </c>
      <c r="R3397" s="10">
        <f>TableOMP[[#This Row],[Avg]]+$U$2*TableOMP[[#This Row],[StdDev]]</f>
        <v>6.2407638931740781</v>
      </c>
      <c r="S3397" s="10">
        <f>IF(AND(TableOMP[[#This Row],[total_time]]&gt;=TableOMP[[#This Row],[Low]], TableOMP[[#This Row],[total_time]]&lt;=TableOMP[[#This Row],[High]]),1,0)</f>
        <v>1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 s="10">
        <f>VLOOKUP(TableOMP[[#This Row],[Label]],TableAvg[],2,FALSE)</f>
        <v>5.9956950000000004</v>
      </c>
      <c r="P3398" s="10">
        <f>VLOOKUP(TableOMP[[#This Row],[Label]],TableAvg[],3,FALSE)</f>
        <v>0.67657492149341369</v>
      </c>
      <c r="Q3398" s="10">
        <f>TableOMP[[#This Row],[Avg]]-$U$2*TableOMP[[#This Row],[StdDev]]</f>
        <v>4.6425451570131733</v>
      </c>
      <c r="R3398" s="10">
        <f>TableOMP[[#This Row],[Avg]]+$U$2*TableOMP[[#This Row],[StdDev]]</f>
        <v>7.3488448429868276</v>
      </c>
      <c r="S3398" s="10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 s="10">
        <f>VLOOKUP(TableOMP[[#This Row],[Label]],TableAvg[],2,FALSE)</f>
        <v>7.5413132727272734</v>
      </c>
      <c r="P3399" s="10">
        <f>VLOOKUP(TableOMP[[#This Row],[Label]],TableAvg[],3,FALSE)</f>
        <v>5.2475593557452296</v>
      </c>
      <c r="Q3399" s="10">
        <f>TableOMP[[#This Row],[Avg]]-$U$2*TableOMP[[#This Row],[StdDev]]</f>
        <v>-2.9538054387631858</v>
      </c>
      <c r="R3399" s="10">
        <f>TableOMP[[#This Row],[Avg]]+$U$2*TableOMP[[#This Row],[StdDev]]</f>
        <v>18.036431984217732</v>
      </c>
      <c r="S3399" s="10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 s="10">
        <f>VLOOKUP(TableOMP[[#This Row],[Label]],TableAvg[],2,FALSE)</f>
        <v>6.092849090909092</v>
      </c>
      <c r="P3400" s="10">
        <f>VLOOKUP(TableOMP[[#This Row],[Label]],TableAvg[],3,FALSE)</f>
        <v>0.47642793574138131</v>
      </c>
      <c r="Q3400" s="10">
        <f>TableOMP[[#This Row],[Avg]]-$U$2*TableOMP[[#This Row],[StdDev]]</f>
        <v>5.1399932194263291</v>
      </c>
      <c r="R3400" s="10">
        <f>TableOMP[[#This Row],[Avg]]+$U$2*TableOMP[[#This Row],[StdDev]]</f>
        <v>7.0457049623918548</v>
      </c>
      <c r="S3400" s="10">
        <f>IF(AND(TableOMP[[#This Row],[total_time]]&gt;=TableOMP[[#This Row],[Low]], TableOMP[[#This Row],[total_time]]&lt;=TableOMP[[#This Row],[High]]),1,0)</f>
        <v>1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 s="10">
        <f>VLOOKUP(TableOMP[[#This Row],[Label]],TableAvg[],2,FALSE)</f>
        <v>6.023852909090909</v>
      </c>
      <c r="P3401" s="10">
        <f>VLOOKUP(TableOMP[[#This Row],[Label]],TableAvg[],3,FALSE)</f>
        <v>8.4324564834011517E-2</v>
      </c>
      <c r="Q3401" s="10">
        <f>TableOMP[[#This Row],[Avg]]-$U$2*TableOMP[[#This Row],[StdDev]]</f>
        <v>5.8552037794228857</v>
      </c>
      <c r="R3401" s="10">
        <f>TableOMP[[#This Row],[Avg]]+$U$2*TableOMP[[#This Row],[StdDev]]</f>
        <v>6.1925020387589322</v>
      </c>
      <c r="S3401" s="10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 s="10">
        <f>VLOOKUP(TableOMP[[#This Row],[Label]],TableAvg[],2,FALSE)</f>
        <v>6.2601539090909082</v>
      </c>
      <c r="P3402" s="10">
        <f>VLOOKUP(TableOMP[[#This Row],[Label]],TableAvg[],3,FALSE)</f>
        <v>0.28329420139864997</v>
      </c>
      <c r="Q3402" s="10">
        <f>TableOMP[[#This Row],[Avg]]-$U$2*TableOMP[[#This Row],[StdDev]]</f>
        <v>5.6935655062936084</v>
      </c>
      <c r="R3402" s="10">
        <f>TableOMP[[#This Row],[Avg]]+$U$2*TableOMP[[#This Row],[StdDev]]</f>
        <v>6.826742311888208</v>
      </c>
      <c r="S3402" s="10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 s="10">
        <f>VLOOKUP(TableOMP[[#This Row],[Label]],TableAvg[],2,FALSE)</f>
        <v>6.3327954999999987</v>
      </c>
      <c r="P3403" s="10">
        <f>VLOOKUP(TableOMP[[#This Row],[Label]],TableAvg[],3,FALSE)</f>
        <v>0.20461952277888401</v>
      </c>
      <c r="Q3403" s="10">
        <f>TableOMP[[#This Row],[Avg]]-$U$2*TableOMP[[#This Row],[StdDev]]</f>
        <v>5.923556454442231</v>
      </c>
      <c r="R3403" s="10">
        <f>TableOMP[[#This Row],[Avg]]+$U$2*TableOMP[[#This Row],[StdDev]]</f>
        <v>6.7420345455577664</v>
      </c>
      <c r="S3403" s="10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 s="10">
        <f>VLOOKUP(TableOMP[[#This Row],[Label]],TableAvg[],2,FALSE)</f>
        <v>6.3677876999999992</v>
      </c>
      <c r="P3404" s="10">
        <f>VLOOKUP(TableOMP[[#This Row],[Label]],TableAvg[],3,FALSE)</f>
        <v>0.11923376289882</v>
      </c>
      <c r="Q3404" s="10">
        <f>TableOMP[[#This Row],[Avg]]-$U$2*TableOMP[[#This Row],[StdDev]]</f>
        <v>6.1293201742023591</v>
      </c>
      <c r="R3404" s="10">
        <f>TableOMP[[#This Row],[Avg]]+$U$2*TableOMP[[#This Row],[StdDev]]</f>
        <v>6.6062552257976392</v>
      </c>
      <c r="S3404" s="10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 s="10">
        <f>VLOOKUP(TableOMP[[#This Row],[Label]],TableAvg[],2,FALSE)</f>
        <v>6.5333995454545457</v>
      </c>
      <c r="P3405" s="10">
        <f>VLOOKUP(TableOMP[[#This Row],[Label]],TableAvg[],3,FALSE)</f>
        <v>0.14059952283270633</v>
      </c>
      <c r="Q3405" s="10">
        <f>TableOMP[[#This Row],[Avg]]-$U$2*TableOMP[[#This Row],[StdDev]]</f>
        <v>6.2522004997891329</v>
      </c>
      <c r="R3405" s="10">
        <f>TableOMP[[#This Row],[Avg]]+$U$2*TableOMP[[#This Row],[StdDev]]</f>
        <v>6.8145985911199585</v>
      </c>
      <c r="S3405" s="10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 s="10">
        <f>VLOOKUP(TableOMP[[#This Row],[Label]],TableAvg[],2,FALSE)</f>
        <v>6.9926042727272737</v>
      </c>
      <c r="P3406" s="10">
        <f>VLOOKUP(TableOMP[[#This Row],[Label]],TableAvg[],3,FALSE)</f>
        <v>1.0689236559032851</v>
      </c>
      <c r="Q3406" s="10">
        <f>TableOMP[[#This Row],[Avg]]-$U$2*TableOMP[[#This Row],[StdDev]]</f>
        <v>4.8547569609207031</v>
      </c>
      <c r="R3406" s="10">
        <f>TableOMP[[#This Row],[Avg]]+$U$2*TableOMP[[#This Row],[StdDev]]</f>
        <v>9.1304515845338443</v>
      </c>
      <c r="S3406" s="10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 s="10">
        <f>VLOOKUP(TableOMP[[#This Row],[Label]],TableAvg[],2,FALSE)</f>
        <v>7.6367034</v>
      </c>
      <c r="P3407" s="10">
        <f>VLOOKUP(TableOMP[[#This Row],[Label]],TableAvg[],3,FALSE)</f>
        <v>2.9091448625213996</v>
      </c>
      <c r="Q3407" s="10">
        <f>TableOMP[[#This Row],[Avg]]-$U$2*TableOMP[[#This Row],[StdDev]]</f>
        <v>1.8184136749572009</v>
      </c>
      <c r="R3407" s="10">
        <f>TableOMP[[#This Row],[Avg]]+$U$2*TableOMP[[#This Row],[StdDev]]</f>
        <v>13.454993125042799</v>
      </c>
      <c r="S3407" s="10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 s="10">
        <f>VLOOKUP(TableOMP[[#This Row],[Label]],TableAvg[],2,FALSE)</f>
        <v>6.8982405</v>
      </c>
      <c r="P3408" s="10">
        <f>VLOOKUP(TableOMP[[#This Row],[Label]],TableAvg[],3,FALSE)</f>
        <v>0.15876631909583852</v>
      </c>
      <c r="Q3408" s="10">
        <f>TableOMP[[#This Row],[Avg]]-$U$2*TableOMP[[#This Row],[StdDev]]</f>
        <v>6.5807078618083228</v>
      </c>
      <c r="R3408" s="10">
        <f>TableOMP[[#This Row],[Avg]]+$U$2*TableOMP[[#This Row],[StdDev]]</f>
        <v>7.2157731381916772</v>
      </c>
      <c r="S3408" s="10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 s="10">
        <f>VLOOKUP(TableOMP[[#This Row],[Label]],TableAvg[],2,FALSE)</f>
        <v>7.0896220999999997</v>
      </c>
      <c r="P3409" s="10">
        <f>VLOOKUP(TableOMP[[#This Row],[Label]],TableAvg[],3,FALSE)</f>
        <v>0.18424949460039089</v>
      </c>
      <c r="Q3409" s="10">
        <f>TableOMP[[#This Row],[Avg]]-$U$2*TableOMP[[#This Row],[StdDev]]</f>
        <v>6.7211231107992182</v>
      </c>
      <c r="R3409" s="10">
        <f>TableOMP[[#This Row],[Avg]]+$U$2*TableOMP[[#This Row],[StdDev]]</f>
        <v>7.4581210892007812</v>
      </c>
      <c r="S3409" s="10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 s="10">
        <f>VLOOKUP(TableOMP[[#This Row],[Label]],TableAvg[],2,FALSE)</f>
        <v>7.2081937999999992</v>
      </c>
      <c r="P3410" s="10">
        <f>VLOOKUP(TableOMP[[#This Row],[Label]],TableAvg[],3,FALSE)</f>
        <v>0.16272163249727176</v>
      </c>
      <c r="Q3410" s="10">
        <f>TableOMP[[#This Row],[Avg]]-$U$2*TableOMP[[#This Row],[StdDev]]</f>
        <v>6.8827505350054556</v>
      </c>
      <c r="R3410" s="10">
        <f>TableOMP[[#This Row],[Avg]]+$U$2*TableOMP[[#This Row],[StdDev]]</f>
        <v>7.5336370649945428</v>
      </c>
      <c r="S3410" s="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 s="10">
        <f>VLOOKUP(TableOMP[[#This Row],[Label]],TableAvg[],2,FALSE)</f>
        <v>7.275929500000001</v>
      </c>
      <c r="P3411" s="10">
        <f>VLOOKUP(TableOMP[[#This Row],[Label]],TableAvg[],3,FALSE)</f>
        <v>0.20223188104558482</v>
      </c>
      <c r="Q3411" s="10">
        <f>TableOMP[[#This Row],[Avg]]-$U$2*TableOMP[[#This Row],[StdDev]]</f>
        <v>6.8714657379088315</v>
      </c>
      <c r="R3411" s="10">
        <f>TableOMP[[#This Row],[Avg]]+$U$2*TableOMP[[#This Row],[StdDev]]</f>
        <v>7.6803932620911706</v>
      </c>
      <c r="S3411" s="10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 s="10">
        <f>VLOOKUP(TableOMP[[#This Row],[Label]],TableAvg[],2,FALSE)</f>
        <v>8.5018843999999998</v>
      </c>
      <c r="P3412" s="10">
        <f>VLOOKUP(TableOMP[[#This Row],[Label]],TableAvg[],3,FALSE)</f>
        <v>3.0730206864784755</v>
      </c>
      <c r="Q3412" s="10">
        <f>TableOMP[[#This Row],[Avg]]-$U$2*TableOMP[[#This Row],[StdDev]]</f>
        <v>2.3558430270430488</v>
      </c>
      <c r="R3412" s="10">
        <f>TableOMP[[#This Row],[Avg]]+$U$2*TableOMP[[#This Row],[StdDev]]</f>
        <v>14.647925772956951</v>
      </c>
      <c r="S3412" s="10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 s="10">
        <f>VLOOKUP(TableOMP[[#This Row],[Label]],TableAvg[],2,FALSE)</f>
        <v>7.6759567000000004</v>
      </c>
      <c r="P3413" s="10">
        <f>VLOOKUP(TableOMP[[#This Row],[Label]],TableAvg[],3,FALSE)</f>
        <v>0.1164845792669839</v>
      </c>
      <c r="Q3413" s="10">
        <f>TableOMP[[#This Row],[Avg]]-$U$2*TableOMP[[#This Row],[StdDev]]</f>
        <v>7.4429875414660325</v>
      </c>
      <c r="R3413" s="10">
        <f>TableOMP[[#This Row],[Avg]]+$U$2*TableOMP[[#This Row],[StdDev]]</f>
        <v>7.9089258585339683</v>
      </c>
      <c r="S3413" s="10">
        <f>IF(AND(TableOMP[[#This Row],[total_time]]&gt;=TableOMP[[#This Row],[Low]], TableOMP[[#This Row],[total_time]]&lt;=TableOMP[[#This Row],[High]]),1,0)</f>
        <v>1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 s="10">
        <f>VLOOKUP(TableOMP[[#This Row],[Label]],TableAvg[],2,FALSE)</f>
        <v>7.9839612999999998</v>
      </c>
      <c r="P3414" s="10">
        <f>VLOOKUP(TableOMP[[#This Row],[Label]],TableAvg[],3,FALSE)</f>
        <v>0.15693552908125918</v>
      </c>
      <c r="Q3414" s="10">
        <f>TableOMP[[#This Row],[Avg]]-$U$2*TableOMP[[#This Row],[StdDev]]</f>
        <v>7.6700902418374817</v>
      </c>
      <c r="R3414" s="10">
        <f>TableOMP[[#This Row],[Avg]]+$U$2*TableOMP[[#This Row],[StdDev]]</f>
        <v>8.297832358162518</v>
      </c>
      <c r="S3414" s="10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 s="10">
        <f>VLOOKUP(TableOMP[[#This Row],[Label]],TableAvg[],2,FALSE)</f>
        <v>8.2913302000000009</v>
      </c>
      <c r="P3415" s="10">
        <f>VLOOKUP(TableOMP[[#This Row],[Label]],TableAvg[],3,FALSE)</f>
        <v>0.32201415993237109</v>
      </c>
      <c r="Q3415" s="10">
        <f>TableOMP[[#This Row],[Avg]]-$U$2*TableOMP[[#This Row],[StdDev]]</f>
        <v>7.6473018801352586</v>
      </c>
      <c r="R3415" s="10">
        <f>TableOMP[[#This Row],[Avg]]+$U$2*TableOMP[[#This Row],[StdDev]]</f>
        <v>8.9353585198647423</v>
      </c>
      <c r="S3415" s="10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 s="10">
        <f>VLOOKUP(TableOMP[[#This Row],[Label]],TableAvg[],2,FALSE)</f>
        <v>8.4704200000000007</v>
      </c>
      <c r="P3416" s="10">
        <f>VLOOKUP(TableOMP[[#This Row],[Label]],TableAvg[],3,FALSE)</f>
        <v>0.20084556967677647</v>
      </c>
      <c r="Q3416" s="10">
        <f>TableOMP[[#This Row],[Avg]]-$U$2*TableOMP[[#This Row],[StdDev]]</f>
        <v>8.0687288606464485</v>
      </c>
      <c r="R3416" s="10">
        <f>TableOMP[[#This Row],[Avg]]+$U$2*TableOMP[[#This Row],[StdDev]]</f>
        <v>8.872111139353553</v>
      </c>
      <c r="S3416" s="10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 s="10">
        <f>VLOOKUP(TableOMP[[#This Row],[Label]],TableAvg[],2,FALSE)</f>
        <v>8.892703899999999</v>
      </c>
      <c r="P3417" s="10">
        <f>VLOOKUP(TableOMP[[#This Row],[Label]],TableAvg[],3,FALSE)</f>
        <v>0.534901731527472</v>
      </c>
      <c r="Q3417" s="10">
        <f>TableOMP[[#This Row],[Avg]]-$U$2*TableOMP[[#This Row],[StdDev]]</f>
        <v>7.822900436945055</v>
      </c>
      <c r="R3417" s="10">
        <f>TableOMP[[#This Row],[Avg]]+$U$2*TableOMP[[#This Row],[StdDev]]</f>
        <v>9.962507363054943</v>
      </c>
      <c r="S3417" s="10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 s="10">
        <f>VLOOKUP(TableOMP[[#This Row],[Label]],TableAvg[],2,FALSE)</f>
        <v>9.1318669000000003</v>
      </c>
      <c r="P3418" s="10">
        <f>VLOOKUP(TableOMP[[#This Row],[Label]],TableAvg[],3,FALSE)</f>
        <v>0.30416599030511782</v>
      </c>
      <c r="Q3418" s="10">
        <f>TableOMP[[#This Row],[Avg]]-$U$2*TableOMP[[#This Row],[StdDev]]</f>
        <v>8.523534919389764</v>
      </c>
      <c r="R3418" s="10">
        <f>TableOMP[[#This Row],[Avg]]+$U$2*TableOMP[[#This Row],[StdDev]]</f>
        <v>9.7401988806102366</v>
      </c>
      <c r="S3418" s="10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 s="10">
        <f>VLOOKUP(TableOMP[[#This Row],[Label]],TableAvg[],2,FALSE)</f>
        <v>9.3586053000000007</v>
      </c>
      <c r="P3419" s="10">
        <f>VLOOKUP(TableOMP[[#This Row],[Label]],TableAvg[],3,FALSE)</f>
        <v>0.15389696386736901</v>
      </c>
      <c r="Q3419" s="10">
        <f>TableOMP[[#This Row],[Avg]]-$U$2*TableOMP[[#This Row],[StdDev]]</f>
        <v>9.0508113722652634</v>
      </c>
      <c r="R3419" s="10">
        <f>TableOMP[[#This Row],[Avg]]+$U$2*TableOMP[[#This Row],[StdDev]]</f>
        <v>9.6663992277347379</v>
      </c>
      <c r="S3419" s="10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 s="10">
        <f>VLOOKUP(TableOMP[[#This Row],[Label]],TableAvg[],2,FALSE)</f>
        <v>10.648620500000002</v>
      </c>
      <c r="P3420" s="10">
        <f>VLOOKUP(TableOMP[[#This Row],[Label]],TableAvg[],3,FALSE)</f>
        <v>2.8274796379448301</v>
      </c>
      <c r="Q3420" s="10">
        <f>TableOMP[[#This Row],[Avg]]-$U$2*TableOMP[[#This Row],[StdDev]]</f>
        <v>4.9936612241103413</v>
      </c>
      <c r="R3420" s="10">
        <f>TableOMP[[#This Row],[Avg]]+$U$2*TableOMP[[#This Row],[StdDev]]</f>
        <v>16.303579775889663</v>
      </c>
      <c r="S3420" s="1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 s="10">
        <f>VLOOKUP(TableOMP[[#This Row],[Label]],TableAvg[],2,FALSE)</f>
        <v>10.747714500000001</v>
      </c>
      <c r="P3421" s="10">
        <f>VLOOKUP(TableOMP[[#This Row],[Label]],TableAvg[],3,FALSE)</f>
        <v>1.9395644239900387</v>
      </c>
      <c r="Q3421" s="10">
        <f>TableOMP[[#This Row],[Avg]]-$U$2*TableOMP[[#This Row],[StdDev]]</f>
        <v>6.8685856520199238</v>
      </c>
      <c r="R3421" s="10">
        <f>TableOMP[[#This Row],[Avg]]+$U$2*TableOMP[[#This Row],[StdDev]]</f>
        <v>14.626843347980078</v>
      </c>
      <c r="S3421" s="10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 s="10">
        <f>VLOOKUP(TableOMP[[#This Row],[Label]],TableAvg[],2,FALSE)</f>
        <v>11.022983727272727</v>
      </c>
      <c r="P3422" s="10">
        <f>VLOOKUP(TableOMP[[#This Row],[Label]],TableAvg[],3,FALSE)</f>
        <v>1.2352060063311585</v>
      </c>
      <c r="Q3422" s="10">
        <f>TableOMP[[#This Row],[Avg]]-$U$2*TableOMP[[#This Row],[StdDev]]</f>
        <v>8.5525717146104103</v>
      </c>
      <c r="R3422" s="10">
        <f>TableOMP[[#This Row],[Avg]]+$U$2*TableOMP[[#This Row],[StdDev]]</f>
        <v>13.493395739935044</v>
      </c>
      <c r="S3422" s="10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 s="10">
        <f>VLOOKUP(TableOMP[[#This Row],[Label]],TableAvg[],2,FALSE)</f>
        <v>11.154781363636364</v>
      </c>
      <c r="P3423" s="10">
        <f>VLOOKUP(TableOMP[[#This Row],[Label]],TableAvg[],3,FALSE)</f>
        <v>0.10581632613789371</v>
      </c>
      <c r="Q3423" s="10">
        <f>TableOMP[[#This Row],[Avg]]-$U$2*TableOMP[[#This Row],[StdDev]]</f>
        <v>10.943148711360577</v>
      </c>
      <c r="R3423" s="10">
        <f>TableOMP[[#This Row],[Avg]]+$U$2*TableOMP[[#This Row],[StdDev]]</f>
        <v>11.366414015912151</v>
      </c>
      <c r="S3423" s="10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 s="10">
        <f>VLOOKUP(TableOMP[[#This Row],[Label]],TableAvg[],2,FALSE)</f>
        <v>11.723931</v>
      </c>
      <c r="P3424" s="10">
        <f>VLOOKUP(TableOMP[[#This Row],[Label]],TableAvg[],3,FALSE)</f>
        <v>0.16383507048518992</v>
      </c>
      <c r="Q3424" s="10">
        <f>TableOMP[[#This Row],[Avg]]-$U$2*TableOMP[[#This Row],[StdDev]]</f>
        <v>11.396260859029621</v>
      </c>
      <c r="R3424" s="10">
        <f>TableOMP[[#This Row],[Avg]]+$U$2*TableOMP[[#This Row],[StdDev]]</f>
        <v>12.05160114097038</v>
      </c>
      <c r="S3424" s="10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 s="10">
        <f>VLOOKUP(TableOMP[[#This Row],[Label]],TableAvg[],2,FALSE)</f>
        <v>12.380498454545455</v>
      </c>
      <c r="P3425" s="10">
        <f>VLOOKUP(TableOMP[[#This Row],[Label]],TableAvg[],3,FALSE)</f>
        <v>0.16322006826278668</v>
      </c>
      <c r="Q3425" s="10">
        <f>TableOMP[[#This Row],[Avg]]-$U$2*TableOMP[[#This Row],[StdDev]]</f>
        <v>12.054058318019882</v>
      </c>
      <c r="R3425" s="10">
        <f>TableOMP[[#This Row],[Avg]]+$U$2*TableOMP[[#This Row],[StdDev]]</f>
        <v>12.706938591071028</v>
      </c>
      <c r="S3425" s="10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 s="10">
        <f>VLOOKUP(TableOMP[[#This Row],[Label]],TableAvg[],2,FALSE)</f>
        <v>13.063391181818183</v>
      </c>
      <c r="P3426" s="10">
        <f>VLOOKUP(TableOMP[[#This Row],[Label]],TableAvg[],3,FALSE)</f>
        <v>0.40755816596580036</v>
      </c>
      <c r="Q3426" s="10">
        <f>TableOMP[[#This Row],[Avg]]-$U$2*TableOMP[[#This Row],[StdDev]]</f>
        <v>12.248274849886583</v>
      </c>
      <c r="R3426" s="10">
        <f>TableOMP[[#This Row],[Avg]]+$U$2*TableOMP[[#This Row],[StdDev]]</f>
        <v>13.878507513749783</v>
      </c>
      <c r="S3426" s="10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 s="10">
        <f>VLOOKUP(TableOMP[[#This Row],[Label]],TableAvg[],2,FALSE)</f>
        <v>13.799633454545456</v>
      </c>
      <c r="P3427" s="10">
        <f>VLOOKUP(TableOMP[[#This Row],[Label]],TableAvg[],3,FALSE)</f>
        <v>0.14589992288114423</v>
      </c>
      <c r="Q3427" s="10">
        <f>TableOMP[[#This Row],[Avg]]-$U$2*TableOMP[[#This Row],[StdDev]]</f>
        <v>13.507833608783168</v>
      </c>
      <c r="R3427" s="10">
        <f>TableOMP[[#This Row],[Avg]]+$U$2*TableOMP[[#This Row],[StdDev]]</f>
        <v>14.091433300307743</v>
      </c>
      <c r="S3427" s="10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 s="10">
        <f>VLOOKUP(TableOMP[[#This Row],[Label]],TableAvg[],2,FALSE)</f>
        <v>17.169885909090912</v>
      </c>
      <c r="P3428" s="10">
        <f>VLOOKUP(TableOMP[[#This Row],[Label]],TableAvg[],3,FALSE)</f>
        <v>7.6173272645759571</v>
      </c>
      <c r="Q3428" s="10">
        <f>TableOMP[[#This Row],[Avg]]-$U$2*TableOMP[[#This Row],[StdDev]]</f>
        <v>1.9352313799389975</v>
      </c>
      <c r="R3428" s="10">
        <f>TableOMP[[#This Row],[Avg]]+$U$2*TableOMP[[#This Row],[StdDev]]</f>
        <v>32.404540438242826</v>
      </c>
      <c r="S3428" s="10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 s="10">
        <f>VLOOKUP(TableOMP[[#This Row],[Label]],TableAvg[],2,FALSE)</f>
        <v>16.008230090909091</v>
      </c>
      <c r="P3429" s="10">
        <f>VLOOKUP(TableOMP[[#This Row],[Label]],TableAvg[],3,FALSE)</f>
        <v>0.47612999320760951</v>
      </c>
      <c r="Q3429" s="10">
        <f>TableOMP[[#This Row],[Avg]]-$U$2*TableOMP[[#This Row],[StdDev]]</f>
        <v>15.055970104493872</v>
      </c>
      <c r="R3429" s="10">
        <f>TableOMP[[#This Row],[Avg]]+$U$2*TableOMP[[#This Row],[StdDev]]</f>
        <v>16.960490077324309</v>
      </c>
      <c r="S3429" s="10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 s="10">
        <f>VLOOKUP(TableOMP[[#This Row],[Label]],TableAvg[],2,FALSE)</f>
        <v>17.307351818181818</v>
      </c>
      <c r="P3430" s="10">
        <f>VLOOKUP(TableOMP[[#This Row],[Label]],TableAvg[],3,FALSE)</f>
        <v>0.19571501523160595</v>
      </c>
      <c r="Q3430" s="10">
        <f>TableOMP[[#This Row],[Avg]]-$U$2*TableOMP[[#This Row],[StdDev]]</f>
        <v>16.915921787718606</v>
      </c>
      <c r="R3430" s="10">
        <f>TableOMP[[#This Row],[Avg]]+$U$2*TableOMP[[#This Row],[StdDev]]</f>
        <v>17.69878184864503</v>
      </c>
      <c r="S3430" s="1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 s="10">
        <f>VLOOKUP(TableOMP[[#This Row],[Label]],TableAvg[],2,FALSE)</f>
        <v>19.316521363636365</v>
      </c>
      <c r="P3431" s="10">
        <f>VLOOKUP(TableOMP[[#This Row],[Label]],TableAvg[],3,FALSE)</f>
        <v>1.343291375470177</v>
      </c>
      <c r="Q3431" s="10">
        <f>TableOMP[[#This Row],[Avg]]-$U$2*TableOMP[[#This Row],[StdDev]]</f>
        <v>16.629938612696012</v>
      </c>
      <c r="R3431" s="10">
        <f>TableOMP[[#This Row],[Avg]]+$U$2*TableOMP[[#This Row],[StdDev]]</f>
        <v>22.003104114576718</v>
      </c>
      <c r="S3431" s="10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 s="10">
        <f>VLOOKUP(TableOMP[[#This Row],[Label]],TableAvg[],2,FALSE)</f>
        <v>21.026067454545451</v>
      </c>
      <c r="P3432" s="10">
        <f>VLOOKUP(TableOMP[[#This Row],[Label]],TableAvg[],3,FALSE)</f>
        <v>0.41178987068082501</v>
      </c>
      <c r="Q3432" s="10">
        <f>TableOMP[[#This Row],[Avg]]-$U$2*TableOMP[[#This Row],[StdDev]]</f>
        <v>20.2024877131838</v>
      </c>
      <c r="R3432" s="10">
        <f>TableOMP[[#This Row],[Avg]]+$U$2*TableOMP[[#This Row],[StdDev]]</f>
        <v>21.849647195907103</v>
      </c>
      <c r="S3432" s="10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 s="10">
        <f>VLOOKUP(TableOMP[[#This Row],[Label]],TableAvg[],2,FALSE)</f>
        <v>23.817431545454543</v>
      </c>
      <c r="P3433" s="10">
        <f>VLOOKUP(TableOMP[[#This Row],[Label]],TableAvg[],3,FALSE)</f>
        <v>0.96566651517434587</v>
      </c>
      <c r="Q3433" s="10">
        <f>TableOMP[[#This Row],[Avg]]-$U$2*TableOMP[[#This Row],[StdDev]]</f>
        <v>21.88609851510585</v>
      </c>
      <c r="R3433" s="10">
        <f>TableOMP[[#This Row],[Avg]]+$U$2*TableOMP[[#This Row],[StdDev]]</f>
        <v>25.748764575803236</v>
      </c>
      <c r="S3433" s="10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 s="10">
        <f>VLOOKUP(TableOMP[[#This Row],[Label]],TableAvg[],2,FALSE)</f>
        <v>26.963873416666669</v>
      </c>
      <c r="P3434" s="10">
        <f>VLOOKUP(TableOMP[[#This Row],[Label]],TableAvg[],3,FALSE)</f>
        <v>0.5770765416075706</v>
      </c>
      <c r="Q3434" s="10">
        <f>TableOMP[[#This Row],[Avg]]-$U$2*TableOMP[[#This Row],[StdDev]]</f>
        <v>25.809720333451526</v>
      </c>
      <c r="R3434" s="10">
        <f>TableOMP[[#This Row],[Avg]]+$U$2*TableOMP[[#This Row],[StdDev]]</f>
        <v>28.118026499881811</v>
      </c>
      <c r="S3434" s="10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 s="10">
        <f>VLOOKUP(TableOMP[[#This Row],[Label]],TableAvg[],2,FALSE)</f>
        <v>31.090438583333334</v>
      </c>
      <c r="P3435" s="10">
        <f>VLOOKUP(TableOMP[[#This Row],[Label]],TableAvg[],3,FALSE)</f>
        <v>0.30626759285841793</v>
      </c>
      <c r="Q3435" s="10">
        <f>TableOMP[[#This Row],[Avg]]-$U$2*TableOMP[[#This Row],[StdDev]]</f>
        <v>30.477903397616497</v>
      </c>
      <c r="R3435" s="10">
        <f>TableOMP[[#This Row],[Avg]]+$U$2*TableOMP[[#This Row],[StdDev]]</f>
        <v>31.702973769050171</v>
      </c>
      <c r="S3435" s="10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 s="10">
        <f>VLOOKUP(TableOMP[[#This Row],[Label]],TableAvg[],2,FALSE)</f>
        <v>37.212269000000006</v>
      </c>
      <c r="P3436" s="10">
        <f>VLOOKUP(TableOMP[[#This Row],[Label]],TableAvg[],3,FALSE)</f>
        <v>0.28264266775139374</v>
      </c>
      <c r="Q3436" s="10">
        <f>TableOMP[[#This Row],[Avg]]-$U$2*TableOMP[[#This Row],[StdDev]]</f>
        <v>36.64698366449722</v>
      </c>
      <c r="R3436" s="10">
        <f>TableOMP[[#This Row],[Avg]]+$U$2*TableOMP[[#This Row],[StdDev]]</f>
        <v>37.777554335502792</v>
      </c>
      <c r="S3436" s="10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 s="10">
        <f>VLOOKUP(TableOMP[[#This Row],[Label]],TableAvg[],2,FALSE)</f>
        <v>47.628697249999995</v>
      </c>
      <c r="P3437" s="10">
        <f>VLOOKUP(TableOMP[[#This Row],[Label]],TableAvg[],3,FALSE)</f>
        <v>3.2666064436021123</v>
      </c>
      <c r="Q3437" s="10">
        <f>TableOMP[[#This Row],[Avg]]-$U$2*TableOMP[[#This Row],[StdDev]]</f>
        <v>41.095484362795773</v>
      </c>
      <c r="R3437" s="10">
        <f>TableOMP[[#This Row],[Avg]]+$U$2*TableOMP[[#This Row],[StdDev]]</f>
        <v>54.161910137204217</v>
      </c>
      <c r="S3437" s="10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 s="10">
        <f>VLOOKUP(TableOMP[[#This Row],[Label]],TableAvg[],2,FALSE)</f>
        <v>61.579233166666661</v>
      </c>
      <c r="P3438" s="10">
        <f>VLOOKUP(TableOMP[[#This Row],[Label]],TableAvg[],3,FALSE)</f>
        <v>0.5661878983496299</v>
      </c>
      <c r="Q3438" s="10">
        <f>TableOMP[[#This Row],[Avg]]-$U$2*TableOMP[[#This Row],[StdDev]]</f>
        <v>60.446857369967404</v>
      </c>
      <c r="R3438" s="10">
        <f>TableOMP[[#This Row],[Avg]]+$U$2*TableOMP[[#This Row],[StdDev]]</f>
        <v>62.711608963365919</v>
      </c>
      <c r="S3438" s="10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 s="10">
        <f>VLOOKUP(TableOMP[[#This Row],[Label]],TableAvg[],2,FALSE)</f>
        <v>93.303611083333337</v>
      </c>
      <c r="P3439" s="10">
        <f>VLOOKUP(TableOMP[[#This Row],[Label]],TableAvg[],3,FALSE)</f>
        <v>1.2368638299338219</v>
      </c>
      <c r="Q3439" s="10">
        <f>TableOMP[[#This Row],[Avg]]-$U$2*TableOMP[[#This Row],[StdDev]]</f>
        <v>90.829883423465688</v>
      </c>
      <c r="R3439" s="10">
        <f>TableOMP[[#This Row],[Avg]]+$U$2*TableOMP[[#This Row],[StdDev]]</f>
        <v>95.777338743200986</v>
      </c>
      <c r="S3439" s="10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 s="10">
        <f>VLOOKUP(TableOMP[[#This Row],[Label]],TableAvg[],2,FALSE)</f>
        <v>186.67829725000001</v>
      </c>
      <c r="P3440" s="10">
        <f>VLOOKUP(TableOMP[[#This Row],[Label]],TableAvg[],3,FALSE)</f>
        <v>0.44355616864743275</v>
      </c>
      <c r="Q3440" s="10">
        <f>TableOMP[[#This Row],[Avg]]-$U$2*TableOMP[[#This Row],[StdDev]]</f>
        <v>185.79118491270515</v>
      </c>
      <c r="R3440" s="10">
        <f>TableOMP[[#This Row],[Avg]]+$U$2*TableOMP[[#This Row],[StdDev]]</f>
        <v>187.56540958729488</v>
      </c>
      <c r="S3440" s="1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 s="10">
        <f>VLOOKUP(TableOMP[[#This Row],[Label]],TableAvg[],2,FALSE)</f>
        <v>4.4713382727272721</v>
      </c>
      <c r="P3441" s="10">
        <f>VLOOKUP(TableOMP[[#This Row],[Label]],TableAvg[],3,FALSE)</f>
        <v>7.2888190263172822E-2</v>
      </c>
      <c r="Q3441" s="10">
        <f>TableOMP[[#This Row],[Avg]]-$U$2*TableOMP[[#This Row],[StdDev]]</f>
        <v>4.3255618922009269</v>
      </c>
      <c r="R3441" s="10">
        <f>TableOMP[[#This Row],[Avg]]+$U$2*TableOMP[[#This Row],[StdDev]]</f>
        <v>4.6171146532536174</v>
      </c>
      <c r="S3441" s="10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 s="10">
        <f>VLOOKUP(TableOMP[[#This Row],[Label]],TableAvg[],2,FALSE)</f>
        <v>4.4574656363636356</v>
      </c>
      <c r="P3442" s="10">
        <f>VLOOKUP(TableOMP[[#This Row],[Label]],TableAvg[],3,FALSE)</f>
        <v>0.14827791792523412</v>
      </c>
      <c r="Q3442" s="10">
        <f>TableOMP[[#This Row],[Avg]]-$U$2*TableOMP[[#This Row],[StdDev]]</f>
        <v>4.1609098005131671</v>
      </c>
      <c r="R3442" s="10">
        <f>TableOMP[[#This Row],[Avg]]+$U$2*TableOMP[[#This Row],[StdDev]]</f>
        <v>4.7540214722141041</v>
      </c>
      <c r="S3442" s="10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 s="10">
        <f>VLOOKUP(TableOMP[[#This Row],[Label]],TableAvg[],2,FALSE)</f>
        <v>4.4690939090909092</v>
      </c>
      <c r="P3443" s="10">
        <f>VLOOKUP(TableOMP[[#This Row],[Label]],TableAvg[],3,FALSE)</f>
        <v>0.10536701504780456</v>
      </c>
      <c r="Q3443" s="10">
        <f>TableOMP[[#This Row],[Avg]]-$U$2*TableOMP[[#This Row],[StdDev]]</f>
        <v>4.2583598789953001</v>
      </c>
      <c r="R3443" s="10">
        <f>TableOMP[[#This Row],[Avg]]+$U$2*TableOMP[[#This Row],[StdDev]]</f>
        <v>4.6798279391865183</v>
      </c>
      <c r="S3443" s="10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 s="10">
        <f>VLOOKUP(TableOMP[[#This Row],[Label]],TableAvg[],2,FALSE)</f>
        <v>4.5681727272727271</v>
      </c>
      <c r="P3444" s="10">
        <f>VLOOKUP(TableOMP[[#This Row],[Label]],TableAvg[],3,FALSE)</f>
        <v>0.17836832124879495</v>
      </c>
      <c r="Q3444" s="10">
        <f>TableOMP[[#This Row],[Avg]]-$U$2*TableOMP[[#This Row],[StdDev]]</f>
        <v>4.2114360847751371</v>
      </c>
      <c r="R3444" s="10">
        <f>TableOMP[[#This Row],[Avg]]+$U$2*TableOMP[[#This Row],[StdDev]]</f>
        <v>4.924909369770317</v>
      </c>
      <c r="S3444" s="10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 s="10">
        <f>VLOOKUP(TableOMP[[#This Row],[Label]],TableAvg[],2,FALSE)</f>
        <v>4.70772509090909</v>
      </c>
      <c r="P3445" s="10">
        <f>VLOOKUP(TableOMP[[#This Row],[Label]],TableAvg[],3,FALSE)</f>
        <v>0.40472096960217535</v>
      </c>
      <c r="Q3445" s="10">
        <f>TableOMP[[#This Row],[Avg]]-$U$2*TableOMP[[#This Row],[StdDev]]</f>
        <v>3.8982831517047392</v>
      </c>
      <c r="R3445" s="10">
        <f>TableOMP[[#This Row],[Avg]]+$U$2*TableOMP[[#This Row],[StdDev]]</f>
        <v>5.5171670301134403</v>
      </c>
      <c r="S3445" s="10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 s="10">
        <f>VLOOKUP(TableOMP[[#This Row],[Label]],TableAvg[],2,FALSE)</f>
        <v>4.7022736363636364</v>
      </c>
      <c r="P3446" s="10">
        <f>VLOOKUP(TableOMP[[#This Row],[Label]],TableAvg[],3,FALSE)</f>
        <v>0.29171495978633882</v>
      </c>
      <c r="Q3446" s="10">
        <f>TableOMP[[#This Row],[Avg]]-$U$2*TableOMP[[#This Row],[StdDev]]</f>
        <v>4.1188437167909591</v>
      </c>
      <c r="R3446" s="10">
        <f>TableOMP[[#This Row],[Avg]]+$U$2*TableOMP[[#This Row],[StdDev]]</f>
        <v>5.2857035559363137</v>
      </c>
      <c r="S3446" s="10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 s="10">
        <f>VLOOKUP(TableOMP[[#This Row],[Label]],TableAvg[],2,FALSE)</f>
        <v>4.6702352727272718</v>
      </c>
      <c r="P3447" s="10">
        <f>VLOOKUP(TableOMP[[#This Row],[Label]],TableAvg[],3,FALSE)</f>
        <v>0.21025875971984795</v>
      </c>
      <c r="Q3447" s="10">
        <f>TableOMP[[#This Row],[Avg]]-$U$2*TableOMP[[#This Row],[StdDev]]</f>
        <v>4.2497177532875758</v>
      </c>
      <c r="R3447" s="10">
        <f>TableOMP[[#This Row],[Avg]]+$U$2*TableOMP[[#This Row],[StdDev]]</f>
        <v>5.0907527921669677</v>
      </c>
      <c r="S3447" s="10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 s="10">
        <f>VLOOKUP(TableOMP[[#This Row],[Label]],TableAvg[],2,FALSE)</f>
        <v>5.2343907272727286</v>
      </c>
      <c r="P3448" s="10">
        <f>VLOOKUP(TableOMP[[#This Row],[Label]],TableAvg[],3,FALSE)</f>
        <v>0.24835113678567033</v>
      </c>
      <c r="Q3448" s="10">
        <f>TableOMP[[#This Row],[Avg]]-$U$2*TableOMP[[#This Row],[StdDev]]</f>
        <v>4.7376884537013879</v>
      </c>
      <c r="R3448" s="10">
        <f>TableOMP[[#This Row],[Avg]]+$U$2*TableOMP[[#This Row],[StdDev]]</f>
        <v>5.7310930008440693</v>
      </c>
      <c r="S3448" s="10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 s="10">
        <f>VLOOKUP(TableOMP[[#This Row],[Label]],TableAvg[],2,FALSE)</f>
        <v>5.1333025454545442</v>
      </c>
      <c r="P3449" s="10">
        <f>VLOOKUP(TableOMP[[#This Row],[Label]],TableAvg[],3,FALSE)</f>
        <v>0.17436373847188566</v>
      </c>
      <c r="Q3449" s="10">
        <f>TableOMP[[#This Row],[Avg]]-$U$2*TableOMP[[#This Row],[StdDev]]</f>
        <v>4.7845750685107733</v>
      </c>
      <c r="R3449" s="10">
        <f>TableOMP[[#This Row],[Avg]]+$U$2*TableOMP[[#This Row],[StdDev]]</f>
        <v>5.4820300223983152</v>
      </c>
      <c r="S3449" s="10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 s="10">
        <f>VLOOKUP(TableOMP[[#This Row],[Label]],TableAvg[],2,FALSE)</f>
        <v>5.3427878181818187</v>
      </c>
      <c r="P3450" s="10">
        <f>VLOOKUP(TableOMP[[#This Row],[Label]],TableAvg[],3,FALSE)</f>
        <v>0.15408295056929669</v>
      </c>
      <c r="Q3450" s="10">
        <f>TableOMP[[#This Row],[Avg]]-$U$2*TableOMP[[#This Row],[StdDev]]</f>
        <v>5.0346219170432249</v>
      </c>
      <c r="R3450" s="10">
        <f>TableOMP[[#This Row],[Avg]]+$U$2*TableOMP[[#This Row],[StdDev]]</f>
        <v>5.6509537193204125</v>
      </c>
      <c r="S3450" s="1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 s="10">
        <f>VLOOKUP(TableOMP[[#This Row],[Label]],TableAvg[],2,FALSE)</f>
        <v>5.2723062727272731</v>
      </c>
      <c r="P3451" s="10">
        <f>VLOOKUP(TableOMP[[#This Row],[Label]],TableAvg[],3,FALSE)</f>
        <v>0.21470953657444952</v>
      </c>
      <c r="Q3451" s="10">
        <f>TableOMP[[#This Row],[Avg]]-$U$2*TableOMP[[#This Row],[StdDev]]</f>
        <v>4.8428871995783744</v>
      </c>
      <c r="R3451" s="10">
        <f>TableOMP[[#This Row],[Avg]]+$U$2*TableOMP[[#This Row],[StdDev]]</f>
        <v>5.7017253458761719</v>
      </c>
      <c r="S3451" s="10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 s="10">
        <f>VLOOKUP(TableOMP[[#This Row],[Label]],TableAvg[],2,FALSE)</f>
        <v>5.3610164545454548</v>
      </c>
      <c r="P3452" s="10">
        <f>VLOOKUP(TableOMP[[#This Row],[Label]],TableAvg[],3,FALSE)</f>
        <v>0.20782095664226147</v>
      </c>
      <c r="Q3452" s="10">
        <f>TableOMP[[#This Row],[Avg]]-$U$2*TableOMP[[#This Row],[StdDev]]</f>
        <v>4.9453745412609322</v>
      </c>
      <c r="R3452" s="10">
        <f>TableOMP[[#This Row],[Avg]]+$U$2*TableOMP[[#This Row],[StdDev]]</f>
        <v>5.7766583678299774</v>
      </c>
      <c r="S3452" s="10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 s="10">
        <f>VLOOKUP(TableOMP[[#This Row],[Label]],TableAvg[],2,FALSE)</f>
        <v>5.6550663636363634</v>
      </c>
      <c r="P3453" s="10">
        <f>VLOOKUP(TableOMP[[#This Row],[Label]],TableAvg[],3,FALSE)</f>
        <v>0.69485648166696834</v>
      </c>
      <c r="Q3453" s="10">
        <f>TableOMP[[#This Row],[Avg]]-$U$2*TableOMP[[#This Row],[StdDev]]</f>
        <v>4.2653534003024269</v>
      </c>
      <c r="R3453" s="10">
        <f>TableOMP[[#This Row],[Avg]]+$U$2*TableOMP[[#This Row],[StdDev]]</f>
        <v>7.0447793269702998</v>
      </c>
      <c r="S3453" s="10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 s="10">
        <f>VLOOKUP(TableOMP[[#This Row],[Label]],TableAvg[],2,FALSE)</f>
        <v>5.5199770909090908</v>
      </c>
      <c r="P3454" s="10">
        <f>VLOOKUP(TableOMP[[#This Row],[Label]],TableAvg[],3,FALSE)</f>
        <v>0.16762728145254069</v>
      </c>
      <c r="Q3454" s="10">
        <f>TableOMP[[#This Row],[Avg]]-$U$2*TableOMP[[#This Row],[StdDev]]</f>
        <v>5.1847225280040092</v>
      </c>
      <c r="R3454" s="10">
        <f>TableOMP[[#This Row],[Avg]]+$U$2*TableOMP[[#This Row],[StdDev]]</f>
        <v>5.8552316538141724</v>
      </c>
      <c r="S3454" s="10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 s="10">
        <f>VLOOKUP(TableOMP[[#This Row],[Label]],TableAvg[],2,FALSE)</f>
        <v>5.4385083636363634</v>
      </c>
      <c r="P3455" s="10">
        <f>VLOOKUP(TableOMP[[#This Row],[Label]],TableAvg[],3,FALSE)</f>
        <v>0.2498553909485568</v>
      </c>
      <c r="Q3455" s="10">
        <f>TableOMP[[#This Row],[Avg]]-$U$2*TableOMP[[#This Row],[StdDev]]</f>
        <v>4.9387975817392498</v>
      </c>
      <c r="R3455" s="10">
        <f>TableOMP[[#This Row],[Avg]]+$U$2*TableOMP[[#This Row],[StdDev]]</f>
        <v>5.938219145533477</v>
      </c>
      <c r="S3455" s="10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 s="10">
        <f>VLOOKUP(TableOMP[[#This Row],[Label]],TableAvg[],2,FALSE)</f>
        <v>5.6870593636363633</v>
      </c>
      <c r="P3456" s="10">
        <f>VLOOKUP(TableOMP[[#This Row],[Label]],TableAvg[],3,FALSE)</f>
        <v>0.59138283842414208</v>
      </c>
      <c r="Q3456" s="10">
        <f>TableOMP[[#This Row],[Avg]]-$U$2*TableOMP[[#This Row],[StdDev]]</f>
        <v>4.5042936867880794</v>
      </c>
      <c r="R3456" s="10">
        <f>TableOMP[[#This Row],[Avg]]+$U$2*TableOMP[[#This Row],[StdDev]]</f>
        <v>6.8698250404846473</v>
      </c>
      <c r="S3456" s="10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 s="10">
        <f>VLOOKUP(TableOMP[[#This Row],[Label]],TableAvg[],2,FALSE)</f>
        <v>5.6329710909090904</v>
      </c>
      <c r="P3457" s="10">
        <f>VLOOKUP(TableOMP[[#This Row],[Label]],TableAvg[],3,FALSE)</f>
        <v>0.18114750988953562</v>
      </c>
      <c r="Q3457" s="10">
        <f>TableOMP[[#This Row],[Avg]]-$U$2*TableOMP[[#This Row],[StdDev]]</f>
        <v>5.2706760711300191</v>
      </c>
      <c r="R3457" s="10">
        <f>TableOMP[[#This Row],[Avg]]+$U$2*TableOMP[[#This Row],[StdDev]]</f>
        <v>5.9952661106881617</v>
      </c>
      <c r="S3457" s="10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 s="10">
        <f>VLOOKUP(TableOMP[[#This Row],[Label]],TableAvg[],2,FALSE)</f>
        <v>5.5846466363636367</v>
      </c>
      <c r="P3458" s="10">
        <f>VLOOKUP(TableOMP[[#This Row],[Label]],TableAvg[],3,FALSE)</f>
        <v>0.32399542139028609</v>
      </c>
      <c r="Q3458" s="10">
        <f>TableOMP[[#This Row],[Avg]]-$U$2*TableOMP[[#This Row],[StdDev]]</f>
        <v>4.9366557935830642</v>
      </c>
      <c r="R3458" s="10">
        <f>TableOMP[[#This Row],[Avg]]+$U$2*TableOMP[[#This Row],[StdDev]]</f>
        <v>6.2326374791442092</v>
      </c>
      <c r="S3458" s="10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 s="10">
        <f>VLOOKUP(TableOMP[[#This Row],[Label]],TableAvg[],2,FALSE)</f>
        <v>5.7208847272727263</v>
      </c>
      <c r="P3459" s="10">
        <f>VLOOKUP(TableOMP[[#This Row],[Label]],TableAvg[],3,FALSE)</f>
        <v>0.18320760387014481</v>
      </c>
      <c r="Q3459" s="10">
        <f>TableOMP[[#This Row],[Avg]]-$U$2*TableOMP[[#This Row],[StdDev]]</f>
        <v>5.3544695195324365</v>
      </c>
      <c r="R3459" s="10">
        <f>TableOMP[[#This Row],[Avg]]+$U$2*TableOMP[[#This Row],[StdDev]]</f>
        <v>6.0872999350130161</v>
      </c>
      <c r="S3459" s="10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 s="10">
        <f>VLOOKUP(TableOMP[[#This Row],[Label]],TableAvg[],2,FALSE)</f>
        <v>5.7346158181818181</v>
      </c>
      <c r="P3460" s="10">
        <f>VLOOKUP(TableOMP[[#This Row],[Label]],TableAvg[],3,FALSE)</f>
        <v>0.12781710214478728</v>
      </c>
      <c r="Q3460" s="10">
        <f>TableOMP[[#This Row],[Avg]]-$U$2*TableOMP[[#This Row],[StdDev]]</f>
        <v>5.4789816138922438</v>
      </c>
      <c r="R3460" s="10">
        <f>TableOMP[[#This Row],[Avg]]+$U$2*TableOMP[[#This Row],[StdDev]]</f>
        <v>5.9902500224713924</v>
      </c>
      <c r="S3460" s="1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 s="10">
        <f>VLOOKUP(TableOMP[[#This Row],[Label]],TableAvg[],2,FALSE)</f>
        <v>5.7795460909090917</v>
      </c>
      <c r="P3461" s="10">
        <f>VLOOKUP(TableOMP[[#This Row],[Label]],TableAvg[],3,FALSE)</f>
        <v>0.2306089011324933</v>
      </c>
      <c r="Q3461" s="10">
        <f>TableOMP[[#This Row],[Avg]]-$U$2*TableOMP[[#This Row],[StdDev]]</f>
        <v>5.3183282886441052</v>
      </c>
      <c r="R3461" s="10">
        <f>TableOMP[[#This Row],[Avg]]+$U$2*TableOMP[[#This Row],[StdDev]]</f>
        <v>6.2407638931740781</v>
      </c>
      <c r="S3461" s="10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 s="10">
        <f>VLOOKUP(TableOMP[[#This Row],[Label]],TableAvg[],2,FALSE)</f>
        <v>5.9956950000000004</v>
      </c>
      <c r="P3462" s="10">
        <f>VLOOKUP(TableOMP[[#This Row],[Label]],TableAvg[],3,FALSE)</f>
        <v>0.67657492149341369</v>
      </c>
      <c r="Q3462" s="10">
        <f>TableOMP[[#This Row],[Avg]]-$U$2*TableOMP[[#This Row],[StdDev]]</f>
        <v>4.6425451570131733</v>
      </c>
      <c r="R3462" s="10">
        <f>TableOMP[[#This Row],[Avg]]+$U$2*TableOMP[[#This Row],[StdDev]]</f>
        <v>7.3488448429868276</v>
      </c>
      <c r="S3462" s="10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 s="10">
        <f>VLOOKUP(TableOMP[[#This Row],[Label]],TableAvg[],2,FALSE)</f>
        <v>7.5413132727272734</v>
      </c>
      <c r="P3463" s="10">
        <f>VLOOKUP(TableOMP[[#This Row],[Label]],TableAvg[],3,FALSE)</f>
        <v>5.2475593557452296</v>
      </c>
      <c r="Q3463" s="10">
        <f>TableOMP[[#This Row],[Avg]]-$U$2*TableOMP[[#This Row],[StdDev]]</f>
        <v>-2.9538054387631858</v>
      </c>
      <c r="R3463" s="10">
        <f>TableOMP[[#This Row],[Avg]]+$U$2*TableOMP[[#This Row],[StdDev]]</f>
        <v>18.036431984217732</v>
      </c>
      <c r="S3463" s="10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 s="10">
        <f>VLOOKUP(TableOMP[[#This Row],[Label]],TableAvg[],2,FALSE)</f>
        <v>6.092849090909092</v>
      </c>
      <c r="P3464" s="10">
        <f>VLOOKUP(TableOMP[[#This Row],[Label]],TableAvg[],3,FALSE)</f>
        <v>0.47642793574138131</v>
      </c>
      <c r="Q3464" s="10">
        <f>TableOMP[[#This Row],[Avg]]-$U$2*TableOMP[[#This Row],[StdDev]]</f>
        <v>5.1399932194263291</v>
      </c>
      <c r="R3464" s="10">
        <f>TableOMP[[#This Row],[Avg]]+$U$2*TableOMP[[#This Row],[StdDev]]</f>
        <v>7.0457049623918548</v>
      </c>
      <c r="S3464" s="10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 s="10">
        <f>VLOOKUP(TableOMP[[#This Row],[Label]],TableAvg[],2,FALSE)</f>
        <v>6.023852909090909</v>
      </c>
      <c r="P3465" s="10">
        <f>VLOOKUP(TableOMP[[#This Row],[Label]],TableAvg[],3,FALSE)</f>
        <v>8.4324564834011517E-2</v>
      </c>
      <c r="Q3465" s="10">
        <f>TableOMP[[#This Row],[Avg]]-$U$2*TableOMP[[#This Row],[StdDev]]</f>
        <v>5.8552037794228857</v>
      </c>
      <c r="R3465" s="10">
        <f>TableOMP[[#This Row],[Avg]]+$U$2*TableOMP[[#This Row],[StdDev]]</f>
        <v>6.1925020387589322</v>
      </c>
      <c r="S3465" s="10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 s="10">
        <f>VLOOKUP(TableOMP[[#This Row],[Label]],TableAvg[],2,FALSE)</f>
        <v>6.2601539090909082</v>
      </c>
      <c r="P3466" s="10">
        <f>VLOOKUP(TableOMP[[#This Row],[Label]],TableAvg[],3,FALSE)</f>
        <v>0.28329420139864997</v>
      </c>
      <c r="Q3466" s="10">
        <f>TableOMP[[#This Row],[Avg]]-$U$2*TableOMP[[#This Row],[StdDev]]</f>
        <v>5.6935655062936084</v>
      </c>
      <c r="R3466" s="10">
        <f>TableOMP[[#This Row],[Avg]]+$U$2*TableOMP[[#This Row],[StdDev]]</f>
        <v>6.826742311888208</v>
      </c>
      <c r="S3466" s="10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 s="10">
        <f>VLOOKUP(TableOMP[[#This Row],[Label]],TableAvg[],2,FALSE)</f>
        <v>6.3327954999999987</v>
      </c>
      <c r="P3467" s="10">
        <f>VLOOKUP(TableOMP[[#This Row],[Label]],TableAvg[],3,FALSE)</f>
        <v>0.20461952277888401</v>
      </c>
      <c r="Q3467" s="10">
        <f>TableOMP[[#This Row],[Avg]]-$U$2*TableOMP[[#This Row],[StdDev]]</f>
        <v>5.923556454442231</v>
      </c>
      <c r="R3467" s="10">
        <f>TableOMP[[#This Row],[Avg]]+$U$2*TableOMP[[#This Row],[StdDev]]</f>
        <v>6.7420345455577664</v>
      </c>
      <c r="S3467" s="10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 s="10">
        <f>VLOOKUP(TableOMP[[#This Row],[Label]],TableAvg[],2,FALSE)</f>
        <v>6.3677876999999992</v>
      </c>
      <c r="P3468" s="10">
        <f>VLOOKUP(TableOMP[[#This Row],[Label]],TableAvg[],3,FALSE)</f>
        <v>0.11923376289882</v>
      </c>
      <c r="Q3468" s="10">
        <f>TableOMP[[#This Row],[Avg]]-$U$2*TableOMP[[#This Row],[StdDev]]</f>
        <v>6.1293201742023591</v>
      </c>
      <c r="R3468" s="10">
        <f>TableOMP[[#This Row],[Avg]]+$U$2*TableOMP[[#This Row],[StdDev]]</f>
        <v>6.6062552257976392</v>
      </c>
      <c r="S3468" s="10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 s="10">
        <f>VLOOKUP(TableOMP[[#This Row],[Label]],TableAvg[],2,FALSE)</f>
        <v>6.5333995454545457</v>
      </c>
      <c r="P3469" s="10">
        <f>VLOOKUP(TableOMP[[#This Row],[Label]],TableAvg[],3,FALSE)</f>
        <v>0.14059952283270633</v>
      </c>
      <c r="Q3469" s="10">
        <f>TableOMP[[#This Row],[Avg]]-$U$2*TableOMP[[#This Row],[StdDev]]</f>
        <v>6.2522004997891329</v>
      </c>
      <c r="R3469" s="10">
        <f>TableOMP[[#This Row],[Avg]]+$U$2*TableOMP[[#This Row],[StdDev]]</f>
        <v>6.8145985911199585</v>
      </c>
      <c r="S3469" s="10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 s="10">
        <f>VLOOKUP(TableOMP[[#This Row],[Label]],TableAvg[],2,FALSE)</f>
        <v>6.9926042727272737</v>
      </c>
      <c r="P3470" s="10">
        <f>VLOOKUP(TableOMP[[#This Row],[Label]],TableAvg[],3,FALSE)</f>
        <v>1.0689236559032851</v>
      </c>
      <c r="Q3470" s="10">
        <f>TableOMP[[#This Row],[Avg]]-$U$2*TableOMP[[#This Row],[StdDev]]</f>
        <v>4.8547569609207031</v>
      </c>
      <c r="R3470" s="10">
        <f>TableOMP[[#This Row],[Avg]]+$U$2*TableOMP[[#This Row],[StdDev]]</f>
        <v>9.1304515845338443</v>
      </c>
      <c r="S3470" s="1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 s="10">
        <f>VLOOKUP(TableOMP[[#This Row],[Label]],TableAvg[],2,FALSE)</f>
        <v>7.6367034</v>
      </c>
      <c r="P3471" s="10">
        <f>VLOOKUP(TableOMP[[#This Row],[Label]],TableAvg[],3,FALSE)</f>
        <v>2.9091448625213996</v>
      </c>
      <c r="Q3471" s="10">
        <f>TableOMP[[#This Row],[Avg]]-$U$2*TableOMP[[#This Row],[StdDev]]</f>
        <v>1.8184136749572009</v>
      </c>
      <c r="R3471" s="10">
        <f>TableOMP[[#This Row],[Avg]]+$U$2*TableOMP[[#This Row],[StdDev]]</f>
        <v>13.454993125042799</v>
      </c>
      <c r="S3471" s="10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 s="10">
        <f>VLOOKUP(TableOMP[[#This Row],[Label]],TableAvg[],2,FALSE)</f>
        <v>6.8982405</v>
      </c>
      <c r="P3472" s="10">
        <f>VLOOKUP(TableOMP[[#This Row],[Label]],TableAvg[],3,FALSE)</f>
        <v>0.15876631909583852</v>
      </c>
      <c r="Q3472" s="10">
        <f>TableOMP[[#This Row],[Avg]]-$U$2*TableOMP[[#This Row],[StdDev]]</f>
        <v>6.5807078618083228</v>
      </c>
      <c r="R3472" s="10">
        <f>TableOMP[[#This Row],[Avg]]+$U$2*TableOMP[[#This Row],[StdDev]]</f>
        <v>7.2157731381916772</v>
      </c>
      <c r="S3472" s="10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 s="10">
        <f>VLOOKUP(TableOMP[[#This Row],[Label]],TableAvg[],2,FALSE)</f>
        <v>7.0896220999999997</v>
      </c>
      <c r="P3473" s="10">
        <f>VLOOKUP(TableOMP[[#This Row],[Label]],TableAvg[],3,FALSE)</f>
        <v>0.18424949460039089</v>
      </c>
      <c r="Q3473" s="10">
        <f>TableOMP[[#This Row],[Avg]]-$U$2*TableOMP[[#This Row],[StdDev]]</f>
        <v>6.7211231107992182</v>
      </c>
      <c r="R3473" s="10">
        <f>TableOMP[[#This Row],[Avg]]+$U$2*TableOMP[[#This Row],[StdDev]]</f>
        <v>7.4581210892007812</v>
      </c>
      <c r="S3473" s="10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 s="10">
        <f>VLOOKUP(TableOMP[[#This Row],[Label]],TableAvg[],2,FALSE)</f>
        <v>7.2081937999999992</v>
      </c>
      <c r="P3474" s="10">
        <f>VLOOKUP(TableOMP[[#This Row],[Label]],TableAvg[],3,FALSE)</f>
        <v>0.16272163249727176</v>
      </c>
      <c r="Q3474" s="10">
        <f>TableOMP[[#This Row],[Avg]]-$U$2*TableOMP[[#This Row],[StdDev]]</f>
        <v>6.8827505350054556</v>
      </c>
      <c r="R3474" s="10">
        <f>TableOMP[[#This Row],[Avg]]+$U$2*TableOMP[[#This Row],[StdDev]]</f>
        <v>7.5336370649945428</v>
      </c>
      <c r="S3474" s="10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 s="10">
        <f>VLOOKUP(TableOMP[[#This Row],[Label]],TableAvg[],2,FALSE)</f>
        <v>7.275929500000001</v>
      </c>
      <c r="P3475" s="10">
        <f>VLOOKUP(TableOMP[[#This Row],[Label]],TableAvg[],3,FALSE)</f>
        <v>0.20223188104558482</v>
      </c>
      <c r="Q3475" s="10">
        <f>TableOMP[[#This Row],[Avg]]-$U$2*TableOMP[[#This Row],[StdDev]]</f>
        <v>6.8714657379088315</v>
      </c>
      <c r="R3475" s="10">
        <f>TableOMP[[#This Row],[Avg]]+$U$2*TableOMP[[#This Row],[StdDev]]</f>
        <v>7.6803932620911706</v>
      </c>
      <c r="S3475" s="10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 s="10">
        <f>VLOOKUP(TableOMP[[#This Row],[Label]],TableAvg[],2,FALSE)</f>
        <v>8.5018843999999998</v>
      </c>
      <c r="P3476" s="10">
        <f>VLOOKUP(TableOMP[[#This Row],[Label]],TableAvg[],3,FALSE)</f>
        <v>3.0730206864784755</v>
      </c>
      <c r="Q3476" s="10">
        <f>TableOMP[[#This Row],[Avg]]-$U$2*TableOMP[[#This Row],[StdDev]]</f>
        <v>2.3558430270430488</v>
      </c>
      <c r="R3476" s="10">
        <f>TableOMP[[#This Row],[Avg]]+$U$2*TableOMP[[#This Row],[StdDev]]</f>
        <v>14.647925772956951</v>
      </c>
      <c r="S3476" s="10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 s="10">
        <f>VLOOKUP(TableOMP[[#This Row],[Label]],TableAvg[],2,FALSE)</f>
        <v>7.6759567000000004</v>
      </c>
      <c r="P3477" s="10">
        <f>VLOOKUP(TableOMP[[#This Row],[Label]],TableAvg[],3,FALSE)</f>
        <v>0.1164845792669839</v>
      </c>
      <c r="Q3477" s="10">
        <f>TableOMP[[#This Row],[Avg]]-$U$2*TableOMP[[#This Row],[StdDev]]</f>
        <v>7.4429875414660325</v>
      </c>
      <c r="R3477" s="10">
        <f>TableOMP[[#This Row],[Avg]]+$U$2*TableOMP[[#This Row],[StdDev]]</f>
        <v>7.9089258585339683</v>
      </c>
      <c r="S3477" s="10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 s="10">
        <f>VLOOKUP(TableOMP[[#This Row],[Label]],TableAvg[],2,FALSE)</f>
        <v>7.9839612999999998</v>
      </c>
      <c r="P3478" s="10">
        <f>VLOOKUP(TableOMP[[#This Row],[Label]],TableAvg[],3,FALSE)</f>
        <v>0.15693552908125918</v>
      </c>
      <c r="Q3478" s="10">
        <f>TableOMP[[#This Row],[Avg]]-$U$2*TableOMP[[#This Row],[StdDev]]</f>
        <v>7.6700902418374817</v>
      </c>
      <c r="R3478" s="10">
        <f>TableOMP[[#This Row],[Avg]]+$U$2*TableOMP[[#This Row],[StdDev]]</f>
        <v>8.297832358162518</v>
      </c>
      <c r="S3478" s="10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 s="10">
        <f>VLOOKUP(TableOMP[[#This Row],[Label]],TableAvg[],2,FALSE)</f>
        <v>8.2913302000000009</v>
      </c>
      <c r="P3479" s="10">
        <f>VLOOKUP(TableOMP[[#This Row],[Label]],TableAvg[],3,FALSE)</f>
        <v>0.32201415993237109</v>
      </c>
      <c r="Q3479" s="10">
        <f>TableOMP[[#This Row],[Avg]]-$U$2*TableOMP[[#This Row],[StdDev]]</f>
        <v>7.6473018801352586</v>
      </c>
      <c r="R3479" s="10">
        <f>TableOMP[[#This Row],[Avg]]+$U$2*TableOMP[[#This Row],[StdDev]]</f>
        <v>8.9353585198647423</v>
      </c>
      <c r="S3479" s="10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 s="10">
        <f>VLOOKUP(TableOMP[[#This Row],[Label]],TableAvg[],2,FALSE)</f>
        <v>8.4704200000000007</v>
      </c>
      <c r="P3480" s="10">
        <f>VLOOKUP(TableOMP[[#This Row],[Label]],TableAvg[],3,FALSE)</f>
        <v>0.20084556967677647</v>
      </c>
      <c r="Q3480" s="10">
        <f>TableOMP[[#This Row],[Avg]]-$U$2*TableOMP[[#This Row],[StdDev]]</f>
        <v>8.0687288606464485</v>
      </c>
      <c r="R3480" s="10">
        <f>TableOMP[[#This Row],[Avg]]+$U$2*TableOMP[[#This Row],[StdDev]]</f>
        <v>8.872111139353553</v>
      </c>
      <c r="S3480" s="1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 s="10">
        <f>VLOOKUP(TableOMP[[#This Row],[Label]],TableAvg[],2,FALSE)</f>
        <v>8.892703899999999</v>
      </c>
      <c r="P3481" s="10">
        <f>VLOOKUP(TableOMP[[#This Row],[Label]],TableAvg[],3,FALSE)</f>
        <v>0.534901731527472</v>
      </c>
      <c r="Q3481" s="10">
        <f>TableOMP[[#This Row],[Avg]]-$U$2*TableOMP[[#This Row],[StdDev]]</f>
        <v>7.822900436945055</v>
      </c>
      <c r="R3481" s="10">
        <f>TableOMP[[#This Row],[Avg]]+$U$2*TableOMP[[#This Row],[StdDev]]</f>
        <v>9.962507363054943</v>
      </c>
      <c r="S3481" s="10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 s="10">
        <f>VLOOKUP(TableOMP[[#This Row],[Label]],TableAvg[],2,FALSE)</f>
        <v>9.1318669000000003</v>
      </c>
      <c r="P3482" s="10">
        <f>VLOOKUP(TableOMP[[#This Row],[Label]],TableAvg[],3,FALSE)</f>
        <v>0.30416599030511782</v>
      </c>
      <c r="Q3482" s="10">
        <f>TableOMP[[#This Row],[Avg]]-$U$2*TableOMP[[#This Row],[StdDev]]</f>
        <v>8.523534919389764</v>
      </c>
      <c r="R3482" s="10">
        <f>TableOMP[[#This Row],[Avg]]+$U$2*TableOMP[[#This Row],[StdDev]]</f>
        <v>9.7401988806102366</v>
      </c>
      <c r="S3482" s="10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 s="10">
        <f>VLOOKUP(TableOMP[[#This Row],[Label]],TableAvg[],2,FALSE)</f>
        <v>9.3586053000000007</v>
      </c>
      <c r="P3483" s="10">
        <f>VLOOKUP(TableOMP[[#This Row],[Label]],TableAvg[],3,FALSE)</f>
        <v>0.15389696386736901</v>
      </c>
      <c r="Q3483" s="10">
        <f>TableOMP[[#This Row],[Avg]]-$U$2*TableOMP[[#This Row],[StdDev]]</f>
        <v>9.0508113722652634</v>
      </c>
      <c r="R3483" s="10">
        <f>TableOMP[[#This Row],[Avg]]+$U$2*TableOMP[[#This Row],[StdDev]]</f>
        <v>9.6663992277347379</v>
      </c>
      <c r="S3483" s="10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 s="10">
        <f>VLOOKUP(TableOMP[[#This Row],[Label]],TableAvg[],2,FALSE)</f>
        <v>10.648620500000002</v>
      </c>
      <c r="P3484" s="10">
        <f>VLOOKUP(TableOMP[[#This Row],[Label]],TableAvg[],3,FALSE)</f>
        <v>2.8274796379448301</v>
      </c>
      <c r="Q3484" s="10">
        <f>TableOMP[[#This Row],[Avg]]-$U$2*TableOMP[[#This Row],[StdDev]]</f>
        <v>4.9936612241103413</v>
      </c>
      <c r="R3484" s="10">
        <f>TableOMP[[#This Row],[Avg]]+$U$2*TableOMP[[#This Row],[StdDev]]</f>
        <v>16.303579775889663</v>
      </c>
      <c r="S3484" s="10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 s="10">
        <f>VLOOKUP(TableOMP[[#This Row],[Label]],TableAvg[],2,FALSE)</f>
        <v>10.747714500000001</v>
      </c>
      <c r="P3485" s="10">
        <f>VLOOKUP(TableOMP[[#This Row],[Label]],TableAvg[],3,FALSE)</f>
        <v>1.9395644239900387</v>
      </c>
      <c r="Q3485" s="10">
        <f>TableOMP[[#This Row],[Avg]]-$U$2*TableOMP[[#This Row],[StdDev]]</f>
        <v>6.8685856520199238</v>
      </c>
      <c r="R3485" s="10">
        <f>TableOMP[[#This Row],[Avg]]+$U$2*TableOMP[[#This Row],[StdDev]]</f>
        <v>14.626843347980078</v>
      </c>
      <c r="S3485" s="10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 s="10">
        <f>VLOOKUP(TableOMP[[#This Row],[Label]],TableAvg[],2,FALSE)</f>
        <v>11.022983727272727</v>
      </c>
      <c r="P3486" s="10">
        <f>VLOOKUP(TableOMP[[#This Row],[Label]],TableAvg[],3,FALSE)</f>
        <v>1.2352060063311585</v>
      </c>
      <c r="Q3486" s="10">
        <f>TableOMP[[#This Row],[Avg]]-$U$2*TableOMP[[#This Row],[StdDev]]</f>
        <v>8.5525717146104103</v>
      </c>
      <c r="R3486" s="10">
        <f>TableOMP[[#This Row],[Avg]]+$U$2*TableOMP[[#This Row],[StdDev]]</f>
        <v>13.493395739935044</v>
      </c>
      <c r="S3486" s="10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 s="10">
        <f>VLOOKUP(TableOMP[[#This Row],[Label]],TableAvg[],2,FALSE)</f>
        <v>11.154781363636364</v>
      </c>
      <c r="P3487" s="10">
        <f>VLOOKUP(TableOMP[[#This Row],[Label]],TableAvg[],3,FALSE)</f>
        <v>0.10581632613789371</v>
      </c>
      <c r="Q3487" s="10">
        <f>TableOMP[[#This Row],[Avg]]-$U$2*TableOMP[[#This Row],[StdDev]]</f>
        <v>10.943148711360577</v>
      </c>
      <c r="R3487" s="10">
        <f>TableOMP[[#This Row],[Avg]]+$U$2*TableOMP[[#This Row],[StdDev]]</f>
        <v>11.366414015912151</v>
      </c>
      <c r="S3487" s="10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 s="10">
        <f>VLOOKUP(TableOMP[[#This Row],[Label]],TableAvg[],2,FALSE)</f>
        <v>11.723931</v>
      </c>
      <c r="P3488" s="10">
        <f>VLOOKUP(TableOMP[[#This Row],[Label]],TableAvg[],3,FALSE)</f>
        <v>0.16383507048518992</v>
      </c>
      <c r="Q3488" s="10">
        <f>TableOMP[[#This Row],[Avg]]-$U$2*TableOMP[[#This Row],[StdDev]]</f>
        <v>11.396260859029621</v>
      </c>
      <c r="R3488" s="10">
        <f>TableOMP[[#This Row],[Avg]]+$U$2*TableOMP[[#This Row],[StdDev]]</f>
        <v>12.05160114097038</v>
      </c>
      <c r="S3488" s="10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 s="10">
        <f>VLOOKUP(TableOMP[[#This Row],[Label]],TableAvg[],2,FALSE)</f>
        <v>12.380498454545455</v>
      </c>
      <c r="P3489" s="10">
        <f>VLOOKUP(TableOMP[[#This Row],[Label]],TableAvg[],3,FALSE)</f>
        <v>0.16322006826278668</v>
      </c>
      <c r="Q3489" s="10">
        <f>TableOMP[[#This Row],[Avg]]-$U$2*TableOMP[[#This Row],[StdDev]]</f>
        <v>12.054058318019882</v>
      </c>
      <c r="R3489" s="10">
        <f>TableOMP[[#This Row],[Avg]]+$U$2*TableOMP[[#This Row],[StdDev]]</f>
        <v>12.706938591071028</v>
      </c>
      <c r="S3489" s="10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 s="10">
        <f>VLOOKUP(TableOMP[[#This Row],[Label]],TableAvg[],2,FALSE)</f>
        <v>13.063391181818183</v>
      </c>
      <c r="P3490" s="10">
        <f>VLOOKUP(TableOMP[[#This Row],[Label]],TableAvg[],3,FALSE)</f>
        <v>0.40755816596580036</v>
      </c>
      <c r="Q3490" s="10">
        <f>TableOMP[[#This Row],[Avg]]-$U$2*TableOMP[[#This Row],[StdDev]]</f>
        <v>12.248274849886583</v>
      </c>
      <c r="R3490" s="10">
        <f>TableOMP[[#This Row],[Avg]]+$U$2*TableOMP[[#This Row],[StdDev]]</f>
        <v>13.878507513749783</v>
      </c>
      <c r="S3490" s="1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 s="10">
        <f>VLOOKUP(TableOMP[[#This Row],[Label]],TableAvg[],2,FALSE)</f>
        <v>13.799633454545456</v>
      </c>
      <c r="P3491" s="10">
        <f>VLOOKUP(TableOMP[[#This Row],[Label]],TableAvg[],3,FALSE)</f>
        <v>0.14589992288114423</v>
      </c>
      <c r="Q3491" s="10">
        <f>TableOMP[[#This Row],[Avg]]-$U$2*TableOMP[[#This Row],[StdDev]]</f>
        <v>13.507833608783168</v>
      </c>
      <c r="R3491" s="10">
        <f>TableOMP[[#This Row],[Avg]]+$U$2*TableOMP[[#This Row],[StdDev]]</f>
        <v>14.091433300307743</v>
      </c>
      <c r="S3491" s="10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 s="10">
        <f>VLOOKUP(TableOMP[[#This Row],[Label]],TableAvg[],2,FALSE)</f>
        <v>17.169885909090912</v>
      </c>
      <c r="P3492" s="10">
        <f>VLOOKUP(TableOMP[[#This Row],[Label]],TableAvg[],3,FALSE)</f>
        <v>7.6173272645759571</v>
      </c>
      <c r="Q3492" s="10">
        <f>TableOMP[[#This Row],[Avg]]-$U$2*TableOMP[[#This Row],[StdDev]]</f>
        <v>1.9352313799389975</v>
      </c>
      <c r="R3492" s="10">
        <f>TableOMP[[#This Row],[Avg]]+$U$2*TableOMP[[#This Row],[StdDev]]</f>
        <v>32.404540438242826</v>
      </c>
      <c r="S3492" s="10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 s="10">
        <f>VLOOKUP(TableOMP[[#This Row],[Label]],TableAvg[],2,FALSE)</f>
        <v>16.008230090909091</v>
      </c>
      <c r="P3493" s="10">
        <f>VLOOKUP(TableOMP[[#This Row],[Label]],TableAvg[],3,FALSE)</f>
        <v>0.47612999320760951</v>
      </c>
      <c r="Q3493" s="10">
        <f>TableOMP[[#This Row],[Avg]]-$U$2*TableOMP[[#This Row],[StdDev]]</f>
        <v>15.055970104493872</v>
      </c>
      <c r="R3493" s="10">
        <f>TableOMP[[#This Row],[Avg]]+$U$2*TableOMP[[#This Row],[StdDev]]</f>
        <v>16.960490077324309</v>
      </c>
      <c r="S3493" s="10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 s="10">
        <f>VLOOKUP(TableOMP[[#This Row],[Label]],TableAvg[],2,FALSE)</f>
        <v>17.307351818181818</v>
      </c>
      <c r="P3494" s="10">
        <f>VLOOKUP(TableOMP[[#This Row],[Label]],TableAvg[],3,FALSE)</f>
        <v>0.19571501523160595</v>
      </c>
      <c r="Q3494" s="10">
        <f>TableOMP[[#This Row],[Avg]]-$U$2*TableOMP[[#This Row],[StdDev]]</f>
        <v>16.915921787718606</v>
      </c>
      <c r="R3494" s="10">
        <f>TableOMP[[#This Row],[Avg]]+$U$2*TableOMP[[#This Row],[StdDev]]</f>
        <v>17.69878184864503</v>
      </c>
      <c r="S3494" s="10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 s="10">
        <f>VLOOKUP(TableOMP[[#This Row],[Label]],TableAvg[],2,FALSE)</f>
        <v>19.316521363636365</v>
      </c>
      <c r="P3495" s="10">
        <f>VLOOKUP(TableOMP[[#This Row],[Label]],TableAvg[],3,FALSE)</f>
        <v>1.343291375470177</v>
      </c>
      <c r="Q3495" s="10">
        <f>TableOMP[[#This Row],[Avg]]-$U$2*TableOMP[[#This Row],[StdDev]]</f>
        <v>16.629938612696012</v>
      </c>
      <c r="R3495" s="10">
        <f>TableOMP[[#This Row],[Avg]]+$U$2*TableOMP[[#This Row],[StdDev]]</f>
        <v>22.003104114576718</v>
      </c>
      <c r="S3495" s="10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 s="10">
        <f>VLOOKUP(TableOMP[[#This Row],[Label]],TableAvg[],2,FALSE)</f>
        <v>21.026067454545451</v>
      </c>
      <c r="P3496" s="10">
        <f>VLOOKUP(TableOMP[[#This Row],[Label]],TableAvg[],3,FALSE)</f>
        <v>0.41178987068082501</v>
      </c>
      <c r="Q3496" s="10">
        <f>TableOMP[[#This Row],[Avg]]-$U$2*TableOMP[[#This Row],[StdDev]]</f>
        <v>20.2024877131838</v>
      </c>
      <c r="R3496" s="10">
        <f>TableOMP[[#This Row],[Avg]]+$U$2*TableOMP[[#This Row],[StdDev]]</f>
        <v>21.849647195907103</v>
      </c>
      <c r="S3496" s="10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 s="10">
        <f>VLOOKUP(TableOMP[[#This Row],[Label]],TableAvg[],2,FALSE)</f>
        <v>23.817431545454543</v>
      </c>
      <c r="P3497" s="10">
        <f>VLOOKUP(TableOMP[[#This Row],[Label]],TableAvg[],3,FALSE)</f>
        <v>0.96566651517434587</v>
      </c>
      <c r="Q3497" s="10">
        <f>TableOMP[[#This Row],[Avg]]-$U$2*TableOMP[[#This Row],[StdDev]]</f>
        <v>21.88609851510585</v>
      </c>
      <c r="R3497" s="10">
        <f>TableOMP[[#This Row],[Avg]]+$U$2*TableOMP[[#This Row],[StdDev]]</f>
        <v>25.748764575803236</v>
      </c>
      <c r="S3497" s="10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 s="10">
        <f>VLOOKUP(TableOMP[[#This Row],[Label]],TableAvg[],2,FALSE)</f>
        <v>26.963873416666669</v>
      </c>
      <c r="P3498" s="10">
        <f>VLOOKUP(TableOMP[[#This Row],[Label]],TableAvg[],3,FALSE)</f>
        <v>0.5770765416075706</v>
      </c>
      <c r="Q3498" s="10">
        <f>TableOMP[[#This Row],[Avg]]-$U$2*TableOMP[[#This Row],[StdDev]]</f>
        <v>25.809720333451526</v>
      </c>
      <c r="R3498" s="10">
        <f>TableOMP[[#This Row],[Avg]]+$U$2*TableOMP[[#This Row],[StdDev]]</f>
        <v>28.118026499881811</v>
      </c>
      <c r="S3498" s="10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 s="10">
        <f>VLOOKUP(TableOMP[[#This Row],[Label]],TableAvg[],2,FALSE)</f>
        <v>31.090438583333334</v>
      </c>
      <c r="P3499" s="10">
        <f>VLOOKUP(TableOMP[[#This Row],[Label]],TableAvg[],3,FALSE)</f>
        <v>0.30626759285841793</v>
      </c>
      <c r="Q3499" s="10">
        <f>TableOMP[[#This Row],[Avg]]-$U$2*TableOMP[[#This Row],[StdDev]]</f>
        <v>30.477903397616497</v>
      </c>
      <c r="R3499" s="10">
        <f>TableOMP[[#This Row],[Avg]]+$U$2*TableOMP[[#This Row],[StdDev]]</f>
        <v>31.702973769050171</v>
      </c>
      <c r="S3499" s="10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 s="10">
        <f>VLOOKUP(TableOMP[[#This Row],[Label]],TableAvg[],2,FALSE)</f>
        <v>37.212269000000006</v>
      </c>
      <c r="P3500" s="10">
        <f>VLOOKUP(TableOMP[[#This Row],[Label]],TableAvg[],3,FALSE)</f>
        <v>0.28264266775139374</v>
      </c>
      <c r="Q3500" s="10">
        <f>TableOMP[[#This Row],[Avg]]-$U$2*TableOMP[[#This Row],[StdDev]]</f>
        <v>36.64698366449722</v>
      </c>
      <c r="R3500" s="10">
        <f>TableOMP[[#This Row],[Avg]]+$U$2*TableOMP[[#This Row],[StdDev]]</f>
        <v>37.777554335502792</v>
      </c>
      <c r="S3500" s="1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 s="10">
        <f>VLOOKUP(TableOMP[[#This Row],[Label]],TableAvg[],2,FALSE)</f>
        <v>47.628697249999995</v>
      </c>
      <c r="P3501" s="10">
        <f>VLOOKUP(TableOMP[[#This Row],[Label]],TableAvg[],3,FALSE)</f>
        <v>3.2666064436021123</v>
      </c>
      <c r="Q3501" s="10">
        <f>TableOMP[[#This Row],[Avg]]-$U$2*TableOMP[[#This Row],[StdDev]]</f>
        <v>41.095484362795773</v>
      </c>
      <c r="R3501" s="10">
        <f>TableOMP[[#This Row],[Avg]]+$U$2*TableOMP[[#This Row],[StdDev]]</f>
        <v>54.161910137204217</v>
      </c>
      <c r="S3501" s="10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 s="10">
        <f>VLOOKUP(TableOMP[[#This Row],[Label]],TableAvg[],2,FALSE)</f>
        <v>61.579233166666661</v>
      </c>
      <c r="P3502" s="10">
        <f>VLOOKUP(TableOMP[[#This Row],[Label]],TableAvg[],3,FALSE)</f>
        <v>0.5661878983496299</v>
      </c>
      <c r="Q3502" s="10">
        <f>TableOMP[[#This Row],[Avg]]-$U$2*TableOMP[[#This Row],[StdDev]]</f>
        <v>60.446857369967404</v>
      </c>
      <c r="R3502" s="10">
        <f>TableOMP[[#This Row],[Avg]]+$U$2*TableOMP[[#This Row],[StdDev]]</f>
        <v>62.711608963365919</v>
      </c>
      <c r="S3502" s="10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 s="10">
        <f>VLOOKUP(TableOMP[[#This Row],[Label]],TableAvg[],2,FALSE)</f>
        <v>93.303611083333337</v>
      </c>
      <c r="P3503" s="10">
        <f>VLOOKUP(TableOMP[[#This Row],[Label]],TableAvg[],3,FALSE)</f>
        <v>1.2368638299338219</v>
      </c>
      <c r="Q3503" s="10">
        <f>TableOMP[[#This Row],[Avg]]-$U$2*TableOMP[[#This Row],[StdDev]]</f>
        <v>90.829883423465688</v>
      </c>
      <c r="R3503" s="10">
        <f>TableOMP[[#This Row],[Avg]]+$U$2*TableOMP[[#This Row],[StdDev]]</f>
        <v>95.777338743200986</v>
      </c>
      <c r="S3503" s="10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 s="10">
        <f>VLOOKUP(TableOMP[[#This Row],[Label]],TableAvg[],2,FALSE)</f>
        <v>186.67829725000001</v>
      </c>
      <c r="P3504" s="10">
        <f>VLOOKUP(TableOMP[[#This Row],[Label]],TableAvg[],3,FALSE)</f>
        <v>0.44355616864743275</v>
      </c>
      <c r="Q3504" s="10">
        <f>TableOMP[[#This Row],[Avg]]-$U$2*TableOMP[[#This Row],[StdDev]]</f>
        <v>185.79118491270515</v>
      </c>
      <c r="R3504" s="10">
        <f>TableOMP[[#This Row],[Avg]]+$U$2*TableOMP[[#This Row],[StdDev]]</f>
        <v>187.56540958729488</v>
      </c>
      <c r="S3504" s="10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 s="10">
        <f>VLOOKUP(TableOMP[[#This Row],[Label]],TableAvg[],2,FALSE)</f>
        <v>265.4064975</v>
      </c>
      <c r="P3505" s="10">
        <f>VLOOKUP(TableOMP[[#This Row],[Label]],TableAvg[],3,FALSE)</f>
        <v>0.18028650001104912</v>
      </c>
      <c r="Q3505" s="10">
        <f>TableOMP[[#This Row],[Avg]]-$U$2*TableOMP[[#This Row],[StdDev]]</f>
        <v>265.0459244999779</v>
      </c>
      <c r="R3505" s="10">
        <f>TableOMP[[#This Row],[Avg]]+$U$2*TableOMP[[#This Row],[StdDev]]</f>
        <v>265.7670705000221</v>
      </c>
      <c r="S3505" s="10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 s="10">
        <f>VLOOKUP(TableOMP[[#This Row],[Label]],TableAvg[],2,FALSE)</f>
        <v>267.06082549999996</v>
      </c>
      <c r="P3506" s="10">
        <f>VLOOKUP(TableOMP[[#This Row],[Label]],TableAvg[],3,FALSE)</f>
        <v>0.41060050001556436</v>
      </c>
      <c r="Q3506" s="10">
        <f>TableOMP[[#This Row],[Avg]]-$U$2*TableOMP[[#This Row],[StdDev]]</f>
        <v>266.23962449996884</v>
      </c>
      <c r="R3506" s="10">
        <f>TableOMP[[#This Row],[Avg]]+$U$2*TableOMP[[#This Row],[StdDev]]</f>
        <v>267.88202650003109</v>
      </c>
      <c r="S3506" s="10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 s="10">
        <f>VLOOKUP(TableOMP[[#This Row],[Label]],TableAvg[],2,FALSE)</f>
        <v>265.91359350000005</v>
      </c>
      <c r="P3507" s="10">
        <f>VLOOKUP(TableOMP[[#This Row],[Label]],TableAvg[],3,FALSE)</f>
        <v>0.17004349996723425</v>
      </c>
      <c r="Q3507" s="10">
        <f>TableOMP[[#This Row],[Avg]]-$U$2*TableOMP[[#This Row],[StdDev]]</f>
        <v>265.5735065000656</v>
      </c>
      <c r="R3507" s="10">
        <f>TableOMP[[#This Row],[Avg]]+$U$2*TableOMP[[#This Row],[StdDev]]</f>
        <v>266.25368049993449</v>
      </c>
      <c r="S3507" s="10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 s="10">
        <f>VLOOKUP(TableOMP[[#This Row],[Label]],TableAvg[],2,FALSE)</f>
        <v>259.05395950000002</v>
      </c>
      <c r="P3508" s="10">
        <f>VLOOKUP(TableOMP[[#This Row],[Label]],TableAvg[],3,FALSE)</f>
        <v>5.306158499997931</v>
      </c>
      <c r="Q3508" s="10">
        <f>TableOMP[[#This Row],[Avg]]-$U$2*TableOMP[[#This Row],[StdDev]]</f>
        <v>248.44164250000415</v>
      </c>
      <c r="R3508" s="10">
        <f>TableOMP[[#This Row],[Avg]]+$U$2*TableOMP[[#This Row],[StdDev]]</f>
        <v>269.66627649999589</v>
      </c>
      <c r="S3508" s="10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 s="10">
        <f>VLOOKUP(TableOMP[[#This Row],[Label]],TableAvg[],2,FALSE)</f>
        <v>258.13100250000002</v>
      </c>
      <c r="P3509" s="10">
        <f>VLOOKUP(TableOMP[[#This Row],[Label]],TableAvg[],3,FALSE)</f>
        <v>5.9053725000002428</v>
      </c>
      <c r="Q3509" s="10">
        <f>TableOMP[[#This Row],[Avg]]-$U$2*TableOMP[[#This Row],[StdDev]]</f>
        <v>246.32025749999954</v>
      </c>
      <c r="R3509" s="10">
        <f>TableOMP[[#This Row],[Avg]]+$U$2*TableOMP[[#This Row],[StdDev]]</f>
        <v>269.94174750000053</v>
      </c>
      <c r="S3509" s="10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 s="10">
        <f>VLOOKUP(TableOMP[[#This Row],[Label]],TableAvg[],2,FALSE)</f>
        <v>262.79227600000002</v>
      </c>
      <c r="P3510" s="10">
        <f>VLOOKUP(TableOMP[[#This Row],[Label]],TableAvg[],3,FALSE)</f>
        <v>0.49711499999585212</v>
      </c>
      <c r="Q3510" s="10">
        <f>TableOMP[[#This Row],[Avg]]-$U$2*TableOMP[[#This Row],[StdDev]]</f>
        <v>261.7980460000083</v>
      </c>
      <c r="R3510" s="10">
        <f>TableOMP[[#This Row],[Avg]]+$U$2*TableOMP[[#This Row],[StdDev]]</f>
        <v>263.78650599999173</v>
      </c>
      <c r="S3510" s="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 s="10">
        <f>VLOOKUP(TableOMP[[#This Row],[Label]],TableAvg[],2,FALSE)</f>
        <v>256.20057500000001</v>
      </c>
      <c r="P3511" s="10">
        <f>VLOOKUP(TableOMP[[#This Row],[Label]],TableAvg[],3,FALSE)</f>
        <v>5.8980950000008505</v>
      </c>
      <c r="Q3511" s="10">
        <f>TableOMP[[#This Row],[Avg]]-$U$2*TableOMP[[#This Row],[StdDev]]</f>
        <v>244.40438499999831</v>
      </c>
      <c r="R3511" s="10">
        <f>TableOMP[[#This Row],[Avg]]+$U$2*TableOMP[[#This Row],[StdDev]]</f>
        <v>267.99676500000169</v>
      </c>
      <c r="S3511" s="10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 s="10">
        <f>VLOOKUP(TableOMP[[#This Row],[Label]],TableAvg[],2,FALSE)</f>
        <v>255.81637899999998</v>
      </c>
      <c r="P3512" s="10">
        <f>VLOOKUP(TableOMP[[#This Row],[Label]],TableAvg[],3,FALSE)</f>
        <v>6.187633000000762</v>
      </c>
      <c r="Q3512" s="10">
        <f>TableOMP[[#This Row],[Avg]]-$U$2*TableOMP[[#This Row],[StdDev]]</f>
        <v>243.44111299999847</v>
      </c>
      <c r="R3512" s="10">
        <f>TableOMP[[#This Row],[Avg]]+$U$2*TableOMP[[#This Row],[StdDev]]</f>
        <v>268.19164500000153</v>
      </c>
      <c r="S3512" s="10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 s="10">
        <f>VLOOKUP(TableOMP[[#This Row],[Label]],TableAvg[],2,FALSE)</f>
        <v>261.86168050000003</v>
      </c>
      <c r="P3513" s="10">
        <f>VLOOKUP(TableOMP[[#This Row],[Label]],TableAvg[],3,FALSE)</f>
        <v>1.447286499998782</v>
      </c>
      <c r="Q3513" s="10">
        <f>TableOMP[[#This Row],[Avg]]-$U$2*TableOMP[[#This Row],[StdDev]]</f>
        <v>258.9671075000025</v>
      </c>
      <c r="R3513" s="10">
        <f>TableOMP[[#This Row],[Avg]]+$U$2*TableOMP[[#This Row],[StdDev]]</f>
        <v>264.75625349999757</v>
      </c>
      <c r="S3513" s="10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 s="10">
        <f>VLOOKUP(TableOMP[[#This Row],[Label]],TableAvg[],2,FALSE)</f>
        <v>254.3503935</v>
      </c>
      <c r="P3514" s="10">
        <f>VLOOKUP(TableOMP[[#This Row],[Label]],TableAvg[],3,FALSE)</f>
        <v>5.3175495000002257</v>
      </c>
      <c r="Q3514" s="10">
        <f>TableOMP[[#This Row],[Avg]]-$U$2*TableOMP[[#This Row],[StdDev]]</f>
        <v>243.71529449999954</v>
      </c>
      <c r="R3514" s="10">
        <f>TableOMP[[#This Row],[Avg]]+$U$2*TableOMP[[#This Row],[StdDev]]</f>
        <v>264.98549250000042</v>
      </c>
      <c r="S3514" s="10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 s="10">
        <f>VLOOKUP(TableOMP[[#This Row],[Label]],TableAvg[],2,FALSE)</f>
        <v>259.00104199999998</v>
      </c>
      <c r="P3515" s="10">
        <f>VLOOKUP(TableOMP[[#This Row],[Label]],TableAvg[],3,FALSE)</f>
        <v>0.22438500003251052</v>
      </c>
      <c r="Q3515" s="10">
        <f>TableOMP[[#This Row],[Avg]]-$U$2*TableOMP[[#This Row],[StdDev]]</f>
        <v>258.55227199993499</v>
      </c>
      <c r="R3515" s="10">
        <f>TableOMP[[#This Row],[Avg]]+$U$2*TableOMP[[#This Row],[StdDev]]</f>
        <v>259.44981200006498</v>
      </c>
      <c r="S3515" s="10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 s="10">
        <f>VLOOKUP(TableOMP[[#This Row],[Label]],TableAvg[],2,FALSE)</f>
        <v>257.35445400000003</v>
      </c>
      <c r="P3516" s="10">
        <f>VLOOKUP(TableOMP[[#This Row],[Label]],TableAvg[],3,FALSE)</f>
        <v>1.7689999570679599E-2</v>
      </c>
      <c r="Q3516" s="10">
        <f>TableOMP[[#This Row],[Avg]]-$U$2*TableOMP[[#This Row],[StdDev]]</f>
        <v>257.31907400085868</v>
      </c>
      <c r="R3516" s="10">
        <f>TableOMP[[#This Row],[Avg]]+$U$2*TableOMP[[#This Row],[StdDev]]</f>
        <v>257.38983399914139</v>
      </c>
      <c r="S3516" s="10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 s="10">
        <f>VLOOKUP(TableOMP[[#This Row],[Label]],TableAvg[],2,FALSE)</f>
        <v>256.3125695</v>
      </c>
      <c r="P3517" s="10">
        <f>VLOOKUP(TableOMP[[#This Row],[Label]],TableAvg[],3,FALSE)</f>
        <v>0.54450150001365216</v>
      </c>
      <c r="Q3517" s="10">
        <f>TableOMP[[#This Row],[Avg]]-$U$2*TableOMP[[#This Row],[StdDev]]</f>
        <v>255.22356649997269</v>
      </c>
      <c r="R3517" s="10">
        <f>TableOMP[[#This Row],[Avg]]+$U$2*TableOMP[[#This Row],[StdDev]]</f>
        <v>257.40157250002733</v>
      </c>
      <c r="S3517" s="10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 s="10">
        <f>VLOOKUP(TableOMP[[#This Row],[Label]],TableAvg[],2,FALSE)</f>
        <v>254.71782450000001</v>
      </c>
      <c r="P3518" s="10">
        <f>VLOOKUP(TableOMP[[#This Row],[Label]],TableAvg[],3,FALSE)</f>
        <v>0.17636050000434825</v>
      </c>
      <c r="Q3518" s="10">
        <f>TableOMP[[#This Row],[Avg]]-$U$2*TableOMP[[#This Row],[StdDev]]</f>
        <v>254.36510349999131</v>
      </c>
      <c r="R3518" s="10">
        <f>TableOMP[[#This Row],[Avg]]+$U$2*TableOMP[[#This Row],[StdDev]]</f>
        <v>255.07054550000871</v>
      </c>
      <c r="S3518" s="10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 s="10">
        <f>VLOOKUP(TableOMP[[#This Row],[Label]],TableAvg[],2,FALSE)</f>
        <v>254.77612550000001</v>
      </c>
      <c r="P3519" s="10">
        <f>VLOOKUP(TableOMP[[#This Row],[Label]],TableAvg[],3,FALSE)</f>
        <v>0.76298149999626286</v>
      </c>
      <c r="Q3519" s="10">
        <f>TableOMP[[#This Row],[Avg]]-$U$2*TableOMP[[#This Row],[StdDev]]</f>
        <v>253.25016250000749</v>
      </c>
      <c r="R3519" s="10">
        <f>TableOMP[[#This Row],[Avg]]+$U$2*TableOMP[[#This Row],[StdDev]]</f>
        <v>256.30208849999252</v>
      </c>
      <c r="S3519" s="10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 s="10">
        <f>VLOOKUP(TableOMP[[#This Row],[Label]],TableAvg[],2,FALSE)</f>
        <v>252.75506000000001</v>
      </c>
      <c r="P3520" s="10">
        <f>VLOOKUP(TableOMP[[#This Row],[Label]],TableAvg[],3,FALSE)</f>
        <v>0.26631999998561939</v>
      </c>
      <c r="Q3520" s="10">
        <f>TableOMP[[#This Row],[Avg]]-$U$2*TableOMP[[#This Row],[StdDev]]</f>
        <v>252.22242000002876</v>
      </c>
      <c r="R3520" s="10">
        <f>TableOMP[[#This Row],[Avg]]+$U$2*TableOMP[[#This Row],[StdDev]]</f>
        <v>253.28769999997127</v>
      </c>
      <c r="S3520" s="1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 s="10">
        <f>VLOOKUP(TableOMP[[#This Row],[Label]],TableAvg[],2,FALSE)</f>
        <v>252.85812399999998</v>
      </c>
      <c r="P3521" s="10">
        <f>VLOOKUP(TableOMP[[#This Row],[Label]],TableAvg[],3,FALSE)</f>
        <v>0.98864600000074532</v>
      </c>
      <c r="Q3521" s="10">
        <f>TableOMP[[#This Row],[Avg]]-$U$2*TableOMP[[#This Row],[StdDev]]</f>
        <v>250.88083199999849</v>
      </c>
      <c r="R3521" s="10">
        <f>TableOMP[[#This Row],[Avg]]+$U$2*TableOMP[[#This Row],[StdDev]]</f>
        <v>254.83541600000146</v>
      </c>
      <c r="S3521" s="10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 s="10">
        <f>VLOOKUP(TableOMP[[#This Row],[Label]],TableAvg[],2,FALSE)</f>
        <v>250.243604</v>
      </c>
      <c r="P3522" s="10">
        <f>VLOOKUP(TableOMP[[#This Row],[Label]],TableAvg[],3,FALSE)</f>
        <v>0.5319889999892089</v>
      </c>
      <c r="Q3522" s="10">
        <f>TableOMP[[#This Row],[Avg]]-$U$2*TableOMP[[#This Row],[StdDev]]</f>
        <v>249.17962600002159</v>
      </c>
      <c r="R3522" s="10">
        <f>TableOMP[[#This Row],[Avg]]+$U$2*TableOMP[[#This Row],[StdDev]]</f>
        <v>251.30758199997842</v>
      </c>
      <c r="S3522" s="10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 s="10">
        <f>VLOOKUP(TableOMP[[#This Row],[Label]],TableAvg[],2,FALSE)</f>
        <v>248.55344700000001</v>
      </c>
      <c r="P3523" s="10">
        <f>VLOOKUP(TableOMP[[#This Row],[Label]],TableAvg[],3,FALSE)</f>
        <v>0.21323400001166276</v>
      </c>
      <c r="Q3523" s="10">
        <f>TableOMP[[#This Row],[Avg]]-$U$2*TableOMP[[#This Row],[StdDev]]</f>
        <v>248.12697899997667</v>
      </c>
      <c r="R3523" s="10">
        <f>TableOMP[[#This Row],[Avg]]+$U$2*TableOMP[[#This Row],[StdDev]]</f>
        <v>248.97991500002334</v>
      </c>
      <c r="S3523" s="10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 s="10">
        <f>VLOOKUP(TableOMP[[#This Row],[Label]],TableAvg[],2,FALSE)</f>
        <v>246.75796600000001</v>
      </c>
      <c r="P3524" s="10">
        <f>VLOOKUP(TableOMP[[#This Row],[Label]],TableAvg[],3,FALSE)</f>
        <v>0.2687099999961729</v>
      </c>
      <c r="Q3524" s="10">
        <f>TableOMP[[#This Row],[Avg]]-$U$2*TableOMP[[#This Row],[StdDev]]</f>
        <v>246.22054600000766</v>
      </c>
      <c r="R3524" s="10">
        <f>TableOMP[[#This Row],[Avg]]+$U$2*TableOMP[[#This Row],[StdDev]]</f>
        <v>247.29538599999236</v>
      </c>
      <c r="S3524" s="10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 s="10">
        <f>VLOOKUP(TableOMP[[#This Row],[Label]],TableAvg[],2,FALSE)</f>
        <v>245.46307849999999</v>
      </c>
      <c r="P3525" s="10">
        <f>VLOOKUP(TableOMP[[#This Row],[Label]],TableAvg[],3,FALSE)</f>
        <v>5.4461500019982845E-2</v>
      </c>
      <c r="Q3525" s="10">
        <f>TableOMP[[#This Row],[Avg]]-$U$2*TableOMP[[#This Row],[StdDev]]</f>
        <v>245.35415549996003</v>
      </c>
      <c r="R3525" s="10">
        <f>TableOMP[[#This Row],[Avg]]+$U$2*TableOMP[[#This Row],[StdDev]]</f>
        <v>245.57200150003996</v>
      </c>
      <c r="S3525" s="10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 s="10">
        <f>VLOOKUP(TableOMP[[#This Row],[Label]],TableAvg[],2,FALSE)</f>
        <v>244.33705800000001</v>
      </c>
      <c r="P3526" s="10">
        <f>VLOOKUP(TableOMP[[#This Row],[Label]],TableAvg[],3,FALSE)</f>
        <v>9.4539997204986254E-3</v>
      </c>
      <c r="Q3526" s="10">
        <f>TableOMP[[#This Row],[Avg]]-$U$2*TableOMP[[#This Row],[StdDev]]</f>
        <v>244.31815000055903</v>
      </c>
      <c r="R3526" s="10">
        <f>TableOMP[[#This Row],[Avg]]+$U$2*TableOMP[[#This Row],[StdDev]]</f>
        <v>244.355965999441</v>
      </c>
      <c r="S3526" s="10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 s="10">
        <f>VLOOKUP(TableOMP[[#This Row],[Label]],TableAvg[],2,FALSE)</f>
        <v>242.10206449999998</v>
      </c>
      <c r="P3527" s="10">
        <f>VLOOKUP(TableOMP[[#This Row],[Label]],TableAvg[],3,FALSE)</f>
        <v>0.46338850000188297</v>
      </c>
      <c r="Q3527" s="10">
        <f>TableOMP[[#This Row],[Avg]]-$U$2*TableOMP[[#This Row],[StdDev]]</f>
        <v>241.17528749999622</v>
      </c>
      <c r="R3527" s="10">
        <f>TableOMP[[#This Row],[Avg]]+$U$2*TableOMP[[#This Row],[StdDev]]</f>
        <v>243.02884150000375</v>
      </c>
      <c r="S3527" s="10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 s="10">
        <f>VLOOKUP(TableOMP[[#This Row],[Label]],TableAvg[],2,FALSE)</f>
        <v>240.49732599999999</v>
      </c>
      <c r="P3528" s="10">
        <f>VLOOKUP(TableOMP[[#This Row],[Label]],TableAvg[],3,FALSE)</f>
        <v>0.22848400000039779</v>
      </c>
      <c r="Q3528" s="10">
        <f>TableOMP[[#This Row],[Avg]]-$U$2*TableOMP[[#This Row],[StdDev]]</f>
        <v>240.0403579999992</v>
      </c>
      <c r="R3528" s="10">
        <f>TableOMP[[#This Row],[Avg]]+$U$2*TableOMP[[#This Row],[StdDev]]</f>
        <v>240.95429400000077</v>
      </c>
      <c r="S3528" s="10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 s="10">
        <f>VLOOKUP(TableOMP[[#This Row],[Label]],TableAvg[],2,FALSE)</f>
        <v>240.084137</v>
      </c>
      <c r="P3529" s="10">
        <f>VLOOKUP(TableOMP[[#This Row],[Label]],TableAvg[],3,FALSE)</f>
        <v>8.2276000022753759E-2</v>
      </c>
      <c r="Q3529" s="10">
        <f>TableOMP[[#This Row],[Avg]]-$U$2*TableOMP[[#This Row],[StdDev]]</f>
        <v>239.91958499995448</v>
      </c>
      <c r="R3529" s="10">
        <f>TableOMP[[#This Row],[Avg]]+$U$2*TableOMP[[#This Row],[StdDev]]</f>
        <v>240.24868900004552</v>
      </c>
      <c r="S3529" s="10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 s="10">
        <f>VLOOKUP(TableOMP[[#This Row],[Label]],TableAvg[],2,FALSE)</f>
        <v>239.40129899999999</v>
      </c>
      <c r="P3530" s="10">
        <f>VLOOKUP(TableOMP[[#This Row],[Label]],TableAvg[],3,FALSE)</f>
        <v>0.34620100000586951</v>
      </c>
      <c r="Q3530" s="10">
        <f>TableOMP[[#This Row],[Avg]]-$U$2*TableOMP[[#This Row],[StdDev]]</f>
        <v>238.70889699998827</v>
      </c>
      <c r="R3530" s="10">
        <f>TableOMP[[#This Row],[Avg]]+$U$2*TableOMP[[#This Row],[StdDev]]</f>
        <v>240.09370100001172</v>
      </c>
      <c r="S3530" s="1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 s="10">
        <f>VLOOKUP(TableOMP[[#This Row],[Label]],TableAvg[],2,FALSE)</f>
        <v>238.94641150000001</v>
      </c>
      <c r="P3531" s="10">
        <f>VLOOKUP(TableOMP[[#This Row],[Label]],TableAvg[],3,FALSE)</f>
        <v>0.11953749996309754</v>
      </c>
      <c r="Q3531" s="10">
        <f>TableOMP[[#This Row],[Avg]]-$U$2*TableOMP[[#This Row],[StdDev]]</f>
        <v>238.70733650007381</v>
      </c>
      <c r="R3531" s="10">
        <f>TableOMP[[#This Row],[Avg]]+$U$2*TableOMP[[#This Row],[StdDev]]</f>
        <v>239.18548649992621</v>
      </c>
      <c r="S3531" s="10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 s="10">
        <f>VLOOKUP(TableOMP[[#This Row],[Label]],TableAvg[],2,FALSE)</f>
        <v>5.7641700999999994</v>
      </c>
      <c r="P3532" s="10">
        <f>VLOOKUP(TableOMP[[#This Row],[Label]],TableAvg[],3,FALSE)</f>
        <v>0.17252907909710444</v>
      </c>
      <c r="Q3532" s="10">
        <f>TableOMP[[#This Row],[Avg]]-$U$2*TableOMP[[#This Row],[StdDev]]</f>
        <v>5.4191119418057907</v>
      </c>
      <c r="R3532" s="10">
        <f>TableOMP[[#This Row],[Avg]]+$U$2*TableOMP[[#This Row],[StdDev]]</f>
        <v>6.1092282581942081</v>
      </c>
      <c r="S3532" s="10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 s="10">
        <f>VLOOKUP(TableOMP[[#This Row],[Label]],TableAvg[],2,FALSE)</f>
        <v>5.7193991999999998</v>
      </c>
      <c r="P3533" s="10">
        <f>VLOOKUP(TableOMP[[#This Row],[Label]],TableAvg[],3,FALSE)</f>
        <v>0.15478724424826099</v>
      </c>
      <c r="Q3533" s="10">
        <f>TableOMP[[#This Row],[Avg]]-$U$2*TableOMP[[#This Row],[StdDev]]</f>
        <v>5.4098247115034779</v>
      </c>
      <c r="R3533" s="10">
        <f>TableOMP[[#This Row],[Avg]]+$U$2*TableOMP[[#This Row],[StdDev]]</f>
        <v>6.0289736884965217</v>
      </c>
      <c r="S3533" s="10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 s="10">
        <f>VLOOKUP(TableOMP[[#This Row],[Label]],TableAvg[],2,FALSE)</f>
        <v>5.8533821999999995</v>
      </c>
      <c r="P3534" s="10">
        <f>VLOOKUP(TableOMP[[#This Row],[Label]],TableAvg[],3,FALSE)</f>
        <v>0.19337159864097381</v>
      </c>
      <c r="Q3534" s="10">
        <f>TableOMP[[#This Row],[Avg]]-$U$2*TableOMP[[#This Row],[StdDev]]</f>
        <v>5.4666390027180523</v>
      </c>
      <c r="R3534" s="10">
        <f>TableOMP[[#This Row],[Avg]]+$U$2*TableOMP[[#This Row],[StdDev]]</f>
        <v>6.2401253972819468</v>
      </c>
      <c r="S3534" s="10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 s="10">
        <f>VLOOKUP(TableOMP[[#This Row],[Label]],TableAvg[],2,FALSE)</f>
        <v>5.9126221000000001</v>
      </c>
      <c r="P3535" s="10">
        <f>VLOOKUP(TableOMP[[#This Row],[Label]],TableAvg[],3,FALSE)</f>
        <v>0.21331570908325032</v>
      </c>
      <c r="Q3535" s="10">
        <f>TableOMP[[#This Row],[Avg]]-$U$2*TableOMP[[#This Row],[StdDev]]</f>
        <v>5.4859906818334991</v>
      </c>
      <c r="R3535" s="10">
        <f>TableOMP[[#This Row],[Avg]]+$U$2*TableOMP[[#This Row],[StdDev]]</f>
        <v>6.3392535181665011</v>
      </c>
      <c r="S3535" s="10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 s="10">
        <f>VLOOKUP(TableOMP[[#This Row],[Label]],TableAvg[],2,FALSE)</f>
        <v>5.9259390999999999</v>
      </c>
      <c r="P3536" s="10">
        <f>VLOOKUP(TableOMP[[#This Row],[Label]],TableAvg[],3,FALSE)</f>
        <v>0.22577357173655732</v>
      </c>
      <c r="Q3536" s="10">
        <f>TableOMP[[#This Row],[Avg]]-$U$2*TableOMP[[#This Row],[StdDev]]</f>
        <v>5.474391956526885</v>
      </c>
      <c r="R3536" s="10">
        <f>TableOMP[[#This Row],[Avg]]+$U$2*TableOMP[[#This Row],[StdDev]]</f>
        <v>6.3774862434731148</v>
      </c>
      <c r="S3536" s="10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 s="10">
        <f>VLOOKUP(TableOMP[[#This Row],[Label]],TableAvg[],2,FALSE)</f>
        <v>5.9997262999999998</v>
      </c>
      <c r="P3537" s="10">
        <f>VLOOKUP(TableOMP[[#This Row],[Label]],TableAvg[],3,FALSE)</f>
        <v>0.19782760213632911</v>
      </c>
      <c r="Q3537" s="10">
        <f>TableOMP[[#This Row],[Avg]]-$U$2*TableOMP[[#This Row],[StdDev]]</f>
        <v>5.6040710957273419</v>
      </c>
      <c r="R3537" s="10">
        <f>TableOMP[[#This Row],[Avg]]+$U$2*TableOMP[[#This Row],[StdDev]]</f>
        <v>6.3953815042726578</v>
      </c>
      <c r="S3537" s="10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 s="10">
        <f>VLOOKUP(TableOMP[[#This Row],[Label]],TableAvg[],2,FALSE)</f>
        <v>6.0217585999999992</v>
      </c>
      <c r="P3538" s="10">
        <f>VLOOKUP(TableOMP[[#This Row],[Label]],TableAvg[],3,FALSE)</f>
        <v>0.21271865320664468</v>
      </c>
      <c r="Q3538" s="10">
        <f>TableOMP[[#This Row],[Avg]]-$U$2*TableOMP[[#This Row],[StdDev]]</f>
        <v>5.5963212935867102</v>
      </c>
      <c r="R3538" s="10">
        <f>TableOMP[[#This Row],[Avg]]+$U$2*TableOMP[[#This Row],[StdDev]]</f>
        <v>6.4471959064132882</v>
      </c>
      <c r="S3538" s="10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 s="10">
        <f>VLOOKUP(TableOMP[[#This Row],[Label]],TableAvg[],2,FALSE)</f>
        <v>6.5193326999999996</v>
      </c>
      <c r="P3539" s="10">
        <f>VLOOKUP(TableOMP[[#This Row],[Label]],TableAvg[],3,FALSE)</f>
        <v>0.11457197118591256</v>
      </c>
      <c r="Q3539" s="10">
        <f>TableOMP[[#This Row],[Avg]]-$U$2*TableOMP[[#This Row],[StdDev]]</f>
        <v>6.2901887576281741</v>
      </c>
      <c r="R3539" s="10">
        <f>TableOMP[[#This Row],[Avg]]+$U$2*TableOMP[[#This Row],[StdDev]]</f>
        <v>6.7484766423718252</v>
      </c>
      <c r="S3539" s="10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 s="10">
        <f>VLOOKUP(TableOMP[[#This Row],[Label]],TableAvg[],2,FALSE)</f>
        <v>6.6701549</v>
      </c>
      <c r="P3540" s="10">
        <f>VLOOKUP(TableOMP[[#This Row],[Label]],TableAvg[],3,FALSE)</f>
        <v>0.264100868057425</v>
      </c>
      <c r="Q3540" s="10">
        <f>TableOMP[[#This Row],[Avg]]-$U$2*TableOMP[[#This Row],[StdDev]]</f>
        <v>6.1419531638851499</v>
      </c>
      <c r="R3540" s="10">
        <f>TableOMP[[#This Row],[Avg]]+$U$2*TableOMP[[#This Row],[StdDev]]</f>
        <v>7.1983566361148501</v>
      </c>
      <c r="S3540" s="1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 s="10">
        <f>VLOOKUP(TableOMP[[#This Row],[Label]],TableAvg[],2,FALSE)</f>
        <v>6.6063889000000007</v>
      </c>
      <c r="P3541" s="10">
        <f>VLOOKUP(TableOMP[[#This Row],[Label]],TableAvg[],3,FALSE)</f>
        <v>0.21579675096555057</v>
      </c>
      <c r="Q3541" s="10">
        <f>TableOMP[[#This Row],[Avg]]-$U$2*TableOMP[[#This Row],[StdDev]]</f>
        <v>6.1747953980688992</v>
      </c>
      <c r="R3541" s="10">
        <f>TableOMP[[#This Row],[Avg]]+$U$2*TableOMP[[#This Row],[StdDev]]</f>
        <v>7.0379824019311021</v>
      </c>
      <c r="S3541" s="10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 s="10">
        <f>VLOOKUP(TableOMP[[#This Row],[Label]],TableAvg[],2,FALSE)</f>
        <v>6.6934685000000016</v>
      </c>
      <c r="P3542" s="10">
        <f>VLOOKUP(TableOMP[[#This Row],[Label]],TableAvg[],3,FALSE)</f>
        <v>0.20425986530061879</v>
      </c>
      <c r="Q3542" s="10">
        <f>TableOMP[[#This Row],[Avg]]-$U$2*TableOMP[[#This Row],[StdDev]]</f>
        <v>6.2849487693987642</v>
      </c>
      <c r="R3542" s="10">
        <f>TableOMP[[#This Row],[Avg]]+$U$2*TableOMP[[#This Row],[StdDev]]</f>
        <v>7.101988230601239</v>
      </c>
      <c r="S3542" s="10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 s="10">
        <f>VLOOKUP(TableOMP[[#This Row],[Label]],TableAvg[],2,FALSE)</f>
        <v>6.7539344000000003</v>
      </c>
      <c r="P3543" s="10">
        <f>VLOOKUP(TableOMP[[#This Row],[Label]],TableAvg[],3,FALSE)</f>
        <v>0.1970752812177245</v>
      </c>
      <c r="Q3543" s="10">
        <f>TableOMP[[#This Row],[Avg]]-$U$2*TableOMP[[#This Row],[StdDev]]</f>
        <v>6.3597838375645512</v>
      </c>
      <c r="R3543" s="10">
        <f>TableOMP[[#This Row],[Avg]]+$U$2*TableOMP[[#This Row],[StdDev]]</f>
        <v>7.1480849624354494</v>
      </c>
      <c r="S3543" s="10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 s="10">
        <f>VLOOKUP(TableOMP[[#This Row],[Label]],TableAvg[],2,FALSE)</f>
        <v>6.7678342000000011</v>
      </c>
      <c r="P3544" s="10">
        <f>VLOOKUP(TableOMP[[#This Row],[Label]],TableAvg[],3,FALSE)</f>
        <v>0.20166470695275787</v>
      </c>
      <c r="Q3544" s="10">
        <f>TableOMP[[#This Row],[Avg]]-$U$2*TableOMP[[#This Row],[StdDev]]</f>
        <v>6.3645047860944857</v>
      </c>
      <c r="R3544" s="10">
        <f>TableOMP[[#This Row],[Avg]]+$U$2*TableOMP[[#This Row],[StdDev]]</f>
        <v>7.1711636139055166</v>
      </c>
      <c r="S3544" s="10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 s="10">
        <f>VLOOKUP(TableOMP[[#This Row],[Label]],TableAvg[],2,FALSE)</f>
        <v>6.7424217999999998</v>
      </c>
      <c r="P3545" s="10">
        <f>VLOOKUP(TableOMP[[#This Row],[Label]],TableAvg[],3,FALSE)</f>
        <v>0.14298332742234199</v>
      </c>
      <c r="Q3545" s="10">
        <f>TableOMP[[#This Row],[Avg]]-$U$2*TableOMP[[#This Row],[StdDev]]</f>
        <v>6.4564551451553154</v>
      </c>
      <c r="R3545" s="10">
        <f>TableOMP[[#This Row],[Avg]]+$U$2*TableOMP[[#This Row],[StdDev]]</f>
        <v>7.0283884548446842</v>
      </c>
      <c r="S3545" s="10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 s="10">
        <f>VLOOKUP(TableOMP[[#This Row],[Label]],TableAvg[],2,FALSE)</f>
        <v>6.8750640999999986</v>
      </c>
      <c r="P3546" s="10">
        <f>VLOOKUP(TableOMP[[#This Row],[Label]],TableAvg[],3,FALSE)</f>
        <v>0.16711028325241747</v>
      </c>
      <c r="Q3546" s="10">
        <f>TableOMP[[#This Row],[Avg]]-$U$2*TableOMP[[#This Row],[StdDev]]</f>
        <v>6.5408435334951633</v>
      </c>
      <c r="R3546" s="10">
        <f>TableOMP[[#This Row],[Avg]]+$U$2*TableOMP[[#This Row],[StdDev]]</f>
        <v>7.2092846665048338</v>
      </c>
      <c r="S3546" s="10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 s="10">
        <f>VLOOKUP(TableOMP[[#This Row],[Label]],TableAvg[],2,FALSE)</f>
        <v>6.8936235999999997</v>
      </c>
      <c r="P3547" s="10">
        <f>VLOOKUP(TableOMP[[#This Row],[Label]],TableAvg[],3,FALSE)</f>
        <v>0.17877554194701537</v>
      </c>
      <c r="Q3547" s="10">
        <f>TableOMP[[#This Row],[Avg]]-$U$2*TableOMP[[#This Row],[StdDev]]</f>
        <v>6.5360725161059694</v>
      </c>
      <c r="R3547" s="10">
        <f>TableOMP[[#This Row],[Avg]]+$U$2*TableOMP[[#This Row],[StdDev]]</f>
        <v>7.2511746838940301</v>
      </c>
      <c r="S3547" s="10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 s="10">
        <f>VLOOKUP(TableOMP[[#This Row],[Label]],TableAvg[],2,FALSE)</f>
        <v>6.9972902000000001</v>
      </c>
      <c r="P3548" s="10">
        <f>VLOOKUP(TableOMP[[#This Row],[Label]],TableAvg[],3,FALSE)</f>
        <v>0.15936867427934961</v>
      </c>
      <c r="Q3548" s="10">
        <f>TableOMP[[#This Row],[Avg]]-$U$2*TableOMP[[#This Row],[StdDev]]</f>
        <v>6.6785528514413013</v>
      </c>
      <c r="R3548" s="10">
        <f>TableOMP[[#This Row],[Avg]]+$U$2*TableOMP[[#This Row],[StdDev]]</f>
        <v>7.316027548558699</v>
      </c>
      <c r="S3548" s="10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 s="10">
        <f>VLOOKUP(TableOMP[[#This Row],[Label]],TableAvg[],2,FALSE)</f>
        <v>7.0747273999999987</v>
      </c>
      <c r="P3549" s="10">
        <f>VLOOKUP(TableOMP[[#This Row],[Label]],TableAvg[],3,FALSE)</f>
        <v>0.16327252290712602</v>
      </c>
      <c r="Q3549" s="10">
        <f>TableOMP[[#This Row],[Avg]]-$U$2*TableOMP[[#This Row],[StdDev]]</f>
        <v>6.7481823541857464</v>
      </c>
      <c r="R3549" s="10">
        <f>TableOMP[[#This Row],[Avg]]+$U$2*TableOMP[[#This Row],[StdDev]]</f>
        <v>7.4012724458142509</v>
      </c>
      <c r="S3549" s="10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 s="10">
        <f>VLOOKUP(TableOMP[[#This Row],[Label]],TableAvg[],2,FALSE)</f>
        <v>7.2100891999999988</v>
      </c>
      <c r="P3550" s="10">
        <f>VLOOKUP(TableOMP[[#This Row],[Label]],TableAvg[],3,FALSE)</f>
        <v>0.1572593550259688</v>
      </c>
      <c r="Q3550" s="10">
        <f>TableOMP[[#This Row],[Avg]]-$U$2*TableOMP[[#This Row],[StdDev]]</f>
        <v>6.895570489948061</v>
      </c>
      <c r="R3550" s="10">
        <f>TableOMP[[#This Row],[Avg]]+$U$2*TableOMP[[#This Row],[StdDev]]</f>
        <v>7.5246079100519365</v>
      </c>
      <c r="S3550" s="1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 s="10">
        <f>VLOOKUP(TableOMP[[#This Row],[Label]],TableAvg[],2,FALSE)</f>
        <v>7.2070619000000011</v>
      </c>
      <c r="P3551" s="10">
        <f>VLOOKUP(TableOMP[[#This Row],[Label]],TableAvg[],3,FALSE)</f>
        <v>0.15626260435587266</v>
      </c>
      <c r="Q3551" s="10">
        <f>TableOMP[[#This Row],[Avg]]-$U$2*TableOMP[[#This Row],[StdDev]]</f>
        <v>6.8945366912882555</v>
      </c>
      <c r="R3551" s="10">
        <f>TableOMP[[#This Row],[Avg]]+$U$2*TableOMP[[#This Row],[StdDev]]</f>
        <v>7.5195871087117467</v>
      </c>
      <c r="S3551" s="10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 s="10">
        <f>VLOOKUP(TableOMP[[#This Row],[Label]],TableAvg[],2,FALSE)</f>
        <v>7.288381600000001</v>
      </c>
      <c r="P3552" s="10">
        <f>VLOOKUP(TableOMP[[#This Row],[Label]],TableAvg[],3,FALSE)</f>
        <v>0.15857058088060971</v>
      </c>
      <c r="Q3552" s="10">
        <f>TableOMP[[#This Row],[Avg]]-$U$2*TableOMP[[#This Row],[StdDev]]</f>
        <v>6.971240438238782</v>
      </c>
      <c r="R3552" s="10">
        <f>TableOMP[[#This Row],[Avg]]+$U$2*TableOMP[[#This Row],[StdDev]]</f>
        <v>7.60552276176122</v>
      </c>
      <c r="S3552" s="10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 s="10">
        <f>VLOOKUP(TableOMP[[#This Row],[Label]],TableAvg[],2,FALSE)</f>
        <v>7.3248315000000002</v>
      </c>
      <c r="P3553" s="10">
        <f>VLOOKUP(TableOMP[[#This Row],[Label]],TableAvg[],3,FALSE)</f>
        <v>0.12564360431490473</v>
      </c>
      <c r="Q3553" s="10">
        <f>TableOMP[[#This Row],[Avg]]-$U$2*TableOMP[[#This Row],[StdDev]]</f>
        <v>7.0735442913701903</v>
      </c>
      <c r="R3553" s="10">
        <f>TableOMP[[#This Row],[Avg]]+$U$2*TableOMP[[#This Row],[StdDev]]</f>
        <v>7.5761187086298101</v>
      </c>
      <c r="S3553" s="10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 s="10">
        <f>VLOOKUP(TableOMP[[#This Row],[Label]],TableAvg[],2,FALSE)</f>
        <v>7.3606718000000004</v>
      </c>
      <c r="P3554" s="10">
        <f>VLOOKUP(TableOMP[[#This Row],[Label]],TableAvg[],3,FALSE)</f>
        <v>0.11117306520990768</v>
      </c>
      <c r="Q3554" s="10">
        <f>TableOMP[[#This Row],[Avg]]-$U$2*TableOMP[[#This Row],[StdDev]]</f>
        <v>7.1383256695801851</v>
      </c>
      <c r="R3554" s="10">
        <f>TableOMP[[#This Row],[Avg]]+$U$2*TableOMP[[#This Row],[StdDev]]</f>
        <v>7.5830179304198158</v>
      </c>
      <c r="S3554" s="10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 s="10">
        <f>VLOOKUP(TableOMP[[#This Row],[Label]],TableAvg[],2,FALSE)</f>
        <v>7.5462882000000011</v>
      </c>
      <c r="P3555" s="10">
        <f>VLOOKUP(TableOMP[[#This Row],[Label]],TableAvg[],3,FALSE)</f>
        <v>0.14142222962302814</v>
      </c>
      <c r="Q3555" s="10">
        <f>TableOMP[[#This Row],[Avg]]-$U$2*TableOMP[[#This Row],[StdDev]]</f>
        <v>7.2634437407539449</v>
      </c>
      <c r="R3555" s="10">
        <f>TableOMP[[#This Row],[Avg]]+$U$2*TableOMP[[#This Row],[StdDev]]</f>
        <v>7.8291326592460573</v>
      </c>
      <c r="S3555" s="10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 s="10">
        <f>VLOOKUP(TableOMP[[#This Row],[Label]],TableAvg[],2,FALSE)</f>
        <v>7.7252759000000015</v>
      </c>
      <c r="P3556" s="10">
        <f>VLOOKUP(TableOMP[[#This Row],[Label]],TableAvg[],3,FALSE)</f>
        <v>0.17042517745883332</v>
      </c>
      <c r="Q3556" s="10">
        <f>TableOMP[[#This Row],[Avg]]-$U$2*TableOMP[[#This Row],[StdDev]]</f>
        <v>7.3844255450823351</v>
      </c>
      <c r="R3556" s="10">
        <f>TableOMP[[#This Row],[Avg]]+$U$2*TableOMP[[#This Row],[StdDev]]</f>
        <v>8.066126254917668</v>
      </c>
      <c r="S3556" s="10">
        <f>IF(AND(TableOMP[[#This Row],[total_time]]&gt;=TableOMP[[#This Row],[Low]], TableOMP[[#This Row],[total_time]]&lt;=TableOMP[[#This Row],[High]]),1,0)</f>
        <v>1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 s="10">
        <f>VLOOKUP(TableOMP[[#This Row],[Label]],TableAvg[],2,FALSE)</f>
        <v>7.8530192000000003</v>
      </c>
      <c r="P3557" s="10">
        <f>VLOOKUP(TableOMP[[#This Row],[Label]],TableAvg[],3,FALSE)</f>
        <v>6.0161858920438654E-2</v>
      </c>
      <c r="Q3557" s="10">
        <f>TableOMP[[#This Row],[Avg]]-$U$2*TableOMP[[#This Row],[StdDev]]</f>
        <v>7.7326954821591229</v>
      </c>
      <c r="R3557" s="10">
        <f>TableOMP[[#This Row],[Avg]]+$U$2*TableOMP[[#This Row],[StdDev]]</f>
        <v>7.9733429178408777</v>
      </c>
      <c r="S3557" s="10">
        <f>IF(AND(TableOMP[[#This Row],[total_time]]&gt;=TableOMP[[#This Row],[Low]], TableOMP[[#This Row],[total_time]]&lt;=TableOMP[[#This Row],[High]]),1,0)</f>
        <v>1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 s="10">
        <f>VLOOKUP(TableOMP[[#This Row],[Label]],TableAvg[],2,FALSE)</f>
        <v>8.126900599999999</v>
      </c>
      <c r="P3558" s="10">
        <f>VLOOKUP(TableOMP[[#This Row],[Label]],TableAvg[],3,FALSE)</f>
        <v>0.24921330675637607</v>
      </c>
      <c r="Q3558" s="10">
        <f>TableOMP[[#This Row],[Avg]]-$U$2*TableOMP[[#This Row],[StdDev]]</f>
        <v>7.6284739864872471</v>
      </c>
      <c r="R3558" s="10">
        <f>TableOMP[[#This Row],[Avg]]+$U$2*TableOMP[[#This Row],[StdDev]]</f>
        <v>8.625327213512751</v>
      </c>
      <c r="S3558" s="10">
        <f>IF(AND(TableOMP[[#This Row],[total_time]]&gt;=TableOMP[[#This Row],[Low]], TableOMP[[#This Row],[total_time]]&lt;=TableOMP[[#This Row],[High]]),1,0)</f>
        <v>1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 s="10">
        <f>VLOOKUP(TableOMP[[#This Row],[Label]],TableAvg[],2,FALSE)</f>
        <v>8.1637763000000003</v>
      </c>
      <c r="P3559" s="10">
        <f>VLOOKUP(TableOMP[[#This Row],[Label]],TableAvg[],3,FALSE)</f>
        <v>0.10553784095761887</v>
      </c>
      <c r="Q3559" s="10">
        <f>TableOMP[[#This Row],[Avg]]-$U$2*TableOMP[[#This Row],[StdDev]]</f>
        <v>7.9527006180847621</v>
      </c>
      <c r="R3559" s="10">
        <f>TableOMP[[#This Row],[Avg]]+$U$2*TableOMP[[#This Row],[StdDev]]</f>
        <v>8.3748519819152385</v>
      </c>
      <c r="S3559" s="10">
        <f>IF(AND(TableOMP[[#This Row],[total_time]]&gt;=TableOMP[[#This Row],[Low]], TableOMP[[#This Row],[total_time]]&lt;=TableOMP[[#This Row],[High]]),1,0)</f>
        <v>1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 s="10">
        <f>VLOOKUP(TableOMP[[#This Row],[Label]],TableAvg[],2,FALSE)</f>
        <v>8.3159090000000013</v>
      </c>
      <c r="P3560" s="10">
        <f>VLOOKUP(TableOMP[[#This Row],[Label]],TableAvg[],3,FALSE)</f>
        <v>0.1147222017736574</v>
      </c>
      <c r="Q3560" s="10">
        <f>TableOMP[[#This Row],[Avg]]-$U$2*TableOMP[[#This Row],[StdDev]]</f>
        <v>8.0864645964526858</v>
      </c>
      <c r="R3560" s="10">
        <f>TableOMP[[#This Row],[Avg]]+$U$2*TableOMP[[#This Row],[StdDev]]</f>
        <v>8.5453534035473169</v>
      </c>
      <c r="S3560" s="10">
        <f>IF(AND(TableOMP[[#This Row],[total_time]]&gt;=TableOMP[[#This Row],[Low]], TableOMP[[#This Row],[total_time]]&lt;=TableOMP[[#This Row],[High]]),1,0)</f>
        <v>1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 s="10">
        <f>VLOOKUP(TableOMP[[#This Row],[Label]],TableAvg[],2,FALSE)</f>
        <v>8.5542867999999999</v>
      </c>
      <c r="P3561" s="10">
        <f>VLOOKUP(TableOMP[[#This Row],[Label]],TableAvg[],3,FALSE)</f>
        <v>0.19716116330849115</v>
      </c>
      <c r="Q3561" s="10">
        <f>TableOMP[[#This Row],[Avg]]-$U$2*TableOMP[[#This Row],[StdDev]]</f>
        <v>8.1599644733830168</v>
      </c>
      <c r="R3561" s="10">
        <f>TableOMP[[#This Row],[Avg]]+$U$2*TableOMP[[#This Row],[StdDev]]</f>
        <v>8.9486091266169829</v>
      </c>
      <c r="S3561" s="10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 s="10">
        <f>VLOOKUP(TableOMP[[#This Row],[Label]],TableAvg[],2,FALSE)</f>
        <v>8.6827717</v>
      </c>
      <c r="P3562" s="10">
        <f>VLOOKUP(TableOMP[[#This Row],[Label]],TableAvg[],3,FALSE)</f>
        <v>8.0757645894346114E-2</v>
      </c>
      <c r="Q3562" s="10">
        <f>TableOMP[[#This Row],[Avg]]-$U$2*TableOMP[[#This Row],[StdDev]]</f>
        <v>8.5212564082113076</v>
      </c>
      <c r="R3562" s="10">
        <f>TableOMP[[#This Row],[Avg]]+$U$2*TableOMP[[#This Row],[StdDev]]</f>
        <v>8.8442869917886924</v>
      </c>
      <c r="S3562" s="10">
        <f>IF(AND(TableOMP[[#This Row],[total_time]]&gt;=TableOMP[[#This Row],[Low]], TableOMP[[#This Row],[total_time]]&lt;=TableOMP[[#This Row],[High]]),1,0)</f>
        <v>1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 s="10">
        <f>VLOOKUP(TableOMP[[#This Row],[Label]],TableAvg[],2,FALSE)</f>
        <v>8.9885211999999992</v>
      </c>
      <c r="P3563" s="10">
        <f>VLOOKUP(TableOMP[[#This Row],[Label]],TableAvg[],3,FALSE)</f>
        <v>0.12979604984581936</v>
      </c>
      <c r="Q3563" s="10">
        <f>TableOMP[[#This Row],[Avg]]-$U$2*TableOMP[[#This Row],[StdDev]]</f>
        <v>8.7289291003083598</v>
      </c>
      <c r="R3563" s="10">
        <f>TableOMP[[#This Row],[Avg]]+$U$2*TableOMP[[#This Row],[StdDev]]</f>
        <v>9.2481132996916386</v>
      </c>
      <c r="S3563" s="10">
        <f>IF(AND(TableOMP[[#This Row],[total_time]]&gt;=TableOMP[[#This Row],[Low]], TableOMP[[#This Row],[total_time]]&lt;=TableOMP[[#This Row],[High]]),1,0)</f>
        <v>1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 s="10">
        <f>VLOOKUP(TableOMP[[#This Row],[Label]],TableAvg[],2,FALSE)</f>
        <v>9.2697211000000017</v>
      </c>
      <c r="P3564" s="10">
        <f>VLOOKUP(TableOMP[[#This Row],[Label]],TableAvg[],3,FALSE)</f>
        <v>5.1582546862984191E-2</v>
      </c>
      <c r="Q3564" s="10">
        <f>TableOMP[[#This Row],[Avg]]-$U$2*TableOMP[[#This Row],[StdDev]]</f>
        <v>9.1665560062740337</v>
      </c>
      <c r="R3564" s="10">
        <f>TableOMP[[#This Row],[Avg]]+$U$2*TableOMP[[#This Row],[StdDev]]</f>
        <v>9.3728861937259698</v>
      </c>
      <c r="S3564" s="10">
        <f>IF(AND(TableOMP[[#This Row],[total_time]]&gt;=TableOMP[[#This Row],[Low]], TableOMP[[#This Row],[total_time]]&lt;=TableOMP[[#This Row],[High]]),1,0)</f>
        <v>1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 s="10">
        <f>VLOOKUP(TableOMP[[#This Row],[Label]],TableAvg[],2,FALSE)</f>
        <v>9.4706478999999995</v>
      </c>
      <c r="P3565" s="10">
        <f>VLOOKUP(TableOMP[[#This Row],[Label]],TableAvg[],3,FALSE)</f>
        <v>9.6967541279047817E-2</v>
      </c>
      <c r="Q3565" s="10">
        <f>TableOMP[[#This Row],[Avg]]-$U$2*TableOMP[[#This Row],[StdDev]]</f>
        <v>9.2767128174419042</v>
      </c>
      <c r="R3565" s="10">
        <f>TableOMP[[#This Row],[Avg]]+$U$2*TableOMP[[#This Row],[StdDev]]</f>
        <v>9.6645829825580947</v>
      </c>
      <c r="S3565" s="10">
        <f>IF(AND(TableOMP[[#This Row],[total_time]]&gt;=TableOMP[[#This Row],[Low]], TableOMP[[#This Row],[total_time]]&lt;=TableOMP[[#This Row],[High]]),1,0)</f>
        <v>1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 s="10">
        <f>VLOOKUP(TableOMP[[#This Row],[Label]],TableAvg[],2,FALSE)</f>
        <v>9.7074560000000005</v>
      </c>
      <c r="P3566" s="10">
        <f>VLOOKUP(TableOMP[[#This Row],[Label]],TableAvg[],3,FALSE)</f>
        <v>0.12111586454046774</v>
      </c>
      <c r="Q3566" s="10">
        <f>TableOMP[[#This Row],[Avg]]-$U$2*TableOMP[[#This Row],[StdDev]]</f>
        <v>9.4652242709190659</v>
      </c>
      <c r="R3566" s="10">
        <f>TableOMP[[#This Row],[Avg]]+$U$2*TableOMP[[#This Row],[StdDev]]</f>
        <v>9.9496877290809351</v>
      </c>
      <c r="S3566" s="10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 s="10">
        <f>VLOOKUP(TableOMP[[#This Row],[Label]],TableAvg[],2,FALSE)</f>
        <v>9.9627119999999998</v>
      </c>
      <c r="P3567" s="10">
        <f>VLOOKUP(TableOMP[[#This Row],[Label]],TableAvg[],3,FALSE)</f>
        <v>9.7154284211325839E-2</v>
      </c>
      <c r="Q3567" s="10">
        <f>TableOMP[[#This Row],[Avg]]-$U$2*TableOMP[[#This Row],[StdDev]]</f>
        <v>9.7684034315773474</v>
      </c>
      <c r="R3567" s="10">
        <f>TableOMP[[#This Row],[Avg]]+$U$2*TableOMP[[#This Row],[StdDev]]</f>
        <v>10.157020568422652</v>
      </c>
      <c r="S3567" s="10">
        <f>IF(AND(TableOMP[[#This Row],[total_time]]&gt;=TableOMP[[#This Row],[Low]], TableOMP[[#This Row],[total_time]]&lt;=TableOMP[[#This Row],[High]]),1,0)</f>
        <v>1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 s="10">
        <f>VLOOKUP(TableOMP[[#This Row],[Label]],TableAvg[],2,FALSE)</f>
        <v>10.226434900000001</v>
      </c>
      <c r="P3568" s="10">
        <f>VLOOKUP(TableOMP[[#This Row],[Label]],TableAvg[],3,FALSE)</f>
        <v>6.7972876937031912E-2</v>
      </c>
      <c r="Q3568" s="10">
        <f>TableOMP[[#This Row],[Avg]]-$U$2*TableOMP[[#This Row],[StdDev]]</f>
        <v>10.090489146125938</v>
      </c>
      <c r="R3568" s="10">
        <f>TableOMP[[#This Row],[Avg]]+$U$2*TableOMP[[#This Row],[StdDev]]</f>
        <v>10.362380653874064</v>
      </c>
      <c r="S3568" s="10">
        <f>IF(AND(TableOMP[[#This Row],[total_time]]&gt;=TableOMP[[#This Row],[Low]], TableOMP[[#This Row],[total_time]]&lt;=TableOMP[[#This Row],[High]]),1,0)</f>
        <v>1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 s="10">
        <f>VLOOKUP(TableOMP[[#This Row],[Label]],TableAvg[],2,FALSE)</f>
        <v>10.628899700000002</v>
      </c>
      <c r="P3569" s="10">
        <f>VLOOKUP(TableOMP[[#This Row],[Label]],TableAvg[],3,FALSE)</f>
        <v>0.20113791425237171</v>
      </c>
      <c r="Q3569" s="10">
        <f>TableOMP[[#This Row],[Avg]]-$U$2*TableOMP[[#This Row],[StdDev]]</f>
        <v>10.226623871495258</v>
      </c>
      <c r="R3569" s="10">
        <f>TableOMP[[#This Row],[Avg]]+$U$2*TableOMP[[#This Row],[StdDev]]</f>
        <v>11.031175528504745</v>
      </c>
      <c r="S3569" s="10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 s="10">
        <f>VLOOKUP(TableOMP[[#This Row],[Label]],TableAvg[],2,FALSE)</f>
        <v>10.8920675</v>
      </c>
      <c r="P3570" s="10">
        <f>VLOOKUP(TableOMP[[#This Row],[Label]],TableAvg[],3,FALSE)</f>
        <v>7.8954365169296048E-2</v>
      </c>
      <c r="Q3570" s="10">
        <f>TableOMP[[#This Row],[Avg]]-$U$2*TableOMP[[#This Row],[StdDev]]</f>
        <v>10.734158769661407</v>
      </c>
      <c r="R3570" s="10">
        <f>TableOMP[[#This Row],[Avg]]+$U$2*TableOMP[[#This Row],[StdDev]]</f>
        <v>11.049976230338592</v>
      </c>
      <c r="S3570" s="10">
        <f>IF(AND(TableOMP[[#This Row],[total_time]]&gt;=TableOMP[[#This Row],[Low]], TableOMP[[#This Row],[total_time]]&lt;=TableOMP[[#This Row],[High]]),1,0)</f>
        <v>1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 s="10">
        <f>VLOOKUP(TableOMP[[#This Row],[Label]],TableAvg[],2,FALSE)</f>
        <v>11.3210672</v>
      </c>
      <c r="P3571" s="10">
        <f>VLOOKUP(TableOMP[[#This Row],[Label]],TableAvg[],3,FALSE)</f>
        <v>0.14926015641204227</v>
      </c>
      <c r="Q3571" s="10">
        <f>TableOMP[[#This Row],[Avg]]-$U$2*TableOMP[[#This Row],[StdDev]]</f>
        <v>11.022546887175915</v>
      </c>
      <c r="R3571" s="10">
        <f>TableOMP[[#This Row],[Avg]]+$U$2*TableOMP[[#This Row],[StdDev]]</f>
        <v>11.619587512824085</v>
      </c>
      <c r="S3571" s="10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 s="10">
        <f>VLOOKUP(TableOMP[[#This Row],[Label]],TableAvg[],2,FALSE)</f>
        <v>11.651289999999999</v>
      </c>
      <c r="P3572" s="10">
        <f>VLOOKUP(TableOMP[[#This Row],[Label]],TableAvg[],3,FALSE)</f>
        <v>0.10487771579618825</v>
      </c>
      <c r="Q3572" s="10">
        <f>TableOMP[[#This Row],[Avg]]-$U$2*TableOMP[[#This Row],[StdDev]]</f>
        <v>11.441534568407622</v>
      </c>
      <c r="R3572" s="10">
        <f>TableOMP[[#This Row],[Avg]]+$U$2*TableOMP[[#This Row],[StdDev]]</f>
        <v>11.861045431592377</v>
      </c>
      <c r="S3572" s="10">
        <f>IF(AND(TableOMP[[#This Row],[total_time]]&gt;=TableOMP[[#This Row],[Low]], TableOMP[[#This Row],[total_time]]&lt;=TableOMP[[#This Row],[High]]),1,0)</f>
        <v>1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 s="10">
        <f>VLOOKUP(TableOMP[[#This Row],[Label]],TableAvg[],2,FALSE)</f>
        <v>12.1007423</v>
      </c>
      <c r="P3573" s="10">
        <f>VLOOKUP(TableOMP[[#This Row],[Label]],TableAvg[],3,FALSE)</f>
        <v>0.15907780388218945</v>
      </c>
      <c r="Q3573" s="10">
        <f>TableOMP[[#This Row],[Avg]]-$U$2*TableOMP[[#This Row],[StdDev]]</f>
        <v>11.782586692235622</v>
      </c>
      <c r="R3573" s="10">
        <f>TableOMP[[#This Row],[Avg]]+$U$2*TableOMP[[#This Row],[StdDev]]</f>
        <v>12.418897907764379</v>
      </c>
      <c r="S3573" s="10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 s="10">
        <f>VLOOKUP(TableOMP[[#This Row],[Label]],TableAvg[],2,FALSE)</f>
        <v>12.567738799999999</v>
      </c>
      <c r="P3574" s="10">
        <f>VLOOKUP(TableOMP[[#This Row],[Label]],TableAvg[],3,FALSE)</f>
        <v>0.10172666002385591</v>
      </c>
      <c r="Q3574" s="10">
        <f>TableOMP[[#This Row],[Avg]]-$U$2*TableOMP[[#This Row],[StdDev]]</f>
        <v>12.364285479952287</v>
      </c>
      <c r="R3574" s="10">
        <f>TableOMP[[#This Row],[Avg]]+$U$2*TableOMP[[#This Row],[StdDev]]</f>
        <v>12.771192120047711</v>
      </c>
      <c r="S3574" s="10">
        <f>IF(AND(TableOMP[[#This Row],[total_time]]&gt;=TableOMP[[#This Row],[Low]], TableOMP[[#This Row],[total_time]]&lt;=TableOMP[[#This Row],[High]]),1,0)</f>
        <v>1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 s="10">
        <f>VLOOKUP(TableOMP[[#This Row],[Label]],TableAvg[],2,FALSE)</f>
        <v>13.157169199999998</v>
      </c>
      <c r="P3575" s="10">
        <f>VLOOKUP(TableOMP[[#This Row],[Label]],TableAvg[],3,FALSE)</f>
        <v>0.19326107809482149</v>
      </c>
      <c r="Q3575" s="10">
        <f>TableOMP[[#This Row],[Avg]]-$U$2*TableOMP[[#This Row],[StdDev]]</f>
        <v>12.770647043810355</v>
      </c>
      <c r="R3575" s="10">
        <f>TableOMP[[#This Row],[Avg]]+$U$2*TableOMP[[#This Row],[StdDev]]</f>
        <v>13.543691356189642</v>
      </c>
      <c r="S3575" s="10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 s="10">
        <f>VLOOKUP(TableOMP[[#This Row],[Label]],TableAvg[],2,FALSE)</f>
        <v>13.695691800000001</v>
      </c>
      <c r="P3576" s="10">
        <f>VLOOKUP(TableOMP[[#This Row],[Label]],TableAvg[],3,FALSE)</f>
        <v>0.1308752562135157</v>
      </c>
      <c r="Q3576" s="10">
        <f>TableOMP[[#This Row],[Avg]]-$U$2*TableOMP[[#This Row],[StdDev]]</f>
        <v>13.433941287572969</v>
      </c>
      <c r="R3576" s="10">
        <f>TableOMP[[#This Row],[Avg]]+$U$2*TableOMP[[#This Row],[StdDev]]</f>
        <v>13.957442312427032</v>
      </c>
      <c r="S3576" s="10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 s="10">
        <f>VLOOKUP(TableOMP[[#This Row],[Label]],TableAvg[],2,FALSE)</f>
        <v>14.419775699999999</v>
      </c>
      <c r="P3577" s="10">
        <f>VLOOKUP(TableOMP[[#This Row],[Label]],TableAvg[],3,FALSE)</f>
        <v>0.14824366669312361</v>
      </c>
      <c r="Q3577" s="10">
        <f>TableOMP[[#This Row],[Avg]]-$U$2*TableOMP[[#This Row],[StdDev]]</f>
        <v>14.123288366613751</v>
      </c>
      <c r="R3577" s="10">
        <f>TableOMP[[#This Row],[Avg]]+$U$2*TableOMP[[#This Row],[StdDev]]</f>
        <v>14.716263033386246</v>
      </c>
      <c r="S3577" s="10">
        <f>IF(AND(TableOMP[[#This Row],[total_time]]&gt;=TableOMP[[#This Row],[Low]], TableOMP[[#This Row],[total_time]]&lt;=TableOMP[[#This Row],[High]]),1,0)</f>
        <v>1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 s="10">
        <f>VLOOKUP(TableOMP[[#This Row],[Label]],TableAvg[],2,FALSE)</f>
        <v>15.0055251</v>
      </c>
      <c r="P3578" s="10">
        <f>VLOOKUP(TableOMP[[#This Row],[Label]],TableAvg[],3,FALSE)</f>
        <v>0.10541770105387423</v>
      </c>
      <c r="Q3578" s="10">
        <f>TableOMP[[#This Row],[Avg]]-$U$2*TableOMP[[#This Row],[StdDev]]</f>
        <v>14.794689697892251</v>
      </c>
      <c r="R3578" s="10">
        <f>TableOMP[[#This Row],[Avg]]+$U$2*TableOMP[[#This Row],[StdDev]]</f>
        <v>15.216360502107749</v>
      </c>
      <c r="S3578" s="10">
        <f>IF(AND(TableOMP[[#This Row],[total_time]]&gt;=TableOMP[[#This Row],[Low]], TableOMP[[#This Row],[total_time]]&lt;=TableOMP[[#This Row],[High]]),1,0)</f>
        <v>1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 s="10">
        <f>VLOOKUP(TableOMP[[#This Row],[Label]],TableAvg[],2,FALSE)</f>
        <v>15.8784007</v>
      </c>
      <c r="P3579" s="10">
        <f>VLOOKUP(TableOMP[[#This Row],[Label]],TableAvg[],3,FALSE)</f>
        <v>0.15802172028676403</v>
      </c>
      <c r="Q3579" s="10">
        <f>TableOMP[[#This Row],[Avg]]-$U$2*TableOMP[[#This Row],[StdDev]]</f>
        <v>15.562357259426472</v>
      </c>
      <c r="R3579" s="10">
        <f>TableOMP[[#This Row],[Avg]]+$U$2*TableOMP[[#This Row],[StdDev]]</f>
        <v>16.194444140573527</v>
      </c>
      <c r="S3579" s="10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 s="10">
        <f>VLOOKUP(TableOMP[[#This Row],[Label]],TableAvg[],2,FALSE)</f>
        <v>16.7306712</v>
      </c>
      <c r="P3580" s="10">
        <f>VLOOKUP(TableOMP[[#This Row],[Label]],TableAvg[],3,FALSE)</f>
        <v>0.10789934535175395</v>
      </c>
      <c r="Q3580" s="10">
        <f>TableOMP[[#This Row],[Avg]]-$U$2*TableOMP[[#This Row],[StdDev]]</f>
        <v>16.514872509296492</v>
      </c>
      <c r="R3580" s="10">
        <f>TableOMP[[#This Row],[Avg]]+$U$2*TableOMP[[#This Row],[StdDev]]</f>
        <v>16.946469890703508</v>
      </c>
      <c r="S3580" s="10">
        <f>IF(AND(TableOMP[[#This Row],[total_time]]&gt;=TableOMP[[#This Row],[Low]], TableOMP[[#This Row],[total_time]]&lt;=TableOMP[[#This Row],[High]]),1,0)</f>
        <v>1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 s="10">
        <f>VLOOKUP(TableOMP[[#This Row],[Label]],TableAvg[],2,FALSE)</f>
        <v>17.6082757</v>
      </c>
      <c r="P3581" s="10">
        <f>VLOOKUP(TableOMP[[#This Row],[Label]],TableAvg[],3,FALSE)</f>
        <v>2.4412632924186856E-2</v>
      </c>
      <c r="Q3581" s="10">
        <f>TableOMP[[#This Row],[Avg]]-$U$2*TableOMP[[#This Row],[StdDev]]</f>
        <v>17.559450434151625</v>
      </c>
      <c r="R3581" s="10">
        <f>TableOMP[[#This Row],[Avg]]+$U$2*TableOMP[[#This Row],[StdDev]]</f>
        <v>17.657100965848375</v>
      </c>
      <c r="S3581" s="10">
        <f>IF(AND(TableOMP[[#This Row],[total_time]]&gt;=TableOMP[[#This Row],[Low]], TableOMP[[#This Row],[total_time]]&lt;=TableOMP[[#This Row],[High]]),1,0)</f>
        <v>1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 s="10">
        <f>VLOOKUP(TableOMP[[#This Row],[Label]],TableAvg[],2,FALSE)</f>
        <v>18.808281400000002</v>
      </c>
      <c r="P3582" s="10">
        <f>VLOOKUP(TableOMP[[#This Row],[Label]],TableAvg[],3,FALSE)</f>
        <v>7.1888248108558303E-2</v>
      </c>
      <c r="Q3582" s="10">
        <f>TableOMP[[#This Row],[Avg]]-$U$2*TableOMP[[#This Row],[StdDev]]</f>
        <v>18.664504903782884</v>
      </c>
      <c r="R3582" s="10">
        <f>TableOMP[[#This Row],[Avg]]+$U$2*TableOMP[[#This Row],[StdDev]]</f>
        <v>18.95205789621712</v>
      </c>
      <c r="S3582" s="10">
        <f>IF(AND(TableOMP[[#This Row],[total_time]]&gt;=TableOMP[[#This Row],[Low]], TableOMP[[#This Row],[total_time]]&lt;=TableOMP[[#This Row],[High]]),1,0)</f>
        <v>1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 s="10">
        <f>VLOOKUP(TableOMP[[#This Row],[Label]],TableAvg[],2,FALSE)</f>
        <v>20.133749000000002</v>
      </c>
      <c r="P3583" s="10">
        <f>VLOOKUP(TableOMP[[#This Row],[Label]],TableAvg[],3,FALSE)</f>
        <v>3.9085642605127917E-2</v>
      </c>
      <c r="Q3583" s="10">
        <f>TableOMP[[#This Row],[Avg]]-$U$2*TableOMP[[#This Row],[StdDev]]</f>
        <v>20.055577714789745</v>
      </c>
      <c r="R3583" s="10">
        <f>TableOMP[[#This Row],[Avg]]+$U$2*TableOMP[[#This Row],[StdDev]]</f>
        <v>20.211920285210258</v>
      </c>
      <c r="S3583" s="10">
        <f>IF(AND(TableOMP[[#This Row],[total_time]]&gt;=TableOMP[[#This Row],[Low]], TableOMP[[#This Row],[total_time]]&lt;=TableOMP[[#This Row],[High]]),1,0)</f>
        <v>1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 s="10">
        <f>VLOOKUP(TableOMP[[#This Row],[Label]],TableAvg[],2,FALSE)</f>
        <v>21.794779399999999</v>
      </c>
      <c r="P3584" s="10">
        <f>VLOOKUP(TableOMP[[#This Row],[Label]],TableAvg[],3,FALSE)</f>
        <v>0.19288296693270893</v>
      </c>
      <c r="Q3584" s="10">
        <f>TableOMP[[#This Row],[Avg]]-$U$2*TableOMP[[#This Row],[StdDev]]</f>
        <v>21.409013466134581</v>
      </c>
      <c r="R3584" s="10">
        <f>TableOMP[[#This Row],[Avg]]+$U$2*TableOMP[[#This Row],[StdDev]]</f>
        <v>22.180545333865417</v>
      </c>
      <c r="S3584" s="10">
        <f>IF(AND(TableOMP[[#This Row],[total_time]]&gt;=TableOMP[[#This Row],[Low]], TableOMP[[#This Row],[total_time]]&lt;=TableOMP[[#This Row],[High]]),1,0)</f>
        <v>1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 s="10">
        <f>VLOOKUP(TableOMP[[#This Row],[Label]],TableAvg[],2,FALSE)</f>
        <v>23.589869700000001</v>
      </c>
      <c r="P3585" s="10">
        <f>VLOOKUP(TableOMP[[#This Row],[Label]],TableAvg[],3,FALSE)</f>
        <v>2.5291543579188742E-2</v>
      </c>
      <c r="Q3585" s="10">
        <f>TableOMP[[#This Row],[Avg]]-$U$2*TableOMP[[#This Row],[StdDev]]</f>
        <v>23.539286612841625</v>
      </c>
      <c r="R3585" s="10">
        <f>TableOMP[[#This Row],[Avg]]+$U$2*TableOMP[[#This Row],[StdDev]]</f>
        <v>23.640452787158377</v>
      </c>
      <c r="S3585" s="10">
        <f>IF(AND(TableOMP[[#This Row],[total_time]]&gt;=TableOMP[[#This Row],[Low]], TableOMP[[#This Row],[total_time]]&lt;=TableOMP[[#This Row],[High]]),1,0)</f>
        <v>1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 s="10">
        <f>VLOOKUP(TableOMP[[#This Row],[Label]],TableAvg[],2,FALSE)</f>
        <v>25.8790689</v>
      </c>
      <c r="P3586" s="10">
        <f>VLOOKUP(TableOMP[[#This Row],[Label]],TableAvg[],3,FALSE)</f>
        <v>2.6605900202148269E-2</v>
      </c>
      <c r="Q3586" s="10">
        <f>TableOMP[[#This Row],[Avg]]-$U$2*TableOMP[[#This Row],[StdDev]]</f>
        <v>25.825857099595705</v>
      </c>
      <c r="R3586" s="10">
        <f>TableOMP[[#This Row],[Avg]]+$U$2*TableOMP[[#This Row],[StdDev]]</f>
        <v>25.932280700404295</v>
      </c>
      <c r="S3586" s="10">
        <f>IF(AND(TableOMP[[#This Row],[total_time]]&gt;=TableOMP[[#This Row],[Low]], TableOMP[[#This Row],[total_time]]&lt;=TableOMP[[#This Row],[High]]),1,0)</f>
        <v>1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 s="10">
        <f>VLOOKUP(TableOMP[[#This Row],[Label]],TableAvg[],2,FALSE)</f>
        <v>28.701951300000001</v>
      </c>
      <c r="P3587" s="10">
        <f>VLOOKUP(TableOMP[[#This Row],[Label]],TableAvg[],3,FALSE)</f>
        <v>4.4415304951402321E-2</v>
      </c>
      <c r="Q3587" s="10">
        <f>TableOMP[[#This Row],[Avg]]-$U$2*TableOMP[[#This Row],[StdDev]]</f>
        <v>28.613120690097197</v>
      </c>
      <c r="R3587" s="10">
        <f>TableOMP[[#This Row],[Avg]]+$U$2*TableOMP[[#This Row],[StdDev]]</f>
        <v>28.790781909902805</v>
      </c>
      <c r="S3587" s="10">
        <f>IF(AND(TableOMP[[#This Row],[total_time]]&gt;=TableOMP[[#This Row],[Low]], TableOMP[[#This Row],[total_time]]&lt;=TableOMP[[#This Row],[High]]),1,0)</f>
        <v>1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 s="10">
        <f>VLOOKUP(TableOMP[[#This Row],[Label]],TableAvg[],2,FALSE)</f>
        <v>32.468982199999999</v>
      </c>
      <c r="P3588" s="10">
        <f>VLOOKUP(TableOMP[[#This Row],[Label]],TableAvg[],3,FALSE)</f>
        <v>0.17283081675039219</v>
      </c>
      <c r="Q3588" s="10">
        <f>TableOMP[[#This Row],[Avg]]-$U$2*TableOMP[[#This Row],[StdDev]]</f>
        <v>32.123320566499217</v>
      </c>
      <c r="R3588" s="10">
        <f>TableOMP[[#This Row],[Avg]]+$U$2*TableOMP[[#This Row],[StdDev]]</f>
        <v>32.814643833500782</v>
      </c>
      <c r="S3588" s="10">
        <f>IF(AND(TableOMP[[#This Row],[total_time]]&gt;=TableOMP[[#This Row],[Low]], TableOMP[[#This Row],[total_time]]&lt;=TableOMP[[#This Row],[High]]),1,0)</f>
        <v>1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 s="10">
        <f>VLOOKUP(TableOMP[[#This Row],[Label]],TableAvg[],2,FALSE)</f>
        <v>36.838756199999999</v>
      </c>
      <c r="P3589" s="10">
        <f>VLOOKUP(TableOMP[[#This Row],[Label]],TableAvg[],3,FALSE)</f>
        <v>8.6069192747459125E-2</v>
      </c>
      <c r="Q3589" s="10">
        <f>TableOMP[[#This Row],[Avg]]-$U$2*TableOMP[[#This Row],[StdDev]]</f>
        <v>36.666617814505081</v>
      </c>
      <c r="R3589" s="10">
        <f>TableOMP[[#This Row],[Avg]]+$U$2*TableOMP[[#This Row],[StdDev]]</f>
        <v>37.010894585494917</v>
      </c>
      <c r="S3589" s="10">
        <f>IF(AND(TableOMP[[#This Row],[total_time]]&gt;=TableOMP[[#This Row],[Low]], TableOMP[[#This Row],[total_time]]&lt;=TableOMP[[#This Row],[High]]),1,0)</f>
        <v>1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 s="10">
        <f>VLOOKUP(TableOMP[[#This Row],[Label]],TableAvg[],2,FALSE)</f>
        <v>42.799253399999998</v>
      </c>
      <c r="P3590" s="10">
        <f>VLOOKUP(TableOMP[[#This Row],[Label]],TableAvg[],3,FALSE)</f>
        <v>9.7061185402004771E-2</v>
      </c>
      <c r="Q3590" s="10">
        <f>TableOMP[[#This Row],[Avg]]-$U$2*TableOMP[[#This Row],[StdDev]]</f>
        <v>42.605131029195988</v>
      </c>
      <c r="R3590" s="10">
        <f>TableOMP[[#This Row],[Avg]]+$U$2*TableOMP[[#This Row],[StdDev]]</f>
        <v>42.993375770804008</v>
      </c>
      <c r="S3590" s="10">
        <f>IF(AND(TableOMP[[#This Row],[total_time]]&gt;=TableOMP[[#This Row],[Low]], TableOMP[[#This Row],[total_time]]&lt;=TableOMP[[#This Row],[High]]),1,0)</f>
        <v>1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 s="10">
        <f>VLOOKUP(TableOMP[[#This Row],[Label]],TableAvg[],2,FALSE)</f>
        <v>51.327812599999994</v>
      </c>
      <c r="P3591" s="10">
        <f>VLOOKUP(TableOMP[[#This Row],[Label]],TableAvg[],3,FALSE)</f>
        <v>3.4238023855571433E-2</v>
      </c>
      <c r="Q3591" s="10">
        <f>TableOMP[[#This Row],[Avg]]-$U$2*TableOMP[[#This Row],[StdDev]]</f>
        <v>51.25933655228885</v>
      </c>
      <c r="R3591" s="10">
        <f>TableOMP[[#This Row],[Avg]]+$U$2*TableOMP[[#This Row],[StdDev]]</f>
        <v>51.396288647711138</v>
      </c>
      <c r="S3591" s="10">
        <f>IF(AND(TableOMP[[#This Row],[total_time]]&gt;=TableOMP[[#This Row],[Low]], TableOMP[[#This Row],[total_time]]&lt;=TableOMP[[#This Row],[High]]),1,0)</f>
        <v>1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 s="10">
        <f>VLOOKUP(TableOMP[[#This Row],[Label]],TableAvg[],2,FALSE)</f>
        <v>63.868899399999997</v>
      </c>
      <c r="P3592" s="10">
        <f>VLOOKUP(TableOMP[[#This Row],[Label]],TableAvg[],3,FALSE)</f>
        <v>5.0373499471679246E-2</v>
      </c>
      <c r="Q3592" s="10">
        <f>TableOMP[[#This Row],[Avg]]-$U$2*TableOMP[[#This Row],[StdDev]]</f>
        <v>63.768152401056639</v>
      </c>
      <c r="R3592" s="10">
        <f>TableOMP[[#This Row],[Avg]]+$U$2*TableOMP[[#This Row],[StdDev]]</f>
        <v>63.969646398943354</v>
      </c>
      <c r="S3592" s="10">
        <f>IF(AND(TableOMP[[#This Row],[total_time]]&gt;=TableOMP[[#This Row],[Low]], TableOMP[[#This Row],[total_time]]&lt;=TableOMP[[#This Row],[High]]),1,0)</f>
        <v>1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 s="10">
        <f>VLOOKUP(TableOMP[[#This Row],[Label]],TableAvg[],2,FALSE)</f>
        <v>84.836403300000001</v>
      </c>
      <c r="P3593" s="10">
        <f>VLOOKUP(TableOMP[[#This Row],[Label]],TableAvg[],3,FALSE)</f>
        <v>4.7606127207831687E-2</v>
      </c>
      <c r="Q3593" s="10">
        <f>TableOMP[[#This Row],[Avg]]-$U$2*TableOMP[[#This Row],[StdDev]]</f>
        <v>84.741191045584344</v>
      </c>
      <c r="R3593" s="10">
        <f>TableOMP[[#This Row],[Avg]]+$U$2*TableOMP[[#This Row],[StdDev]]</f>
        <v>84.931615554415657</v>
      </c>
      <c r="S3593" s="10">
        <f>IF(AND(TableOMP[[#This Row],[total_time]]&gt;=TableOMP[[#This Row],[Low]], TableOMP[[#This Row],[total_time]]&lt;=TableOMP[[#This Row],[High]]),1,0)</f>
        <v>1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 s="10">
        <f>VLOOKUP(TableOMP[[#This Row],[Label]],TableAvg[],2,FALSE)</f>
        <v>127.95960850000002</v>
      </c>
      <c r="P3594" s="10">
        <f>VLOOKUP(TableOMP[[#This Row],[Label]],TableAvg[],3,FALSE)</f>
        <v>0.14182358913260598</v>
      </c>
      <c r="Q3594" s="10">
        <f>TableOMP[[#This Row],[Avg]]-$U$2*TableOMP[[#This Row],[StdDev]]</f>
        <v>127.6759613217348</v>
      </c>
      <c r="R3594" s="10">
        <f>TableOMP[[#This Row],[Avg]]+$U$2*TableOMP[[#This Row],[StdDev]]</f>
        <v>128.24325567826523</v>
      </c>
      <c r="S3594" s="10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 s="10">
        <f>VLOOKUP(TableOMP[[#This Row],[Label]],TableAvg[],2,FALSE)</f>
        <v>257.3297589</v>
      </c>
      <c r="P3595" s="10">
        <f>VLOOKUP(TableOMP[[#This Row],[Label]],TableAvg[],3,FALSE)</f>
        <v>0.18124127184574362</v>
      </c>
      <c r="Q3595" s="10">
        <f>TableOMP[[#This Row],[Avg]]-$U$2*TableOMP[[#This Row],[StdDev]]</f>
        <v>256.9672763563085</v>
      </c>
      <c r="R3595" s="10">
        <f>TableOMP[[#This Row],[Avg]]+$U$2*TableOMP[[#This Row],[StdDev]]</f>
        <v>257.6922414436915</v>
      </c>
      <c r="S3595" s="10">
        <f>IF(AND(TableOMP[[#This Row],[total_time]]&gt;=TableOMP[[#This Row],[Low]], TableOMP[[#This Row],[total_time]]&lt;=TableOMP[[#This Row],[High]]),1,0)</f>
        <v>1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 s="10">
        <f>VLOOKUP(TableOMP[[#This Row],[Label]],TableAvg[],2,FALSE)</f>
        <v>5.7641700999999994</v>
      </c>
      <c r="P3596" s="10">
        <f>VLOOKUP(TableOMP[[#This Row],[Label]],TableAvg[],3,FALSE)</f>
        <v>0.17252907909710444</v>
      </c>
      <c r="Q3596" s="10">
        <f>TableOMP[[#This Row],[Avg]]-$U$2*TableOMP[[#This Row],[StdDev]]</f>
        <v>5.4191119418057907</v>
      </c>
      <c r="R3596" s="10">
        <f>TableOMP[[#This Row],[Avg]]+$U$2*TableOMP[[#This Row],[StdDev]]</f>
        <v>6.1092282581942081</v>
      </c>
      <c r="S3596" s="10">
        <f>IF(AND(TableOMP[[#This Row],[total_time]]&gt;=TableOMP[[#This Row],[Low]], TableOMP[[#This Row],[total_time]]&lt;=TableOMP[[#This Row],[High]]),1,0)</f>
        <v>1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 s="10">
        <f>VLOOKUP(TableOMP[[#This Row],[Label]],TableAvg[],2,FALSE)</f>
        <v>5.7193991999999998</v>
      </c>
      <c r="P3597" s="10">
        <f>VLOOKUP(TableOMP[[#This Row],[Label]],TableAvg[],3,FALSE)</f>
        <v>0.15478724424826099</v>
      </c>
      <c r="Q3597" s="10">
        <f>TableOMP[[#This Row],[Avg]]-$U$2*TableOMP[[#This Row],[StdDev]]</f>
        <v>5.4098247115034779</v>
      </c>
      <c r="R3597" s="10">
        <f>TableOMP[[#This Row],[Avg]]+$U$2*TableOMP[[#This Row],[StdDev]]</f>
        <v>6.0289736884965217</v>
      </c>
      <c r="S3597" s="10">
        <f>IF(AND(TableOMP[[#This Row],[total_time]]&gt;=TableOMP[[#This Row],[Low]], TableOMP[[#This Row],[total_time]]&lt;=TableOMP[[#This Row],[High]]),1,0)</f>
        <v>1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 s="10">
        <f>VLOOKUP(TableOMP[[#This Row],[Label]],TableAvg[],2,FALSE)</f>
        <v>5.8533821999999995</v>
      </c>
      <c r="P3598" s="10">
        <f>VLOOKUP(TableOMP[[#This Row],[Label]],TableAvg[],3,FALSE)</f>
        <v>0.19337159864097381</v>
      </c>
      <c r="Q3598" s="10">
        <f>TableOMP[[#This Row],[Avg]]-$U$2*TableOMP[[#This Row],[StdDev]]</f>
        <v>5.4666390027180523</v>
      </c>
      <c r="R3598" s="10">
        <f>TableOMP[[#This Row],[Avg]]+$U$2*TableOMP[[#This Row],[StdDev]]</f>
        <v>6.2401253972819468</v>
      </c>
      <c r="S3598" s="10">
        <f>IF(AND(TableOMP[[#This Row],[total_time]]&gt;=TableOMP[[#This Row],[Low]], TableOMP[[#This Row],[total_time]]&lt;=TableOMP[[#This Row],[High]]),1,0)</f>
        <v>1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 s="10">
        <f>VLOOKUP(TableOMP[[#This Row],[Label]],TableAvg[],2,FALSE)</f>
        <v>5.9126221000000001</v>
      </c>
      <c r="P3599" s="10">
        <f>VLOOKUP(TableOMP[[#This Row],[Label]],TableAvg[],3,FALSE)</f>
        <v>0.21331570908325032</v>
      </c>
      <c r="Q3599" s="10">
        <f>TableOMP[[#This Row],[Avg]]-$U$2*TableOMP[[#This Row],[StdDev]]</f>
        <v>5.4859906818334991</v>
      </c>
      <c r="R3599" s="10">
        <f>TableOMP[[#This Row],[Avg]]+$U$2*TableOMP[[#This Row],[StdDev]]</f>
        <v>6.3392535181665011</v>
      </c>
      <c r="S3599" s="10">
        <f>IF(AND(TableOMP[[#This Row],[total_time]]&gt;=TableOMP[[#This Row],[Low]], TableOMP[[#This Row],[total_time]]&lt;=TableOMP[[#This Row],[High]]),1,0)</f>
        <v>1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 s="10">
        <f>VLOOKUP(TableOMP[[#This Row],[Label]],TableAvg[],2,FALSE)</f>
        <v>5.9259390999999999</v>
      </c>
      <c r="P3600" s="10">
        <f>VLOOKUP(TableOMP[[#This Row],[Label]],TableAvg[],3,FALSE)</f>
        <v>0.22577357173655732</v>
      </c>
      <c r="Q3600" s="10">
        <f>TableOMP[[#This Row],[Avg]]-$U$2*TableOMP[[#This Row],[StdDev]]</f>
        <v>5.474391956526885</v>
      </c>
      <c r="R3600" s="10">
        <f>TableOMP[[#This Row],[Avg]]+$U$2*TableOMP[[#This Row],[StdDev]]</f>
        <v>6.3774862434731148</v>
      </c>
      <c r="S3600" s="10">
        <f>IF(AND(TableOMP[[#This Row],[total_time]]&gt;=TableOMP[[#This Row],[Low]], TableOMP[[#This Row],[total_time]]&lt;=TableOMP[[#This Row],[High]]),1,0)</f>
        <v>1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 s="10">
        <f>VLOOKUP(TableOMP[[#This Row],[Label]],TableAvg[],2,FALSE)</f>
        <v>5.9997262999999998</v>
      </c>
      <c r="P3601" s="10">
        <f>VLOOKUP(TableOMP[[#This Row],[Label]],TableAvg[],3,FALSE)</f>
        <v>0.19782760213632911</v>
      </c>
      <c r="Q3601" s="10">
        <f>TableOMP[[#This Row],[Avg]]-$U$2*TableOMP[[#This Row],[StdDev]]</f>
        <v>5.6040710957273419</v>
      </c>
      <c r="R3601" s="10">
        <f>TableOMP[[#This Row],[Avg]]+$U$2*TableOMP[[#This Row],[StdDev]]</f>
        <v>6.3953815042726578</v>
      </c>
      <c r="S3601" s="10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 s="10">
        <f>VLOOKUP(TableOMP[[#This Row],[Label]],TableAvg[],2,FALSE)</f>
        <v>6.0217585999999992</v>
      </c>
      <c r="P3602" s="10">
        <f>VLOOKUP(TableOMP[[#This Row],[Label]],TableAvg[],3,FALSE)</f>
        <v>0.21271865320664468</v>
      </c>
      <c r="Q3602" s="10">
        <f>TableOMP[[#This Row],[Avg]]-$U$2*TableOMP[[#This Row],[StdDev]]</f>
        <v>5.5963212935867102</v>
      </c>
      <c r="R3602" s="10">
        <f>TableOMP[[#This Row],[Avg]]+$U$2*TableOMP[[#This Row],[StdDev]]</f>
        <v>6.4471959064132882</v>
      </c>
      <c r="S3602" s="10">
        <f>IF(AND(TableOMP[[#This Row],[total_time]]&gt;=TableOMP[[#This Row],[Low]], TableOMP[[#This Row],[total_time]]&lt;=TableOMP[[#This Row],[High]]),1,0)</f>
        <v>1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 s="10">
        <f>VLOOKUP(TableOMP[[#This Row],[Label]],TableAvg[],2,FALSE)</f>
        <v>6.5193326999999996</v>
      </c>
      <c r="P3603" s="10">
        <f>VLOOKUP(TableOMP[[#This Row],[Label]],TableAvg[],3,FALSE)</f>
        <v>0.11457197118591256</v>
      </c>
      <c r="Q3603" s="10">
        <f>TableOMP[[#This Row],[Avg]]-$U$2*TableOMP[[#This Row],[StdDev]]</f>
        <v>6.2901887576281741</v>
      </c>
      <c r="R3603" s="10">
        <f>TableOMP[[#This Row],[Avg]]+$U$2*TableOMP[[#This Row],[StdDev]]</f>
        <v>6.7484766423718252</v>
      </c>
      <c r="S3603" s="10">
        <f>IF(AND(TableOMP[[#This Row],[total_time]]&gt;=TableOMP[[#This Row],[Low]], TableOMP[[#This Row],[total_time]]&lt;=TableOMP[[#This Row],[High]]),1,0)</f>
        <v>1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 s="10">
        <f>VLOOKUP(TableOMP[[#This Row],[Label]],TableAvg[],2,FALSE)</f>
        <v>6.6701549</v>
      </c>
      <c r="P3604" s="10">
        <f>VLOOKUP(TableOMP[[#This Row],[Label]],TableAvg[],3,FALSE)</f>
        <v>0.264100868057425</v>
      </c>
      <c r="Q3604" s="10">
        <f>TableOMP[[#This Row],[Avg]]-$U$2*TableOMP[[#This Row],[StdDev]]</f>
        <v>6.1419531638851499</v>
      </c>
      <c r="R3604" s="10">
        <f>TableOMP[[#This Row],[Avg]]+$U$2*TableOMP[[#This Row],[StdDev]]</f>
        <v>7.1983566361148501</v>
      </c>
      <c r="S3604" s="10">
        <f>IF(AND(TableOMP[[#This Row],[total_time]]&gt;=TableOMP[[#This Row],[Low]], TableOMP[[#This Row],[total_time]]&lt;=TableOMP[[#This Row],[High]]),1,0)</f>
        <v>1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 s="10">
        <f>VLOOKUP(TableOMP[[#This Row],[Label]],TableAvg[],2,FALSE)</f>
        <v>6.6063889000000007</v>
      </c>
      <c r="P3605" s="10">
        <f>VLOOKUP(TableOMP[[#This Row],[Label]],TableAvg[],3,FALSE)</f>
        <v>0.21579675096555057</v>
      </c>
      <c r="Q3605" s="10">
        <f>TableOMP[[#This Row],[Avg]]-$U$2*TableOMP[[#This Row],[StdDev]]</f>
        <v>6.1747953980688992</v>
      </c>
      <c r="R3605" s="10">
        <f>TableOMP[[#This Row],[Avg]]+$U$2*TableOMP[[#This Row],[StdDev]]</f>
        <v>7.0379824019311021</v>
      </c>
      <c r="S3605" s="10">
        <f>IF(AND(TableOMP[[#This Row],[total_time]]&gt;=TableOMP[[#This Row],[Low]], TableOMP[[#This Row],[total_time]]&lt;=TableOMP[[#This Row],[High]]),1,0)</f>
        <v>1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 s="10">
        <f>VLOOKUP(TableOMP[[#This Row],[Label]],TableAvg[],2,FALSE)</f>
        <v>6.6934685000000016</v>
      </c>
      <c r="P3606" s="10">
        <f>VLOOKUP(TableOMP[[#This Row],[Label]],TableAvg[],3,FALSE)</f>
        <v>0.20425986530061879</v>
      </c>
      <c r="Q3606" s="10">
        <f>TableOMP[[#This Row],[Avg]]-$U$2*TableOMP[[#This Row],[StdDev]]</f>
        <v>6.2849487693987642</v>
      </c>
      <c r="R3606" s="10">
        <f>TableOMP[[#This Row],[Avg]]+$U$2*TableOMP[[#This Row],[StdDev]]</f>
        <v>7.101988230601239</v>
      </c>
      <c r="S3606" s="10">
        <f>IF(AND(TableOMP[[#This Row],[total_time]]&gt;=TableOMP[[#This Row],[Low]], TableOMP[[#This Row],[total_time]]&lt;=TableOMP[[#This Row],[High]]),1,0)</f>
        <v>1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 s="10">
        <f>VLOOKUP(TableOMP[[#This Row],[Label]],TableAvg[],2,FALSE)</f>
        <v>6.7539344000000003</v>
      </c>
      <c r="P3607" s="10">
        <f>VLOOKUP(TableOMP[[#This Row],[Label]],TableAvg[],3,FALSE)</f>
        <v>0.1970752812177245</v>
      </c>
      <c r="Q3607" s="10">
        <f>TableOMP[[#This Row],[Avg]]-$U$2*TableOMP[[#This Row],[StdDev]]</f>
        <v>6.3597838375645512</v>
      </c>
      <c r="R3607" s="10">
        <f>TableOMP[[#This Row],[Avg]]+$U$2*TableOMP[[#This Row],[StdDev]]</f>
        <v>7.1480849624354494</v>
      </c>
      <c r="S3607" s="10">
        <f>IF(AND(TableOMP[[#This Row],[total_time]]&gt;=TableOMP[[#This Row],[Low]], TableOMP[[#This Row],[total_time]]&lt;=TableOMP[[#This Row],[High]]),1,0)</f>
        <v>1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 s="10">
        <f>VLOOKUP(TableOMP[[#This Row],[Label]],TableAvg[],2,FALSE)</f>
        <v>6.7678342000000011</v>
      </c>
      <c r="P3608" s="10">
        <f>VLOOKUP(TableOMP[[#This Row],[Label]],TableAvg[],3,FALSE)</f>
        <v>0.20166470695275787</v>
      </c>
      <c r="Q3608" s="10">
        <f>TableOMP[[#This Row],[Avg]]-$U$2*TableOMP[[#This Row],[StdDev]]</f>
        <v>6.3645047860944857</v>
      </c>
      <c r="R3608" s="10">
        <f>TableOMP[[#This Row],[Avg]]+$U$2*TableOMP[[#This Row],[StdDev]]</f>
        <v>7.1711636139055166</v>
      </c>
      <c r="S3608" s="10">
        <f>IF(AND(TableOMP[[#This Row],[total_time]]&gt;=TableOMP[[#This Row],[Low]], TableOMP[[#This Row],[total_time]]&lt;=TableOMP[[#This Row],[High]]),1,0)</f>
        <v>1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 s="10">
        <f>VLOOKUP(TableOMP[[#This Row],[Label]],TableAvg[],2,FALSE)</f>
        <v>6.7424217999999998</v>
      </c>
      <c r="P3609" s="10">
        <f>VLOOKUP(TableOMP[[#This Row],[Label]],TableAvg[],3,FALSE)</f>
        <v>0.14298332742234199</v>
      </c>
      <c r="Q3609" s="10">
        <f>TableOMP[[#This Row],[Avg]]-$U$2*TableOMP[[#This Row],[StdDev]]</f>
        <v>6.4564551451553154</v>
      </c>
      <c r="R3609" s="10">
        <f>TableOMP[[#This Row],[Avg]]+$U$2*TableOMP[[#This Row],[StdDev]]</f>
        <v>7.0283884548446842</v>
      </c>
      <c r="S3609" s="10">
        <f>IF(AND(TableOMP[[#This Row],[total_time]]&gt;=TableOMP[[#This Row],[Low]], TableOMP[[#This Row],[total_time]]&lt;=TableOMP[[#This Row],[High]]),1,0)</f>
        <v>1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 s="10">
        <f>VLOOKUP(TableOMP[[#This Row],[Label]],TableAvg[],2,FALSE)</f>
        <v>6.8750640999999986</v>
      </c>
      <c r="P3610" s="10">
        <f>VLOOKUP(TableOMP[[#This Row],[Label]],TableAvg[],3,FALSE)</f>
        <v>0.16711028325241747</v>
      </c>
      <c r="Q3610" s="10">
        <f>TableOMP[[#This Row],[Avg]]-$U$2*TableOMP[[#This Row],[StdDev]]</f>
        <v>6.5408435334951633</v>
      </c>
      <c r="R3610" s="10">
        <f>TableOMP[[#This Row],[Avg]]+$U$2*TableOMP[[#This Row],[StdDev]]</f>
        <v>7.2092846665048338</v>
      </c>
      <c r="S3610" s="10">
        <f>IF(AND(TableOMP[[#This Row],[total_time]]&gt;=TableOMP[[#This Row],[Low]], TableOMP[[#This Row],[total_time]]&lt;=TableOMP[[#This Row],[High]]),1,0)</f>
        <v>1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 s="10">
        <f>VLOOKUP(TableOMP[[#This Row],[Label]],TableAvg[],2,FALSE)</f>
        <v>6.8936235999999997</v>
      </c>
      <c r="P3611" s="10">
        <f>VLOOKUP(TableOMP[[#This Row],[Label]],TableAvg[],3,FALSE)</f>
        <v>0.17877554194701537</v>
      </c>
      <c r="Q3611" s="10">
        <f>TableOMP[[#This Row],[Avg]]-$U$2*TableOMP[[#This Row],[StdDev]]</f>
        <v>6.5360725161059694</v>
      </c>
      <c r="R3611" s="10">
        <f>TableOMP[[#This Row],[Avg]]+$U$2*TableOMP[[#This Row],[StdDev]]</f>
        <v>7.2511746838940301</v>
      </c>
      <c r="S3611" s="10">
        <f>IF(AND(TableOMP[[#This Row],[total_time]]&gt;=TableOMP[[#This Row],[Low]], TableOMP[[#This Row],[total_time]]&lt;=TableOMP[[#This Row],[High]]),1,0)</f>
        <v>1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 s="10">
        <f>VLOOKUP(TableOMP[[#This Row],[Label]],TableAvg[],2,FALSE)</f>
        <v>6.9972902000000001</v>
      </c>
      <c r="P3612" s="10">
        <f>VLOOKUP(TableOMP[[#This Row],[Label]],TableAvg[],3,FALSE)</f>
        <v>0.15936867427934961</v>
      </c>
      <c r="Q3612" s="10">
        <f>TableOMP[[#This Row],[Avg]]-$U$2*TableOMP[[#This Row],[StdDev]]</f>
        <v>6.6785528514413013</v>
      </c>
      <c r="R3612" s="10">
        <f>TableOMP[[#This Row],[Avg]]+$U$2*TableOMP[[#This Row],[StdDev]]</f>
        <v>7.316027548558699</v>
      </c>
      <c r="S3612" s="10">
        <f>IF(AND(TableOMP[[#This Row],[total_time]]&gt;=TableOMP[[#This Row],[Low]], TableOMP[[#This Row],[total_time]]&lt;=TableOMP[[#This Row],[High]]),1,0)</f>
        <v>1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 s="10">
        <f>VLOOKUP(TableOMP[[#This Row],[Label]],TableAvg[],2,FALSE)</f>
        <v>7.0747273999999987</v>
      </c>
      <c r="P3613" s="10">
        <f>VLOOKUP(TableOMP[[#This Row],[Label]],TableAvg[],3,FALSE)</f>
        <v>0.16327252290712602</v>
      </c>
      <c r="Q3613" s="10">
        <f>TableOMP[[#This Row],[Avg]]-$U$2*TableOMP[[#This Row],[StdDev]]</f>
        <v>6.7481823541857464</v>
      </c>
      <c r="R3613" s="10">
        <f>TableOMP[[#This Row],[Avg]]+$U$2*TableOMP[[#This Row],[StdDev]]</f>
        <v>7.4012724458142509</v>
      </c>
      <c r="S3613" s="10">
        <f>IF(AND(TableOMP[[#This Row],[total_time]]&gt;=TableOMP[[#This Row],[Low]], TableOMP[[#This Row],[total_time]]&lt;=TableOMP[[#This Row],[High]]),1,0)</f>
        <v>1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 s="10">
        <f>VLOOKUP(TableOMP[[#This Row],[Label]],TableAvg[],2,FALSE)</f>
        <v>7.2100891999999988</v>
      </c>
      <c r="P3614" s="10">
        <f>VLOOKUP(TableOMP[[#This Row],[Label]],TableAvg[],3,FALSE)</f>
        <v>0.1572593550259688</v>
      </c>
      <c r="Q3614" s="10">
        <f>TableOMP[[#This Row],[Avg]]-$U$2*TableOMP[[#This Row],[StdDev]]</f>
        <v>6.895570489948061</v>
      </c>
      <c r="R3614" s="10">
        <f>TableOMP[[#This Row],[Avg]]+$U$2*TableOMP[[#This Row],[StdDev]]</f>
        <v>7.5246079100519365</v>
      </c>
      <c r="S3614" s="10">
        <f>IF(AND(TableOMP[[#This Row],[total_time]]&gt;=TableOMP[[#This Row],[Low]], TableOMP[[#This Row],[total_time]]&lt;=TableOMP[[#This Row],[High]]),1,0)</f>
        <v>1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 s="10">
        <f>VLOOKUP(TableOMP[[#This Row],[Label]],TableAvg[],2,FALSE)</f>
        <v>7.2070619000000011</v>
      </c>
      <c r="P3615" s="10">
        <f>VLOOKUP(TableOMP[[#This Row],[Label]],TableAvg[],3,FALSE)</f>
        <v>0.15626260435587266</v>
      </c>
      <c r="Q3615" s="10">
        <f>TableOMP[[#This Row],[Avg]]-$U$2*TableOMP[[#This Row],[StdDev]]</f>
        <v>6.8945366912882555</v>
      </c>
      <c r="R3615" s="10">
        <f>TableOMP[[#This Row],[Avg]]+$U$2*TableOMP[[#This Row],[StdDev]]</f>
        <v>7.5195871087117467</v>
      </c>
      <c r="S3615" s="10">
        <f>IF(AND(TableOMP[[#This Row],[total_time]]&gt;=TableOMP[[#This Row],[Low]], TableOMP[[#This Row],[total_time]]&lt;=TableOMP[[#This Row],[High]]),1,0)</f>
        <v>1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 s="10">
        <f>VLOOKUP(TableOMP[[#This Row],[Label]],TableAvg[],2,FALSE)</f>
        <v>7.288381600000001</v>
      </c>
      <c r="P3616" s="10">
        <f>VLOOKUP(TableOMP[[#This Row],[Label]],TableAvg[],3,FALSE)</f>
        <v>0.15857058088060971</v>
      </c>
      <c r="Q3616" s="10">
        <f>TableOMP[[#This Row],[Avg]]-$U$2*TableOMP[[#This Row],[StdDev]]</f>
        <v>6.971240438238782</v>
      </c>
      <c r="R3616" s="10">
        <f>TableOMP[[#This Row],[Avg]]+$U$2*TableOMP[[#This Row],[StdDev]]</f>
        <v>7.60552276176122</v>
      </c>
      <c r="S3616" s="10">
        <f>IF(AND(TableOMP[[#This Row],[total_time]]&gt;=TableOMP[[#This Row],[Low]], TableOMP[[#This Row],[total_time]]&lt;=TableOMP[[#This Row],[High]]),1,0)</f>
        <v>1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 s="10">
        <f>VLOOKUP(TableOMP[[#This Row],[Label]],TableAvg[],2,FALSE)</f>
        <v>7.3248315000000002</v>
      </c>
      <c r="P3617" s="10">
        <f>VLOOKUP(TableOMP[[#This Row],[Label]],TableAvg[],3,FALSE)</f>
        <v>0.12564360431490473</v>
      </c>
      <c r="Q3617" s="10">
        <f>TableOMP[[#This Row],[Avg]]-$U$2*TableOMP[[#This Row],[StdDev]]</f>
        <v>7.0735442913701903</v>
      </c>
      <c r="R3617" s="10">
        <f>TableOMP[[#This Row],[Avg]]+$U$2*TableOMP[[#This Row],[StdDev]]</f>
        <v>7.5761187086298101</v>
      </c>
      <c r="S3617" s="10">
        <f>IF(AND(TableOMP[[#This Row],[total_time]]&gt;=TableOMP[[#This Row],[Low]], TableOMP[[#This Row],[total_time]]&lt;=TableOMP[[#This Row],[High]]),1,0)</f>
        <v>1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 s="10">
        <f>VLOOKUP(TableOMP[[#This Row],[Label]],TableAvg[],2,FALSE)</f>
        <v>7.3606718000000004</v>
      </c>
      <c r="P3618" s="10">
        <f>VLOOKUP(TableOMP[[#This Row],[Label]],TableAvg[],3,FALSE)</f>
        <v>0.11117306520990768</v>
      </c>
      <c r="Q3618" s="10">
        <f>TableOMP[[#This Row],[Avg]]-$U$2*TableOMP[[#This Row],[StdDev]]</f>
        <v>7.1383256695801851</v>
      </c>
      <c r="R3618" s="10">
        <f>TableOMP[[#This Row],[Avg]]+$U$2*TableOMP[[#This Row],[StdDev]]</f>
        <v>7.5830179304198158</v>
      </c>
      <c r="S3618" s="10">
        <f>IF(AND(TableOMP[[#This Row],[total_time]]&gt;=TableOMP[[#This Row],[Low]], TableOMP[[#This Row],[total_time]]&lt;=TableOMP[[#This Row],[High]]),1,0)</f>
        <v>1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 s="10">
        <f>VLOOKUP(TableOMP[[#This Row],[Label]],TableAvg[],2,FALSE)</f>
        <v>7.5462882000000011</v>
      </c>
      <c r="P3619" s="10">
        <f>VLOOKUP(TableOMP[[#This Row],[Label]],TableAvg[],3,FALSE)</f>
        <v>0.14142222962302814</v>
      </c>
      <c r="Q3619" s="10">
        <f>TableOMP[[#This Row],[Avg]]-$U$2*TableOMP[[#This Row],[StdDev]]</f>
        <v>7.2634437407539449</v>
      </c>
      <c r="R3619" s="10">
        <f>TableOMP[[#This Row],[Avg]]+$U$2*TableOMP[[#This Row],[StdDev]]</f>
        <v>7.8291326592460573</v>
      </c>
      <c r="S3619" s="10">
        <f>IF(AND(TableOMP[[#This Row],[total_time]]&gt;=TableOMP[[#This Row],[Low]], TableOMP[[#This Row],[total_time]]&lt;=TableOMP[[#This Row],[High]]),1,0)</f>
        <v>1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 s="10">
        <f>VLOOKUP(TableOMP[[#This Row],[Label]],TableAvg[],2,FALSE)</f>
        <v>7.7252759000000015</v>
      </c>
      <c r="P3620" s="10">
        <f>VLOOKUP(TableOMP[[#This Row],[Label]],TableAvg[],3,FALSE)</f>
        <v>0.17042517745883332</v>
      </c>
      <c r="Q3620" s="10">
        <f>TableOMP[[#This Row],[Avg]]-$U$2*TableOMP[[#This Row],[StdDev]]</f>
        <v>7.3844255450823351</v>
      </c>
      <c r="R3620" s="10">
        <f>TableOMP[[#This Row],[Avg]]+$U$2*TableOMP[[#This Row],[StdDev]]</f>
        <v>8.066126254917668</v>
      </c>
      <c r="S3620" s="10">
        <f>IF(AND(TableOMP[[#This Row],[total_time]]&gt;=TableOMP[[#This Row],[Low]], TableOMP[[#This Row],[total_time]]&lt;=TableOMP[[#This Row],[High]]),1,0)</f>
        <v>1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 s="10">
        <f>VLOOKUP(TableOMP[[#This Row],[Label]],TableAvg[],2,FALSE)</f>
        <v>7.8530192000000003</v>
      </c>
      <c r="P3621" s="10">
        <f>VLOOKUP(TableOMP[[#This Row],[Label]],TableAvg[],3,FALSE)</f>
        <v>6.0161858920438654E-2</v>
      </c>
      <c r="Q3621" s="10">
        <f>TableOMP[[#This Row],[Avg]]-$U$2*TableOMP[[#This Row],[StdDev]]</f>
        <v>7.7326954821591229</v>
      </c>
      <c r="R3621" s="10">
        <f>TableOMP[[#This Row],[Avg]]+$U$2*TableOMP[[#This Row],[StdDev]]</f>
        <v>7.9733429178408777</v>
      </c>
      <c r="S3621" s="10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 s="10">
        <f>VLOOKUP(TableOMP[[#This Row],[Label]],TableAvg[],2,FALSE)</f>
        <v>8.126900599999999</v>
      </c>
      <c r="P3622" s="10">
        <f>VLOOKUP(TableOMP[[#This Row],[Label]],TableAvg[],3,FALSE)</f>
        <v>0.24921330675637607</v>
      </c>
      <c r="Q3622" s="10">
        <f>TableOMP[[#This Row],[Avg]]-$U$2*TableOMP[[#This Row],[StdDev]]</f>
        <v>7.6284739864872471</v>
      </c>
      <c r="R3622" s="10">
        <f>TableOMP[[#This Row],[Avg]]+$U$2*TableOMP[[#This Row],[StdDev]]</f>
        <v>8.625327213512751</v>
      </c>
      <c r="S3622" s="10">
        <f>IF(AND(TableOMP[[#This Row],[total_time]]&gt;=TableOMP[[#This Row],[Low]], TableOMP[[#This Row],[total_time]]&lt;=TableOMP[[#This Row],[High]]),1,0)</f>
        <v>1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 s="10">
        <f>VLOOKUP(TableOMP[[#This Row],[Label]],TableAvg[],2,FALSE)</f>
        <v>8.1637763000000003</v>
      </c>
      <c r="P3623" s="10">
        <f>VLOOKUP(TableOMP[[#This Row],[Label]],TableAvg[],3,FALSE)</f>
        <v>0.10553784095761887</v>
      </c>
      <c r="Q3623" s="10">
        <f>TableOMP[[#This Row],[Avg]]-$U$2*TableOMP[[#This Row],[StdDev]]</f>
        <v>7.9527006180847621</v>
      </c>
      <c r="R3623" s="10">
        <f>TableOMP[[#This Row],[Avg]]+$U$2*TableOMP[[#This Row],[StdDev]]</f>
        <v>8.3748519819152385</v>
      </c>
      <c r="S3623" s="10">
        <f>IF(AND(TableOMP[[#This Row],[total_time]]&gt;=TableOMP[[#This Row],[Low]], TableOMP[[#This Row],[total_time]]&lt;=TableOMP[[#This Row],[High]]),1,0)</f>
        <v>1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 s="10">
        <f>VLOOKUP(TableOMP[[#This Row],[Label]],TableAvg[],2,FALSE)</f>
        <v>8.3159090000000013</v>
      </c>
      <c r="P3624" s="10">
        <f>VLOOKUP(TableOMP[[#This Row],[Label]],TableAvg[],3,FALSE)</f>
        <v>0.1147222017736574</v>
      </c>
      <c r="Q3624" s="10">
        <f>TableOMP[[#This Row],[Avg]]-$U$2*TableOMP[[#This Row],[StdDev]]</f>
        <v>8.0864645964526858</v>
      </c>
      <c r="R3624" s="10">
        <f>TableOMP[[#This Row],[Avg]]+$U$2*TableOMP[[#This Row],[StdDev]]</f>
        <v>8.5453534035473169</v>
      </c>
      <c r="S3624" s="10">
        <f>IF(AND(TableOMP[[#This Row],[total_time]]&gt;=TableOMP[[#This Row],[Low]], TableOMP[[#This Row],[total_time]]&lt;=TableOMP[[#This Row],[High]]),1,0)</f>
        <v>1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 s="10">
        <f>VLOOKUP(TableOMP[[#This Row],[Label]],TableAvg[],2,FALSE)</f>
        <v>8.5542867999999999</v>
      </c>
      <c r="P3625" s="10">
        <f>VLOOKUP(TableOMP[[#This Row],[Label]],TableAvg[],3,FALSE)</f>
        <v>0.19716116330849115</v>
      </c>
      <c r="Q3625" s="10">
        <f>TableOMP[[#This Row],[Avg]]-$U$2*TableOMP[[#This Row],[StdDev]]</f>
        <v>8.1599644733830168</v>
      </c>
      <c r="R3625" s="10">
        <f>TableOMP[[#This Row],[Avg]]+$U$2*TableOMP[[#This Row],[StdDev]]</f>
        <v>8.9486091266169829</v>
      </c>
      <c r="S3625" s="10">
        <f>IF(AND(TableOMP[[#This Row],[total_time]]&gt;=TableOMP[[#This Row],[Low]], TableOMP[[#This Row],[total_time]]&lt;=TableOMP[[#This Row],[High]]),1,0)</f>
        <v>1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 s="10">
        <f>VLOOKUP(TableOMP[[#This Row],[Label]],TableAvg[],2,FALSE)</f>
        <v>8.6827717</v>
      </c>
      <c r="P3626" s="10">
        <f>VLOOKUP(TableOMP[[#This Row],[Label]],TableAvg[],3,FALSE)</f>
        <v>8.0757645894346114E-2</v>
      </c>
      <c r="Q3626" s="10">
        <f>TableOMP[[#This Row],[Avg]]-$U$2*TableOMP[[#This Row],[StdDev]]</f>
        <v>8.5212564082113076</v>
      </c>
      <c r="R3626" s="10">
        <f>TableOMP[[#This Row],[Avg]]+$U$2*TableOMP[[#This Row],[StdDev]]</f>
        <v>8.8442869917886924</v>
      </c>
      <c r="S3626" s="10">
        <f>IF(AND(TableOMP[[#This Row],[total_time]]&gt;=TableOMP[[#This Row],[Low]], TableOMP[[#This Row],[total_time]]&lt;=TableOMP[[#This Row],[High]]),1,0)</f>
        <v>1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 s="10">
        <f>VLOOKUP(TableOMP[[#This Row],[Label]],TableAvg[],2,FALSE)</f>
        <v>8.9885211999999992</v>
      </c>
      <c r="P3627" s="10">
        <f>VLOOKUP(TableOMP[[#This Row],[Label]],TableAvg[],3,FALSE)</f>
        <v>0.12979604984581936</v>
      </c>
      <c r="Q3627" s="10">
        <f>TableOMP[[#This Row],[Avg]]-$U$2*TableOMP[[#This Row],[StdDev]]</f>
        <v>8.7289291003083598</v>
      </c>
      <c r="R3627" s="10">
        <f>TableOMP[[#This Row],[Avg]]+$U$2*TableOMP[[#This Row],[StdDev]]</f>
        <v>9.2481132996916386</v>
      </c>
      <c r="S3627" s="10">
        <f>IF(AND(TableOMP[[#This Row],[total_time]]&gt;=TableOMP[[#This Row],[Low]], TableOMP[[#This Row],[total_time]]&lt;=TableOMP[[#This Row],[High]]),1,0)</f>
        <v>1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 s="10">
        <f>VLOOKUP(TableOMP[[#This Row],[Label]],TableAvg[],2,FALSE)</f>
        <v>9.2697211000000017</v>
      </c>
      <c r="P3628" s="10">
        <f>VLOOKUP(TableOMP[[#This Row],[Label]],TableAvg[],3,FALSE)</f>
        <v>5.1582546862984191E-2</v>
      </c>
      <c r="Q3628" s="10">
        <f>TableOMP[[#This Row],[Avg]]-$U$2*TableOMP[[#This Row],[StdDev]]</f>
        <v>9.1665560062740337</v>
      </c>
      <c r="R3628" s="10">
        <f>TableOMP[[#This Row],[Avg]]+$U$2*TableOMP[[#This Row],[StdDev]]</f>
        <v>9.3728861937259698</v>
      </c>
      <c r="S3628" s="10">
        <f>IF(AND(TableOMP[[#This Row],[total_time]]&gt;=TableOMP[[#This Row],[Low]], TableOMP[[#This Row],[total_time]]&lt;=TableOMP[[#This Row],[High]]),1,0)</f>
        <v>1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 s="10">
        <f>VLOOKUP(TableOMP[[#This Row],[Label]],TableAvg[],2,FALSE)</f>
        <v>9.4706478999999995</v>
      </c>
      <c r="P3629" s="10">
        <f>VLOOKUP(TableOMP[[#This Row],[Label]],TableAvg[],3,FALSE)</f>
        <v>9.6967541279047817E-2</v>
      </c>
      <c r="Q3629" s="10">
        <f>TableOMP[[#This Row],[Avg]]-$U$2*TableOMP[[#This Row],[StdDev]]</f>
        <v>9.2767128174419042</v>
      </c>
      <c r="R3629" s="10">
        <f>TableOMP[[#This Row],[Avg]]+$U$2*TableOMP[[#This Row],[StdDev]]</f>
        <v>9.6645829825580947</v>
      </c>
      <c r="S3629" s="10">
        <f>IF(AND(TableOMP[[#This Row],[total_time]]&gt;=TableOMP[[#This Row],[Low]], TableOMP[[#This Row],[total_time]]&lt;=TableOMP[[#This Row],[High]]),1,0)</f>
        <v>1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 s="10">
        <f>VLOOKUP(TableOMP[[#This Row],[Label]],TableAvg[],2,FALSE)</f>
        <v>9.7074560000000005</v>
      </c>
      <c r="P3630" s="10">
        <f>VLOOKUP(TableOMP[[#This Row],[Label]],TableAvg[],3,FALSE)</f>
        <v>0.12111586454046774</v>
      </c>
      <c r="Q3630" s="10">
        <f>TableOMP[[#This Row],[Avg]]-$U$2*TableOMP[[#This Row],[StdDev]]</f>
        <v>9.4652242709190659</v>
      </c>
      <c r="R3630" s="10">
        <f>TableOMP[[#This Row],[Avg]]+$U$2*TableOMP[[#This Row],[StdDev]]</f>
        <v>9.9496877290809351</v>
      </c>
      <c r="S3630" s="10">
        <f>IF(AND(TableOMP[[#This Row],[total_time]]&gt;=TableOMP[[#This Row],[Low]], TableOMP[[#This Row],[total_time]]&lt;=TableOMP[[#This Row],[High]]),1,0)</f>
        <v>1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 s="10">
        <f>VLOOKUP(TableOMP[[#This Row],[Label]],TableAvg[],2,FALSE)</f>
        <v>9.9627119999999998</v>
      </c>
      <c r="P3631" s="10">
        <f>VLOOKUP(TableOMP[[#This Row],[Label]],TableAvg[],3,FALSE)</f>
        <v>9.7154284211325839E-2</v>
      </c>
      <c r="Q3631" s="10">
        <f>TableOMP[[#This Row],[Avg]]-$U$2*TableOMP[[#This Row],[StdDev]]</f>
        <v>9.7684034315773474</v>
      </c>
      <c r="R3631" s="10">
        <f>TableOMP[[#This Row],[Avg]]+$U$2*TableOMP[[#This Row],[StdDev]]</f>
        <v>10.157020568422652</v>
      </c>
      <c r="S3631" s="10">
        <f>IF(AND(TableOMP[[#This Row],[total_time]]&gt;=TableOMP[[#This Row],[Low]], TableOMP[[#This Row],[total_time]]&lt;=TableOMP[[#This Row],[High]]),1,0)</f>
        <v>1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 s="10">
        <f>VLOOKUP(TableOMP[[#This Row],[Label]],TableAvg[],2,FALSE)</f>
        <v>10.226434900000001</v>
      </c>
      <c r="P3632" s="10">
        <f>VLOOKUP(TableOMP[[#This Row],[Label]],TableAvg[],3,FALSE)</f>
        <v>6.7972876937031912E-2</v>
      </c>
      <c r="Q3632" s="10">
        <f>TableOMP[[#This Row],[Avg]]-$U$2*TableOMP[[#This Row],[StdDev]]</f>
        <v>10.090489146125938</v>
      </c>
      <c r="R3632" s="10">
        <f>TableOMP[[#This Row],[Avg]]+$U$2*TableOMP[[#This Row],[StdDev]]</f>
        <v>10.362380653874064</v>
      </c>
      <c r="S3632" s="10">
        <f>IF(AND(TableOMP[[#This Row],[total_time]]&gt;=TableOMP[[#This Row],[Low]], TableOMP[[#This Row],[total_time]]&lt;=TableOMP[[#This Row],[High]]),1,0)</f>
        <v>1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 s="10">
        <f>VLOOKUP(TableOMP[[#This Row],[Label]],TableAvg[],2,FALSE)</f>
        <v>10.628899700000002</v>
      </c>
      <c r="P3633" s="10">
        <f>VLOOKUP(TableOMP[[#This Row],[Label]],TableAvg[],3,FALSE)</f>
        <v>0.20113791425237171</v>
      </c>
      <c r="Q3633" s="10">
        <f>TableOMP[[#This Row],[Avg]]-$U$2*TableOMP[[#This Row],[StdDev]]</f>
        <v>10.226623871495258</v>
      </c>
      <c r="R3633" s="10">
        <f>TableOMP[[#This Row],[Avg]]+$U$2*TableOMP[[#This Row],[StdDev]]</f>
        <v>11.031175528504745</v>
      </c>
      <c r="S3633" s="10">
        <f>IF(AND(TableOMP[[#This Row],[total_time]]&gt;=TableOMP[[#This Row],[Low]], TableOMP[[#This Row],[total_time]]&lt;=TableOMP[[#This Row],[High]]),1,0)</f>
        <v>1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 s="10">
        <f>VLOOKUP(TableOMP[[#This Row],[Label]],TableAvg[],2,FALSE)</f>
        <v>10.8920675</v>
      </c>
      <c r="P3634" s="10">
        <f>VLOOKUP(TableOMP[[#This Row],[Label]],TableAvg[],3,FALSE)</f>
        <v>7.8954365169296048E-2</v>
      </c>
      <c r="Q3634" s="10">
        <f>TableOMP[[#This Row],[Avg]]-$U$2*TableOMP[[#This Row],[StdDev]]</f>
        <v>10.734158769661407</v>
      </c>
      <c r="R3634" s="10">
        <f>TableOMP[[#This Row],[Avg]]+$U$2*TableOMP[[#This Row],[StdDev]]</f>
        <v>11.049976230338592</v>
      </c>
      <c r="S3634" s="10">
        <f>IF(AND(TableOMP[[#This Row],[total_time]]&gt;=TableOMP[[#This Row],[Low]], TableOMP[[#This Row],[total_time]]&lt;=TableOMP[[#This Row],[High]]),1,0)</f>
        <v>1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 s="10">
        <f>VLOOKUP(TableOMP[[#This Row],[Label]],TableAvg[],2,FALSE)</f>
        <v>11.3210672</v>
      </c>
      <c r="P3635" s="10">
        <f>VLOOKUP(TableOMP[[#This Row],[Label]],TableAvg[],3,FALSE)</f>
        <v>0.14926015641204227</v>
      </c>
      <c r="Q3635" s="10">
        <f>TableOMP[[#This Row],[Avg]]-$U$2*TableOMP[[#This Row],[StdDev]]</f>
        <v>11.022546887175915</v>
      </c>
      <c r="R3635" s="10">
        <f>TableOMP[[#This Row],[Avg]]+$U$2*TableOMP[[#This Row],[StdDev]]</f>
        <v>11.619587512824085</v>
      </c>
      <c r="S3635" s="10">
        <f>IF(AND(TableOMP[[#This Row],[total_time]]&gt;=TableOMP[[#This Row],[Low]], TableOMP[[#This Row],[total_time]]&lt;=TableOMP[[#This Row],[High]]),1,0)</f>
        <v>1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 s="10">
        <f>VLOOKUP(TableOMP[[#This Row],[Label]],TableAvg[],2,FALSE)</f>
        <v>11.651289999999999</v>
      </c>
      <c r="P3636" s="10">
        <f>VLOOKUP(TableOMP[[#This Row],[Label]],TableAvg[],3,FALSE)</f>
        <v>0.10487771579618825</v>
      </c>
      <c r="Q3636" s="10">
        <f>TableOMP[[#This Row],[Avg]]-$U$2*TableOMP[[#This Row],[StdDev]]</f>
        <v>11.441534568407622</v>
      </c>
      <c r="R3636" s="10">
        <f>TableOMP[[#This Row],[Avg]]+$U$2*TableOMP[[#This Row],[StdDev]]</f>
        <v>11.861045431592377</v>
      </c>
      <c r="S3636" s="10">
        <f>IF(AND(TableOMP[[#This Row],[total_time]]&gt;=TableOMP[[#This Row],[Low]], TableOMP[[#This Row],[total_time]]&lt;=TableOMP[[#This Row],[High]]),1,0)</f>
        <v>1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 s="10">
        <f>VLOOKUP(TableOMP[[#This Row],[Label]],TableAvg[],2,FALSE)</f>
        <v>12.1007423</v>
      </c>
      <c r="P3637" s="10">
        <f>VLOOKUP(TableOMP[[#This Row],[Label]],TableAvg[],3,FALSE)</f>
        <v>0.15907780388218945</v>
      </c>
      <c r="Q3637" s="10">
        <f>TableOMP[[#This Row],[Avg]]-$U$2*TableOMP[[#This Row],[StdDev]]</f>
        <v>11.782586692235622</v>
      </c>
      <c r="R3637" s="10">
        <f>TableOMP[[#This Row],[Avg]]+$U$2*TableOMP[[#This Row],[StdDev]]</f>
        <v>12.418897907764379</v>
      </c>
      <c r="S3637" s="10">
        <f>IF(AND(TableOMP[[#This Row],[total_time]]&gt;=TableOMP[[#This Row],[Low]], TableOMP[[#This Row],[total_time]]&lt;=TableOMP[[#This Row],[High]]),1,0)</f>
        <v>1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 s="10">
        <f>VLOOKUP(TableOMP[[#This Row],[Label]],TableAvg[],2,FALSE)</f>
        <v>12.567738799999999</v>
      </c>
      <c r="P3638" s="10">
        <f>VLOOKUP(TableOMP[[#This Row],[Label]],TableAvg[],3,FALSE)</f>
        <v>0.10172666002385591</v>
      </c>
      <c r="Q3638" s="10">
        <f>TableOMP[[#This Row],[Avg]]-$U$2*TableOMP[[#This Row],[StdDev]]</f>
        <v>12.364285479952287</v>
      </c>
      <c r="R3638" s="10">
        <f>TableOMP[[#This Row],[Avg]]+$U$2*TableOMP[[#This Row],[StdDev]]</f>
        <v>12.771192120047711</v>
      </c>
      <c r="S3638" s="10">
        <f>IF(AND(TableOMP[[#This Row],[total_time]]&gt;=TableOMP[[#This Row],[Low]], TableOMP[[#This Row],[total_time]]&lt;=TableOMP[[#This Row],[High]]),1,0)</f>
        <v>1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 s="10">
        <f>VLOOKUP(TableOMP[[#This Row],[Label]],TableAvg[],2,FALSE)</f>
        <v>13.157169199999998</v>
      </c>
      <c r="P3639" s="10">
        <f>VLOOKUP(TableOMP[[#This Row],[Label]],TableAvg[],3,FALSE)</f>
        <v>0.19326107809482149</v>
      </c>
      <c r="Q3639" s="10">
        <f>TableOMP[[#This Row],[Avg]]-$U$2*TableOMP[[#This Row],[StdDev]]</f>
        <v>12.770647043810355</v>
      </c>
      <c r="R3639" s="10">
        <f>TableOMP[[#This Row],[Avg]]+$U$2*TableOMP[[#This Row],[StdDev]]</f>
        <v>13.543691356189642</v>
      </c>
      <c r="S3639" s="10">
        <f>IF(AND(TableOMP[[#This Row],[total_time]]&gt;=TableOMP[[#This Row],[Low]], TableOMP[[#This Row],[total_time]]&lt;=TableOMP[[#This Row],[High]]),1,0)</f>
        <v>1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 s="10">
        <f>VLOOKUP(TableOMP[[#This Row],[Label]],TableAvg[],2,FALSE)</f>
        <v>13.695691800000001</v>
      </c>
      <c r="P3640" s="10">
        <f>VLOOKUP(TableOMP[[#This Row],[Label]],TableAvg[],3,FALSE)</f>
        <v>0.1308752562135157</v>
      </c>
      <c r="Q3640" s="10">
        <f>TableOMP[[#This Row],[Avg]]-$U$2*TableOMP[[#This Row],[StdDev]]</f>
        <v>13.433941287572969</v>
      </c>
      <c r="R3640" s="10">
        <f>TableOMP[[#This Row],[Avg]]+$U$2*TableOMP[[#This Row],[StdDev]]</f>
        <v>13.957442312427032</v>
      </c>
      <c r="S3640" s="10">
        <f>IF(AND(TableOMP[[#This Row],[total_time]]&gt;=TableOMP[[#This Row],[Low]], TableOMP[[#This Row],[total_time]]&lt;=TableOMP[[#This Row],[High]]),1,0)</f>
        <v>1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 s="10">
        <f>VLOOKUP(TableOMP[[#This Row],[Label]],TableAvg[],2,FALSE)</f>
        <v>14.419775699999999</v>
      </c>
      <c r="P3641" s="10">
        <f>VLOOKUP(TableOMP[[#This Row],[Label]],TableAvg[],3,FALSE)</f>
        <v>0.14824366669312361</v>
      </c>
      <c r="Q3641" s="10">
        <f>TableOMP[[#This Row],[Avg]]-$U$2*TableOMP[[#This Row],[StdDev]]</f>
        <v>14.123288366613751</v>
      </c>
      <c r="R3641" s="10">
        <f>TableOMP[[#This Row],[Avg]]+$U$2*TableOMP[[#This Row],[StdDev]]</f>
        <v>14.716263033386246</v>
      </c>
      <c r="S3641" s="10">
        <f>IF(AND(TableOMP[[#This Row],[total_time]]&gt;=TableOMP[[#This Row],[Low]], TableOMP[[#This Row],[total_time]]&lt;=TableOMP[[#This Row],[High]]),1,0)</f>
        <v>1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 s="10">
        <f>VLOOKUP(TableOMP[[#This Row],[Label]],TableAvg[],2,FALSE)</f>
        <v>15.0055251</v>
      </c>
      <c r="P3642" s="10">
        <f>VLOOKUP(TableOMP[[#This Row],[Label]],TableAvg[],3,FALSE)</f>
        <v>0.10541770105387423</v>
      </c>
      <c r="Q3642" s="10">
        <f>TableOMP[[#This Row],[Avg]]-$U$2*TableOMP[[#This Row],[StdDev]]</f>
        <v>14.794689697892251</v>
      </c>
      <c r="R3642" s="10">
        <f>TableOMP[[#This Row],[Avg]]+$U$2*TableOMP[[#This Row],[StdDev]]</f>
        <v>15.216360502107749</v>
      </c>
      <c r="S3642" s="10">
        <f>IF(AND(TableOMP[[#This Row],[total_time]]&gt;=TableOMP[[#This Row],[Low]], TableOMP[[#This Row],[total_time]]&lt;=TableOMP[[#This Row],[High]]),1,0)</f>
        <v>1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 s="10">
        <f>VLOOKUP(TableOMP[[#This Row],[Label]],TableAvg[],2,FALSE)</f>
        <v>15.8784007</v>
      </c>
      <c r="P3643" s="10">
        <f>VLOOKUP(TableOMP[[#This Row],[Label]],TableAvg[],3,FALSE)</f>
        <v>0.15802172028676403</v>
      </c>
      <c r="Q3643" s="10">
        <f>TableOMP[[#This Row],[Avg]]-$U$2*TableOMP[[#This Row],[StdDev]]</f>
        <v>15.562357259426472</v>
      </c>
      <c r="R3643" s="10">
        <f>TableOMP[[#This Row],[Avg]]+$U$2*TableOMP[[#This Row],[StdDev]]</f>
        <v>16.194444140573527</v>
      </c>
      <c r="S3643" s="10">
        <f>IF(AND(TableOMP[[#This Row],[total_time]]&gt;=TableOMP[[#This Row],[Low]], TableOMP[[#This Row],[total_time]]&lt;=TableOMP[[#This Row],[High]]),1,0)</f>
        <v>1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 s="10">
        <f>VLOOKUP(TableOMP[[#This Row],[Label]],TableAvg[],2,FALSE)</f>
        <v>16.7306712</v>
      </c>
      <c r="P3644" s="10">
        <f>VLOOKUP(TableOMP[[#This Row],[Label]],TableAvg[],3,FALSE)</f>
        <v>0.10789934535175395</v>
      </c>
      <c r="Q3644" s="10">
        <f>TableOMP[[#This Row],[Avg]]-$U$2*TableOMP[[#This Row],[StdDev]]</f>
        <v>16.514872509296492</v>
      </c>
      <c r="R3644" s="10">
        <f>TableOMP[[#This Row],[Avg]]+$U$2*TableOMP[[#This Row],[StdDev]]</f>
        <v>16.946469890703508</v>
      </c>
      <c r="S3644" s="10">
        <f>IF(AND(TableOMP[[#This Row],[total_time]]&gt;=TableOMP[[#This Row],[Low]], TableOMP[[#This Row],[total_time]]&lt;=TableOMP[[#This Row],[High]]),1,0)</f>
        <v>1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 s="10">
        <f>VLOOKUP(TableOMP[[#This Row],[Label]],TableAvg[],2,FALSE)</f>
        <v>17.6082757</v>
      </c>
      <c r="P3645" s="10">
        <f>VLOOKUP(TableOMP[[#This Row],[Label]],TableAvg[],3,FALSE)</f>
        <v>2.4412632924186856E-2</v>
      </c>
      <c r="Q3645" s="10">
        <f>TableOMP[[#This Row],[Avg]]-$U$2*TableOMP[[#This Row],[StdDev]]</f>
        <v>17.559450434151625</v>
      </c>
      <c r="R3645" s="10">
        <f>TableOMP[[#This Row],[Avg]]+$U$2*TableOMP[[#This Row],[StdDev]]</f>
        <v>17.657100965848375</v>
      </c>
      <c r="S3645" s="10">
        <f>IF(AND(TableOMP[[#This Row],[total_time]]&gt;=TableOMP[[#This Row],[Low]], TableOMP[[#This Row],[total_time]]&lt;=TableOMP[[#This Row],[High]]),1,0)</f>
        <v>1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 s="10">
        <f>VLOOKUP(TableOMP[[#This Row],[Label]],TableAvg[],2,FALSE)</f>
        <v>18.808281400000002</v>
      </c>
      <c r="P3646" s="10">
        <f>VLOOKUP(TableOMP[[#This Row],[Label]],TableAvg[],3,FALSE)</f>
        <v>7.1888248108558303E-2</v>
      </c>
      <c r="Q3646" s="10">
        <f>TableOMP[[#This Row],[Avg]]-$U$2*TableOMP[[#This Row],[StdDev]]</f>
        <v>18.664504903782884</v>
      </c>
      <c r="R3646" s="10">
        <f>TableOMP[[#This Row],[Avg]]+$U$2*TableOMP[[#This Row],[StdDev]]</f>
        <v>18.95205789621712</v>
      </c>
      <c r="S3646" s="10">
        <f>IF(AND(TableOMP[[#This Row],[total_time]]&gt;=TableOMP[[#This Row],[Low]], TableOMP[[#This Row],[total_time]]&lt;=TableOMP[[#This Row],[High]]),1,0)</f>
        <v>1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 s="10">
        <f>VLOOKUP(TableOMP[[#This Row],[Label]],TableAvg[],2,FALSE)</f>
        <v>20.133749000000002</v>
      </c>
      <c r="P3647" s="10">
        <f>VLOOKUP(TableOMP[[#This Row],[Label]],TableAvg[],3,FALSE)</f>
        <v>3.9085642605127917E-2</v>
      </c>
      <c r="Q3647" s="10">
        <f>TableOMP[[#This Row],[Avg]]-$U$2*TableOMP[[#This Row],[StdDev]]</f>
        <v>20.055577714789745</v>
      </c>
      <c r="R3647" s="10">
        <f>TableOMP[[#This Row],[Avg]]+$U$2*TableOMP[[#This Row],[StdDev]]</f>
        <v>20.211920285210258</v>
      </c>
      <c r="S3647" s="10">
        <f>IF(AND(TableOMP[[#This Row],[total_time]]&gt;=TableOMP[[#This Row],[Low]], TableOMP[[#This Row],[total_time]]&lt;=TableOMP[[#This Row],[High]]),1,0)</f>
        <v>1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 s="10">
        <f>VLOOKUP(TableOMP[[#This Row],[Label]],TableAvg[],2,FALSE)</f>
        <v>21.794779399999999</v>
      </c>
      <c r="P3648" s="10">
        <f>VLOOKUP(TableOMP[[#This Row],[Label]],TableAvg[],3,FALSE)</f>
        <v>0.19288296693270893</v>
      </c>
      <c r="Q3648" s="10">
        <f>TableOMP[[#This Row],[Avg]]-$U$2*TableOMP[[#This Row],[StdDev]]</f>
        <v>21.409013466134581</v>
      </c>
      <c r="R3648" s="10">
        <f>TableOMP[[#This Row],[Avg]]+$U$2*TableOMP[[#This Row],[StdDev]]</f>
        <v>22.180545333865417</v>
      </c>
      <c r="S3648" s="10">
        <f>IF(AND(TableOMP[[#This Row],[total_time]]&gt;=TableOMP[[#This Row],[Low]], TableOMP[[#This Row],[total_time]]&lt;=TableOMP[[#This Row],[High]]),1,0)</f>
        <v>1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 s="10">
        <f>VLOOKUP(TableOMP[[#This Row],[Label]],TableAvg[],2,FALSE)</f>
        <v>23.589869700000001</v>
      </c>
      <c r="P3649" s="10">
        <f>VLOOKUP(TableOMP[[#This Row],[Label]],TableAvg[],3,FALSE)</f>
        <v>2.5291543579188742E-2</v>
      </c>
      <c r="Q3649" s="10">
        <f>TableOMP[[#This Row],[Avg]]-$U$2*TableOMP[[#This Row],[StdDev]]</f>
        <v>23.539286612841625</v>
      </c>
      <c r="R3649" s="10">
        <f>TableOMP[[#This Row],[Avg]]+$U$2*TableOMP[[#This Row],[StdDev]]</f>
        <v>23.640452787158377</v>
      </c>
      <c r="S3649" s="10">
        <f>IF(AND(TableOMP[[#This Row],[total_time]]&gt;=TableOMP[[#This Row],[Low]], TableOMP[[#This Row],[total_time]]&lt;=TableOMP[[#This Row],[High]]),1,0)</f>
        <v>1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 s="10">
        <f>VLOOKUP(TableOMP[[#This Row],[Label]],TableAvg[],2,FALSE)</f>
        <v>25.8790689</v>
      </c>
      <c r="P3650" s="10">
        <f>VLOOKUP(TableOMP[[#This Row],[Label]],TableAvg[],3,FALSE)</f>
        <v>2.6605900202148269E-2</v>
      </c>
      <c r="Q3650" s="10">
        <f>TableOMP[[#This Row],[Avg]]-$U$2*TableOMP[[#This Row],[StdDev]]</f>
        <v>25.825857099595705</v>
      </c>
      <c r="R3650" s="10">
        <f>TableOMP[[#This Row],[Avg]]+$U$2*TableOMP[[#This Row],[StdDev]]</f>
        <v>25.932280700404295</v>
      </c>
      <c r="S3650" s="10">
        <f>IF(AND(TableOMP[[#This Row],[total_time]]&gt;=TableOMP[[#This Row],[Low]], TableOMP[[#This Row],[total_time]]&lt;=TableOMP[[#This Row],[High]]),1,0)</f>
        <v>1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 s="10">
        <f>VLOOKUP(TableOMP[[#This Row],[Label]],TableAvg[],2,FALSE)</f>
        <v>28.701951300000001</v>
      </c>
      <c r="P3651" s="10">
        <f>VLOOKUP(TableOMP[[#This Row],[Label]],TableAvg[],3,FALSE)</f>
        <v>4.4415304951402321E-2</v>
      </c>
      <c r="Q3651" s="10">
        <f>TableOMP[[#This Row],[Avg]]-$U$2*TableOMP[[#This Row],[StdDev]]</f>
        <v>28.613120690097197</v>
      </c>
      <c r="R3651" s="10">
        <f>TableOMP[[#This Row],[Avg]]+$U$2*TableOMP[[#This Row],[StdDev]]</f>
        <v>28.790781909902805</v>
      </c>
      <c r="S3651" s="10">
        <f>IF(AND(TableOMP[[#This Row],[total_time]]&gt;=TableOMP[[#This Row],[Low]], TableOMP[[#This Row],[total_time]]&lt;=TableOMP[[#This Row],[High]]),1,0)</f>
        <v>1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 s="10">
        <f>VLOOKUP(TableOMP[[#This Row],[Label]],TableAvg[],2,FALSE)</f>
        <v>32.468982199999999</v>
      </c>
      <c r="P3652" s="10">
        <f>VLOOKUP(TableOMP[[#This Row],[Label]],TableAvg[],3,FALSE)</f>
        <v>0.17283081675039219</v>
      </c>
      <c r="Q3652" s="10">
        <f>TableOMP[[#This Row],[Avg]]-$U$2*TableOMP[[#This Row],[StdDev]]</f>
        <v>32.123320566499217</v>
      </c>
      <c r="R3652" s="10">
        <f>TableOMP[[#This Row],[Avg]]+$U$2*TableOMP[[#This Row],[StdDev]]</f>
        <v>32.814643833500782</v>
      </c>
      <c r="S3652" s="10">
        <f>IF(AND(TableOMP[[#This Row],[total_time]]&gt;=TableOMP[[#This Row],[Low]], TableOMP[[#This Row],[total_time]]&lt;=TableOMP[[#This Row],[High]]),1,0)</f>
        <v>1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 s="10">
        <f>VLOOKUP(TableOMP[[#This Row],[Label]],TableAvg[],2,FALSE)</f>
        <v>36.838756199999999</v>
      </c>
      <c r="P3653" s="10">
        <f>VLOOKUP(TableOMP[[#This Row],[Label]],TableAvg[],3,FALSE)</f>
        <v>8.6069192747459125E-2</v>
      </c>
      <c r="Q3653" s="10">
        <f>TableOMP[[#This Row],[Avg]]-$U$2*TableOMP[[#This Row],[StdDev]]</f>
        <v>36.666617814505081</v>
      </c>
      <c r="R3653" s="10">
        <f>TableOMP[[#This Row],[Avg]]+$U$2*TableOMP[[#This Row],[StdDev]]</f>
        <v>37.010894585494917</v>
      </c>
      <c r="S3653" s="10">
        <f>IF(AND(TableOMP[[#This Row],[total_time]]&gt;=TableOMP[[#This Row],[Low]], TableOMP[[#This Row],[total_time]]&lt;=TableOMP[[#This Row],[High]]),1,0)</f>
        <v>1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 s="10">
        <f>VLOOKUP(TableOMP[[#This Row],[Label]],TableAvg[],2,FALSE)</f>
        <v>42.799253399999998</v>
      </c>
      <c r="P3654" s="10">
        <f>VLOOKUP(TableOMP[[#This Row],[Label]],TableAvg[],3,FALSE)</f>
        <v>9.7061185402004771E-2</v>
      </c>
      <c r="Q3654" s="10">
        <f>TableOMP[[#This Row],[Avg]]-$U$2*TableOMP[[#This Row],[StdDev]]</f>
        <v>42.605131029195988</v>
      </c>
      <c r="R3654" s="10">
        <f>TableOMP[[#This Row],[Avg]]+$U$2*TableOMP[[#This Row],[StdDev]]</f>
        <v>42.993375770804008</v>
      </c>
      <c r="S3654" s="10">
        <f>IF(AND(TableOMP[[#This Row],[total_time]]&gt;=TableOMP[[#This Row],[Low]], TableOMP[[#This Row],[total_time]]&lt;=TableOMP[[#This Row],[High]]),1,0)</f>
        <v>1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 s="10">
        <f>VLOOKUP(TableOMP[[#This Row],[Label]],TableAvg[],2,FALSE)</f>
        <v>51.327812599999994</v>
      </c>
      <c r="P3655" s="10">
        <f>VLOOKUP(TableOMP[[#This Row],[Label]],TableAvg[],3,FALSE)</f>
        <v>3.4238023855571433E-2</v>
      </c>
      <c r="Q3655" s="10">
        <f>TableOMP[[#This Row],[Avg]]-$U$2*TableOMP[[#This Row],[StdDev]]</f>
        <v>51.25933655228885</v>
      </c>
      <c r="R3655" s="10">
        <f>TableOMP[[#This Row],[Avg]]+$U$2*TableOMP[[#This Row],[StdDev]]</f>
        <v>51.396288647711138</v>
      </c>
      <c r="S3655" s="10">
        <f>IF(AND(TableOMP[[#This Row],[total_time]]&gt;=TableOMP[[#This Row],[Low]], TableOMP[[#This Row],[total_time]]&lt;=TableOMP[[#This Row],[High]]),1,0)</f>
        <v>1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 s="10">
        <f>VLOOKUP(TableOMP[[#This Row],[Label]],TableAvg[],2,FALSE)</f>
        <v>63.868899399999997</v>
      </c>
      <c r="P3656" s="10">
        <f>VLOOKUP(TableOMP[[#This Row],[Label]],TableAvg[],3,FALSE)</f>
        <v>5.0373499471679246E-2</v>
      </c>
      <c r="Q3656" s="10">
        <f>TableOMP[[#This Row],[Avg]]-$U$2*TableOMP[[#This Row],[StdDev]]</f>
        <v>63.768152401056639</v>
      </c>
      <c r="R3656" s="10">
        <f>TableOMP[[#This Row],[Avg]]+$U$2*TableOMP[[#This Row],[StdDev]]</f>
        <v>63.969646398943354</v>
      </c>
      <c r="S3656" s="10">
        <f>IF(AND(TableOMP[[#This Row],[total_time]]&gt;=TableOMP[[#This Row],[Low]], TableOMP[[#This Row],[total_time]]&lt;=TableOMP[[#This Row],[High]]),1,0)</f>
        <v>1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 s="10">
        <f>VLOOKUP(TableOMP[[#This Row],[Label]],TableAvg[],2,FALSE)</f>
        <v>84.836403300000001</v>
      </c>
      <c r="P3657" s="10">
        <f>VLOOKUP(TableOMP[[#This Row],[Label]],TableAvg[],3,FALSE)</f>
        <v>4.7606127207831687E-2</v>
      </c>
      <c r="Q3657" s="10">
        <f>TableOMP[[#This Row],[Avg]]-$U$2*TableOMP[[#This Row],[StdDev]]</f>
        <v>84.741191045584344</v>
      </c>
      <c r="R3657" s="10">
        <f>TableOMP[[#This Row],[Avg]]+$U$2*TableOMP[[#This Row],[StdDev]]</f>
        <v>84.931615554415657</v>
      </c>
      <c r="S3657" s="10">
        <f>IF(AND(TableOMP[[#This Row],[total_time]]&gt;=TableOMP[[#This Row],[Low]], TableOMP[[#This Row],[total_time]]&lt;=TableOMP[[#This Row],[High]]),1,0)</f>
        <v>1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 s="10">
        <f>VLOOKUP(TableOMP[[#This Row],[Label]],TableAvg[],2,FALSE)</f>
        <v>127.95960850000002</v>
      </c>
      <c r="P3658" s="10">
        <f>VLOOKUP(TableOMP[[#This Row],[Label]],TableAvg[],3,FALSE)</f>
        <v>0.14182358913260598</v>
      </c>
      <c r="Q3658" s="10">
        <f>TableOMP[[#This Row],[Avg]]-$U$2*TableOMP[[#This Row],[StdDev]]</f>
        <v>127.6759613217348</v>
      </c>
      <c r="R3658" s="10">
        <f>TableOMP[[#This Row],[Avg]]+$U$2*TableOMP[[#This Row],[StdDev]]</f>
        <v>128.24325567826523</v>
      </c>
      <c r="S3658" s="10">
        <f>IF(AND(TableOMP[[#This Row],[total_time]]&gt;=TableOMP[[#This Row],[Low]], TableOMP[[#This Row],[total_time]]&lt;=TableOMP[[#This Row],[High]]),1,0)</f>
        <v>1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 s="10">
        <f>VLOOKUP(TableOMP[[#This Row],[Label]],TableAvg[],2,FALSE)</f>
        <v>257.3297589</v>
      </c>
      <c r="P3659" s="10">
        <f>VLOOKUP(TableOMP[[#This Row],[Label]],TableAvg[],3,FALSE)</f>
        <v>0.18124127184574362</v>
      </c>
      <c r="Q3659" s="10">
        <f>TableOMP[[#This Row],[Avg]]-$U$2*TableOMP[[#This Row],[StdDev]]</f>
        <v>256.9672763563085</v>
      </c>
      <c r="R3659" s="10">
        <f>TableOMP[[#This Row],[Avg]]+$U$2*TableOMP[[#This Row],[StdDev]]</f>
        <v>257.6922414436915</v>
      </c>
      <c r="S3659" s="10">
        <f>IF(AND(TableOMP[[#This Row],[total_time]]&gt;=TableOMP[[#This Row],[Low]], TableOMP[[#This Row],[total_time]]&lt;=TableOMP[[#This Row],[High]]),1,0)</f>
        <v>1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 s="10">
        <f>VLOOKUP(TableOMP[[#This Row],[Label]],TableAvg[],2,FALSE)</f>
        <v>5.7641700999999994</v>
      </c>
      <c r="P3660" s="10">
        <f>VLOOKUP(TableOMP[[#This Row],[Label]],TableAvg[],3,FALSE)</f>
        <v>0.17252907909710444</v>
      </c>
      <c r="Q3660" s="10">
        <f>TableOMP[[#This Row],[Avg]]-$U$2*TableOMP[[#This Row],[StdDev]]</f>
        <v>5.4191119418057907</v>
      </c>
      <c r="R3660" s="10">
        <f>TableOMP[[#This Row],[Avg]]+$U$2*TableOMP[[#This Row],[StdDev]]</f>
        <v>6.1092282581942081</v>
      </c>
      <c r="S3660" s="10">
        <f>IF(AND(TableOMP[[#This Row],[total_time]]&gt;=TableOMP[[#This Row],[Low]], TableOMP[[#This Row],[total_time]]&lt;=TableOMP[[#This Row],[High]]),1,0)</f>
        <v>1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 s="10">
        <f>VLOOKUP(TableOMP[[#This Row],[Label]],TableAvg[],2,FALSE)</f>
        <v>5.7193991999999998</v>
      </c>
      <c r="P3661" s="10">
        <f>VLOOKUP(TableOMP[[#This Row],[Label]],TableAvg[],3,FALSE)</f>
        <v>0.15478724424826099</v>
      </c>
      <c r="Q3661" s="10">
        <f>TableOMP[[#This Row],[Avg]]-$U$2*TableOMP[[#This Row],[StdDev]]</f>
        <v>5.4098247115034779</v>
      </c>
      <c r="R3661" s="10">
        <f>TableOMP[[#This Row],[Avg]]+$U$2*TableOMP[[#This Row],[StdDev]]</f>
        <v>6.0289736884965217</v>
      </c>
      <c r="S3661" s="10">
        <f>IF(AND(TableOMP[[#This Row],[total_time]]&gt;=TableOMP[[#This Row],[Low]], TableOMP[[#This Row],[total_time]]&lt;=TableOMP[[#This Row],[High]]),1,0)</f>
        <v>1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 s="10">
        <f>VLOOKUP(TableOMP[[#This Row],[Label]],TableAvg[],2,FALSE)</f>
        <v>5.8533821999999995</v>
      </c>
      <c r="P3662" s="10">
        <f>VLOOKUP(TableOMP[[#This Row],[Label]],TableAvg[],3,FALSE)</f>
        <v>0.19337159864097381</v>
      </c>
      <c r="Q3662" s="10">
        <f>TableOMP[[#This Row],[Avg]]-$U$2*TableOMP[[#This Row],[StdDev]]</f>
        <v>5.4666390027180523</v>
      </c>
      <c r="R3662" s="10">
        <f>TableOMP[[#This Row],[Avg]]+$U$2*TableOMP[[#This Row],[StdDev]]</f>
        <v>6.2401253972819468</v>
      </c>
      <c r="S3662" s="10">
        <f>IF(AND(TableOMP[[#This Row],[total_time]]&gt;=TableOMP[[#This Row],[Low]], TableOMP[[#This Row],[total_time]]&lt;=TableOMP[[#This Row],[High]]),1,0)</f>
        <v>1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 s="10">
        <f>VLOOKUP(TableOMP[[#This Row],[Label]],TableAvg[],2,FALSE)</f>
        <v>5.9126221000000001</v>
      </c>
      <c r="P3663" s="10">
        <f>VLOOKUP(TableOMP[[#This Row],[Label]],TableAvg[],3,FALSE)</f>
        <v>0.21331570908325032</v>
      </c>
      <c r="Q3663" s="10">
        <f>TableOMP[[#This Row],[Avg]]-$U$2*TableOMP[[#This Row],[StdDev]]</f>
        <v>5.4859906818334991</v>
      </c>
      <c r="R3663" s="10">
        <f>TableOMP[[#This Row],[Avg]]+$U$2*TableOMP[[#This Row],[StdDev]]</f>
        <v>6.3392535181665011</v>
      </c>
      <c r="S3663" s="10">
        <f>IF(AND(TableOMP[[#This Row],[total_time]]&gt;=TableOMP[[#This Row],[Low]], TableOMP[[#This Row],[total_time]]&lt;=TableOMP[[#This Row],[High]]),1,0)</f>
        <v>1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 s="10">
        <f>VLOOKUP(TableOMP[[#This Row],[Label]],TableAvg[],2,FALSE)</f>
        <v>5.9259390999999999</v>
      </c>
      <c r="P3664" s="10">
        <f>VLOOKUP(TableOMP[[#This Row],[Label]],TableAvg[],3,FALSE)</f>
        <v>0.22577357173655732</v>
      </c>
      <c r="Q3664" s="10">
        <f>TableOMP[[#This Row],[Avg]]-$U$2*TableOMP[[#This Row],[StdDev]]</f>
        <v>5.474391956526885</v>
      </c>
      <c r="R3664" s="10">
        <f>TableOMP[[#This Row],[Avg]]+$U$2*TableOMP[[#This Row],[StdDev]]</f>
        <v>6.3774862434731148</v>
      </c>
      <c r="S3664" s="10">
        <f>IF(AND(TableOMP[[#This Row],[total_time]]&gt;=TableOMP[[#This Row],[Low]], TableOMP[[#This Row],[total_time]]&lt;=TableOMP[[#This Row],[High]]),1,0)</f>
        <v>1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 s="10">
        <f>VLOOKUP(TableOMP[[#This Row],[Label]],TableAvg[],2,FALSE)</f>
        <v>5.9997262999999998</v>
      </c>
      <c r="P3665" s="10">
        <f>VLOOKUP(TableOMP[[#This Row],[Label]],TableAvg[],3,FALSE)</f>
        <v>0.19782760213632911</v>
      </c>
      <c r="Q3665" s="10">
        <f>TableOMP[[#This Row],[Avg]]-$U$2*TableOMP[[#This Row],[StdDev]]</f>
        <v>5.6040710957273419</v>
      </c>
      <c r="R3665" s="10">
        <f>TableOMP[[#This Row],[Avg]]+$U$2*TableOMP[[#This Row],[StdDev]]</f>
        <v>6.3953815042726578</v>
      </c>
      <c r="S3665" s="10">
        <f>IF(AND(TableOMP[[#This Row],[total_time]]&gt;=TableOMP[[#This Row],[Low]], TableOMP[[#This Row],[total_time]]&lt;=TableOMP[[#This Row],[High]]),1,0)</f>
        <v>1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 s="10">
        <f>VLOOKUP(TableOMP[[#This Row],[Label]],TableAvg[],2,FALSE)</f>
        <v>6.0217585999999992</v>
      </c>
      <c r="P3666" s="10">
        <f>VLOOKUP(TableOMP[[#This Row],[Label]],TableAvg[],3,FALSE)</f>
        <v>0.21271865320664468</v>
      </c>
      <c r="Q3666" s="10">
        <f>TableOMP[[#This Row],[Avg]]-$U$2*TableOMP[[#This Row],[StdDev]]</f>
        <v>5.5963212935867102</v>
      </c>
      <c r="R3666" s="10">
        <f>TableOMP[[#This Row],[Avg]]+$U$2*TableOMP[[#This Row],[StdDev]]</f>
        <v>6.4471959064132882</v>
      </c>
      <c r="S3666" s="10">
        <f>IF(AND(TableOMP[[#This Row],[total_time]]&gt;=TableOMP[[#This Row],[Low]], TableOMP[[#This Row],[total_time]]&lt;=TableOMP[[#This Row],[High]]),1,0)</f>
        <v>1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 s="10">
        <f>VLOOKUP(TableOMP[[#This Row],[Label]],TableAvg[],2,FALSE)</f>
        <v>6.5193326999999996</v>
      </c>
      <c r="P3667" s="10">
        <f>VLOOKUP(TableOMP[[#This Row],[Label]],TableAvg[],3,FALSE)</f>
        <v>0.11457197118591256</v>
      </c>
      <c r="Q3667" s="10">
        <f>TableOMP[[#This Row],[Avg]]-$U$2*TableOMP[[#This Row],[StdDev]]</f>
        <v>6.2901887576281741</v>
      </c>
      <c r="R3667" s="10">
        <f>TableOMP[[#This Row],[Avg]]+$U$2*TableOMP[[#This Row],[StdDev]]</f>
        <v>6.7484766423718252</v>
      </c>
      <c r="S3667" s="10">
        <f>IF(AND(TableOMP[[#This Row],[total_time]]&gt;=TableOMP[[#This Row],[Low]], TableOMP[[#This Row],[total_time]]&lt;=TableOMP[[#This Row],[High]]),1,0)</f>
        <v>1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 s="10">
        <f>VLOOKUP(TableOMP[[#This Row],[Label]],TableAvg[],2,FALSE)</f>
        <v>6.6701549</v>
      </c>
      <c r="P3668" s="10">
        <f>VLOOKUP(TableOMP[[#This Row],[Label]],TableAvg[],3,FALSE)</f>
        <v>0.264100868057425</v>
      </c>
      <c r="Q3668" s="10">
        <f>TableOMP[[#This Row],[Avg]]-$U$2*TableOMP[[#This Row],[StdDev]]</f>
        <v>6.1419531638851499</v>
      </c>
      <c r="R3668" s="10">
        <f>TableOMP[[#This Row],[Avg]]+$U$2*TableOMP[[#This Row],[StdDev]]</f>
        <v>7.1983566361148501</v>
      </c>
      <c r="S3668" s="10">
        <f>IF(AND(TableOMP[[#This Row],[total_time]]&gt;=TableOMP[[#This Row],[Low]], TableOMP[[#This Row],[total_time]]&lt;=TableOMP[[#This Row],[High]]),1,0)</f>
        <v>1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 s="10">
        <f>VLOOKUP(TableOMP[[#This Row],[Label]],TableAvg[],2,FALSE)</f>
        <v>6.6063889000000007</v>
      </c>
      <c r="P3669" s="10">
        <f>VLOOKUP(TableOMP[[#This Row],[Label]],TableAvg[],3,FALSE)</f>
        <v>0.21579675096555057</v>
      </c>
      <c r="Q3669" s="10">
        <f>TableOMP[[#This Row],[Avg]]-$U$2*TableOMP[[#This Row],[StdDev]]</f>
        <v>6.1747953980688992</v>
      </c>
      <c r="R3669" s="10">
        <f>TableOMP[[#This Row],[Avg]]+$U$2*TableOMP[[#This Row],[StdDev]]</f>
        <v>7.0379824019311021</v>
      </c>
      <c r="S3669" s="10">
        <f>IF(AND(TableOMP[[#This Row],[total_time]]&gt;=TableOMP[[#This Row],[Low]], TableOMP[[#This Row],[total_time]]&lt;=TableOMP[[#This Row],[High]]),1,0)</f>
        <v>1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 s="10">
        <f>VLOOKUP(TableOMP[[#This Row],[Label]],TableAvg[],2,FALSE)</f>
        <v>6.6934685000000016</v>
      </c>
      <c r="P3670" s="10">
        <f>VLOOKUP(TableOMP[[#This Row],[Label]],TableAvg[],3,FALSE)</f>
        <v>0.20425986530061879</v>
      </c>
      <c r="Q3670" s="10">
        <f>TableOMP[[#This Row],[Avg]]-$U$2*TableOMP[[#This Row],[StdDev]]</f>
        <v>6.2849487693987642</v>
      </c>
      <c r="R3670" s="10">
        <f>TableOMP[[#This Row],[Avg]]+$U$2*TableOMP[[#This Row],[StdDev]]</f>
        <v>7.101988230601239</v>
      </c>
      <c r="S3670" s="10">
        <f>IF(AND(TableOMP[[#This Row],[total_time]]&gt;=TableOMP[[#This Row],[Low]], TableOMP[[#This Row],[total_time]]&lt;=TableOMP[[#This Row],[High]]),1,0)</f>
        <v>1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 s="10">
        <f>VLOOKUP(TableOMP[[#This Row],[Label]],TableAvg[],2,FALSE)</f>
        <v>6.7539344000000003</v>
      </c>
      <c r="P3671" s="10">
        <f>VLOOKUP(TableOMP[[#This Row],[Label]],TableAvg[],3,FALSE)</f>
        <v>0.1970752812177245</v>
      </c>
      <c r="Q3671" s="10">
        <f>TableOMP[[#This Row],[Avg]]-$U$2*TableOMP[[#This Row],[StdDev]]</f>
        <v>6.3597838375645512</v>
      </c>
      <c r="R3671" s="10">
        <f>TableOMP[[#This Row],[Avg]]+$U$2*TableOMP[[#This Row],[StdDev]]</f>
        <v>7.1480849624354494</v>
      </c>
      <c r="S3671" s="10">
        <f>IF(AND(TableOMP[[#This Row],[total_time]]&gt;=TableOMP[[#This Row],[Low]], TableOMP[[#This Row],[total_time]]&lt;=TableOMP[[#This Row],[High]]),1,0)</f>
        <v>1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 s="10">
        <f>VLOOKUP(TableOMP[[#This Row],[Label]],TableAvg[],2,FALSE)</f>
        <v>6.7678342000000011</v>
      </c>
      <c r="P3672" s="10">
        <f>VLOOKUP(TableOMP[[#This Row],[Label]],TableAvg[],3,FALSE)</f>
        <v>0.20166470695275787</v>
      </c>
      <c r="Q3672" s="10">
        <f>TableOMP[[#This Row],[Avg]]-$U$2*TableOMP[[#This Row],[StdDev]]</f>
        <v>6.3645047860944857</v>
      </c>
      <c r="R3672" s="10">
        <f>TableOMP[[#This Row],[Avg]]+$U$2*TableOMP[[#This Row],[StdDev]]</f>
        <v>7.1711636139055166</v>
      </c>
      <c r="S3672" s="10">
        <f>IF(AND(TableOMP[[#This Row],[total_time]]&gt;=TableOMP[[#This Row],[Low]], TableOMP[[#This Row],[total_time]]&lt;=TableOMP[[#This Row],[High]]),1,0)</f>
        <v>1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 s="10">
        <f>VLOOKUP(TableOMP[[#This Row],[Label]],TableAvg[],2,FALSE)</f>
        <v>6.7424217999999998</v>
      </c>
      <c r="P3673" s="10">
        <f>VLOOKUP(TableOMP[[#This Row],[Label]],TableAvg[],3,FALSE)</f>
        <v>0.14298332742234199</v>
      </c>
      <c r="Q3673" s="10">
        <f>TableOMP[[#This Row],[Avg]]-$U$2*TableOMP[[#This Row],[StdDev]]</f>
        <v>6.4564551451553154</v>
      </c>
      <c r="R3673" s="10">
        <f>TableOMP[[#This Row],[Avg]]+$U$2*TableOMP[[#This Row],[StdDev]]</f>
        <v>7.0283884548446842</v>
      </c>
      <c r="S3673" s="10">
        <f>IF(AND(TableOMP[[#This Row],[total_time]]&gt;=TableOMP[[#This Row],[Low]], TableOMP[[#This Row],[total_time]]&lt;=TableOMP[[#This Row],[High]]),1,0)</f>
        <v>1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 s="10">
        <f>VLOOKUP(TableOMP[[#This Row],[Label]],TableAvg[],2,FALSE)</f>
        <v>6.8750640999999986</v>
      </c>
      <c r="P3674" s="10">
        <f>VLOOKUP(TableOMP[[#This Row],[Label]],TableAvg[],3,FALSE)</f>
        <v>0.16711028325241747</v>
      </c>
      <c r="Q3674" s="10">
        <f>TableOMP[[#This Row],[Avg]]-$U$2*TableOMP[[#This Row],[StdDev]]</f>
        <v>6.5408435334951633</v>
      </c>
      <c r="R3674" s="10">
        <f>TableOMP[[#This Row],[Avg]]+$U$2*TableOMP[[#This Row],[StdDev]]</f>
        <v>7.2092846665048338</v>
      </c>
      <c r="S3674" s="10">
        <f>IF(AND(TableOMP[[#This Row],[total_time]]&gt;=TableOMP[[#This Row],[Low]], TableOMP[[#This Row],[total_time]]&lt;=TableOMP[[#This Row],[High]]),1,0)</f>
        <v>1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 s="10">
        <f>VLOOKUP(TableOMP[[#This Row],[Label]],TableAvg[],2,FALSE)</f>
        <v>6.8936235999999997</v>
      </c>
      <c r="P3675" s="10">
        <f>VLOOKUP(TableOMP[[#This Row],[Label]],TableAvg[],3,FALSE)</f>
        <v>0.17877554194701537</v>
      </c>
      <c r="Q3675" s="10">
        <f>TableOMP[[#This Row],[Avg]]-$U$2*TableOMP[[#This Row],[StdDev]]</f>
        <v>6.5360725161059694</v>
      </c>
      <c r="R3675" s="10">
        <f>TableOMP[[#This Row],[Avg]]+$U$2*TableOMP[[#This Row],[StdDev]]</f>
        <v>7.2511746838940301</v>
      </c>
      <c r="S3675" s="10">
        <f>IF(AND(TableOMP[[#This Row],[total_time]]&gt;=TableOMP[[#This Row],[Low]], TableOMP[[#This Row],[total_time]]&lt;=TableOMP[[#This Row],[High]]),1,0)</f>
        <v>1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 s="10">
        <f>VLOOKUP(TableOMP[[#This Row],[Label]],TableAvg[],2,FALSE)</f>
        <v>6.9972902000000001</v>
      </c>
      <c r="P3676" s="10">
        <f>VLOOKUP(TableOMP[[#This Row],[Label]],TableAvg[],3,FALSE)</f>
        <v>0.15936867427934961</v>
      </c>
      <c r="Q3676" s="10">
        <f>TableOMP[[#This Row],[Avg]]-$U$2*TableOMP[[#This Row],[StdDev]]</f>
        <v>6.6785528514413013</v>
      </c>
      <c r="R3676" s="10">
        <f>TableOMP[[#This Row],[Avg]]+$U$2*TableOMP[[#This Row],[StdDev]]</f>
        <v>7.316027548558699</v>
      </c>
      <c r="S3676" s="10">
        <f>IF(AND(TableOMP[[#This Row],[total_time]]&gt;=TableOMP[[#This Row],[Low]], TableOMP[[#This Row],[total_time]]&lt;=TableOMP[[#This Row],[High]]),1,0)</f>
        <v>1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 s="10">
        <f>VLOOKUP(TableOMP[[#This Row],[Label]],TableAvg[],2,FALSE)</f>
        <v>7.0747273999999987</v>
      </c>
      <c r="P3677" s="10">
        <f>VLOOKUP(TableOMP[[#This Row],[Label]],TableAvg[],3,FALSE)</f>
        <v>0.16327252290712602</v>
      </c>
      <c r="Q3677" s="10">
        <f>TableOMP[[#This Row],[Avg]]-$U$2*TableOMP[[#This Row],[StdDev]]</f>
        <v>6.7481823541857464</v>
      </c>
      <c r="R3677" s="10">
        <f>TableOMP[[#This Row],[Avg]]+$U$2*TableOMP[[#This Row],[StdDev]]</f>
        <v>7.4012724458142509</v>
      </c>
      <c r="S3677" s="10">
        <f>IF(AND(TableOMP[[#This Row],[total_time]]&gt;=TableOMP[[#This Row],[Low]], TableOMP[[#This Row],[total_time]]&lt;=TableOMP[[#This Row],[High]]),1,0)</f>
        <v>1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 s="10">
        <f>VLOOKUP(TableOMP[[#This Row],[Label]],TableAvg[],2,FALSE)</f>
        <v>7.2100891999999988</v>
      </c>
      <c r="P3678" s="10">
        <f>VLOOKUP(TableOMP[[#This Row],[Label]],TableAvg[],3,FALSE)</f>
        <v>0.1572593550259688</v>
      </c>
      <c r="Q3678" s="10">
        <f>TableOMP[[#This Row],[Avg]]-$U$2*TableOMP[[#This Row],[StdDev]]</f>
        <v>6.895570489948061</v>
      </c>
      <c r="R3678" s="10">
        <f>TableOMP[[#This Row],[Avg]]+$U$2*TableOMP[[#This Row],[StdDev]]</f>
        <v>7.5246079100519365</v>
      </c>
      <c r="S3678" s="10">
        <f>IF(AND(TableOMP[[#This Row],[total_time]]&gt;=TableOMP[[#This Row],[Low]], TableOMP[[#This Row],[total_time]]&lt;=TableOMP[[#This Row],[High]]),1,0)</f>
        <v>1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 s="10">
        <f>VLOOKUP(TableOMP[[#This Row],[Label]],TableAvg[],2,FALSE)</f>
        <v>7.2070619000000011</v>
      </c>
      <c r="P3679" s="10">
        <f>VLOOKUP(TableOMP[[#This Row],[Label]],TableAvg[],3,FALSE)</f>
        <v>0.15626260435587266</v>
      </c>
      <c r="Q3679" s="10">
        <f>TableOMP[[#This Row],[Avg]]-$U$2*TableOMP[[#This Row],[StdDev]]</f>
        <v>6.8945366912882555</v>
      </c>
      <c r="R3679" s="10">
        <f>TableOMP[[#This Row],[Avg]]+$U$2*TableOMP[[#This Row],[StdDev]]</f>
        <v>7.5195871087117467</v>
      </c>
      <c r="S3679" s="10">
        <f>IF(AND(TableOMP[[#This Row],[total_time]]&gt;=TableOMP[[#This Row],[Low]], TableOMP[[#This Row],[total_time]]&lt;=TableOMP[[#This Row],[High]]),1,0)</f>
        <v>1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 s="10">
        <f>VLOOKUP(TableOMP[[#This Row],[Label]],TableAvg[],2,FALSE)</f>
        <v>7.288381600000001</v>
      </c>
      <c r="P3680" s="10">
        <f>VLOOKUP(TableOMP[[#This Row],[Label]],TableAvg[],3,FALSE)</f>
        <v>0.15857058088060971</v>
      </c>
      <c r="Q3680" s="10">
        <f>TableOMP[[#This Row],[Avg]]-$U$2*TableOMP[[#This Row],[StdDev]]</f>
        <v>6.971240438238782</v>
      </c>
      <c r="R3680" s="10">
        <f>TableOMP[[#This Row],[Avg]]+$U$2*TableOMP[[#This Row],[StdDev]]</f>
        <v>7.60552276176122</v>
      </c>
      <c r="S3680" s="10">
        <f>IF(AND(TableOMP[[#This Row],[total_time]]&gt;=TableOMP[[#This Row],[Low]], TableOMP[[#This Row],[total_time]]&lt;=TableOMP[[#This Row],[High]]),1,0)</f>
        <v>1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 s="10">
        <f>VLOOKUP(TableOMP[[#This Row],[Label]],TableAvg[],2,FALSE)</f>
        <v>7.3248315000000002</v>
      </c>
      <c r="P3681" s="10">
        <f>VLOOKUP(TableOMP[[#This Row],[Label]],TableAvg[],3,FALSE)</f>
        <v>0.12564360431490473</v>
      </c>
      <c r="Q3681" s="10">
        <f>TableOMP[[#This Row],[Avg]]-$U$2*TableOMP[[#This Row],[StdDev]]</f>
        <v>7.0735442913701903</v>
      </c>
      <c r="R3681" s="10">
        <f>TableOMP[[#This Row],[Avg]]+$U$2*TableOMP[[#This Row],[StdDev]]</f>
        <v>7.5761187086298101</v>
      </c>
      <c r="S3681" s="10">
        <f>IF(AND(TableOMP[[#This Row],[total_time]]&gt;=TableOMP[[#This Row],[Low]], TableOMP[[#This Row],[total_time]]&lt;=TableOMP[[#This Row],[High]]),1,0)</f>
        <v>1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 s="10">
        <f>VLOOKUP(TableOMP[[#This Row],[Label]],TableAvg[],2,FALSE)</f>
        <v>7.3606718000000004</v>
      </c>
      <c r="P3682" s="10">
        <f>VLOOKUP(TableOMP[[#This Row],[Label]],TableAvg[],3,FALSE)</f>
        <v>0.11117306520990768</v>
      </c>
      <c r="Q3682" s="10">
        <f>TableOMP[[#This Row],[Avg]]-$U$2*TableOMP[[#This Row],[StdDev]]</f>
        <v>7.1383256695801851</v>
      </c>
      <c r="R3682" s="10">
        <f>TableOMP[[#This Row],[Avg]]+$U$2*TableOMP[[#This Row],[StdDev]]</f>
        <v>7.5830179304198158</v>
      </c>
      <c r="S3682" s="10">
        <f>IF(AND(TableOMP[[#This Row],[total_time]]&gt;=TableOMP[[#This Row],[Low]], TableOMP[[#This Row],[total_time]]&lt;=TableOMP[[#This Row],[High]]),1,0)</f>
        <v>1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 s="10">
        <f>VLOOKUP(TableOMP[[#This Row],[Label]],TableAvg[],2,FALSE)</f>
        <v>7.5462882000000011</v>
      </c>
      <c r="P3683" s="10">
        <f>VLOOKUP(TableOMP[[#This Row],[Label]],TableAvg[],3,FALSE)</f>
        <v>0.14142222962302814</v>
      </c>
      <c r="Q3683" s="10">
        <f>TableOMP[[#This Row],[Avg]]-$U$2*TableOMP[[#This Row],[StdDev]]</f>
        <v>7.2634437407539449</v>
      </c>
      <c r="R3683" s="10">
        <f>TableOMP[[#This Row],[Avg]]+$U$2*TableOMP[[#This Row],[StdDev]]</f>
        <v>7.8291326592460573</v>
      </c>
      <c r="S3683" s="10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 s="10">
        <f>VLOOKUP(TableOMP[[#This Row],[Label]],TableAvg[],2,FALSE)</f>
        <v>7.7252759000000015</v>
      </c>
      <c r="P3684" s="10">
        <f>VLOOKUP(TableOMP[[#This Row],[Label]],TableAvg[],3,FALSE)</f>
        <v>0.17042517745883332</v>
      </c>
      <c r="Q3684" s="10">
        <f>TableOMP[[#This Row],[Avg]]-$U$2*TableOMP[[#This Row],[StdDev]]</f>
        <v>7.3844255450823351</v>
      </c>
      <c r="R3684" s="10">
        <f>TableOMP[[#This Row],[Avg]]+$U$2*TableOMP[[#This Row],[StdDev]]</f>
        <v>8.066126254917668</v>
      </c>
      <c r="S3684" s="10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 s="10">
        <f>VLOOKUP(TableOMP[[#This Row],[Label]],TableAvg[],2,FALSE)</f>
        <v>7.8530192000000003</v>
      </c>
      <c r="P3685" s="10">
        <f>VLOOKUP(TableOMP[[#This Row],[Label]],TableAvg[],3,FALSE)</f>
        <v>6.0161858920438654E-2</v>
      </c>
      <c r="Q3685" s="10">
        <f>TableOMP[[#This Row],[Avg]]-$U$2*TableOMP[[#This Row],[StdDev]]</f>
        <v>7.7326954821591229</v>
      </c>
      <c r="R3685" s="10">
        <f>TableOMP[[#This Row],[Avg]]+$U$2*TableOMP[[#This Row],[StdDev]]</f>
        <v>7.9733429178408777</v>
      </c>
      <c r="S3685" s="10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 s="10">
        <f>VLOOKUP(TableOMP[[#This Row],[Label]],TableAvg[],2,FALSE)</f>
        <v>8.126900599999999</v>
      </c>
      <c r="P3686" s="10">
        <f>VLOOKUP(TableOMP[[#This Row],[Label]],TableAvg[],3,FALSE)</f>
        <v>0.24921330675637607</v>
      </c>
      <c r="Q3686" s="10">
        <f>TableOMP[[#This Row],[Avg]]-$U$2*TableOMP[[#This Row],[StdDev]]</f>
        <v>7.6284739864872471</v>
      </c>
      <c r="R3686" s="10">
        <f>TableOMP[[#This Row],[Avg]]+$U$2*TableOMP[[#This Row],[StdDev]]</f>
        <v>8.625327213512751</v>
      </c>
      <c r="S3686" s="10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 s="10">
        <f>VLOOKUP(TableOMP[[#This Row],[Label]],TableAvg[],2,FALSE)</f>
        <v>8.1637763000000003</v>
      </c>
      <c r="P3687" s="10">
        <f>VLOOKUP(TableOMP[[#This Row],[Label]],TableAvg[],3,FALSE)</f>
        <v>0.10553784095761887</v>
      </c>
      <c r="Q3687" s="10">
        <f>TableOMP[[#This Row],[Avg]]-$U$2*TableOMP[[#This Row],[StdDev]]</f>
        <v>7.9527006180847621</v>
      </c>
      <c r="R3687" s="10">
        <f>TableOMP[[#This Row],[Avg]]+$U$2*TableOMP[[#This Row],[StdDev]]</f>
        <v>8.3748519819152385</v>
      </c>
      <c r="S3687" s="10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 s="10">
        <f>VLOOKUP(TableOMP[[#This Row],[Label]],TableAvg[],2,FALSE)</f>
        <v>8.3159090000000013</v>
      </c>
      <c r="P3688" s="10">
        <f>VLOOKUP(TableOMP[[#This Row],[Label]],TableAvg[],3,FALSE)</f>
        <v>0.1147222017736574</v>
      </c>
      <c r="Q3688" s="10">
        <f>TableOMP[[#This Row],[Avg]]-$U$2*TableOMP[[#This Row],[StdDev]]</f>
        <v>8.0864645964526858</v>
      </c>
      <c r="R3688" s="10">
        <f>TableOMP[[#This Row],[Avg]]+$U$2*TableOMP[[#This Row],[StdDev]]</f>
        <v>8.5453534035473169</v>
      </c>
      <c r="S3688" s="10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 s="10">
        <f>VLOOKUP(TableOMP[[#This Row],[Label]],TableAvg[],2,FALSE)</f>
        <v>8.5542867999999999</v>
      </c>
      <c r="P3689" s="10">
        <f>VLOOKUP(TableOMP[[#This Row],[Label]],TableAvg[],3,FALSE)</f>
        <v>0.19716116330849115</v>
      </c>
      <c r="Q3689" s="10">
        <f>TableOMP[[#This Row],[Avg]]-$U$2*TableOMP[[#This Row],[StdDev]]</f>
        <v>8.1599644733830168</v>
      </c>
      <c r="R3689" s="10">
        <f>TableOMP[[#This Row],[Avg]]+$U$2*TableOMP[[#This Row],[StdDev]]</f>
        <v>8.9486091266169829</v>
      </c>
      <c r="S3689" s="10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 s="10">
        <f>VLOOKUP(TableOMP[[#This Row],[Label]],TableAvg[],2,FALSE)</f>
        <v>8.6827717</v>
      </c>
      <c r="P3690" s="10">
        <f>VLOOKUP(TableOMP[[#This Row],[Label]],TableAvg[],3,FALSE)</f>
        <v>8.0757645894346114E-2</v>
      </c>
      <c r="Q3690" s="10">
        <f>TableOMP[[#This Row],[Avg]]-$U$2*TableOMP[[#This Row],[StdDev]]</f>
        <v>8.5212564082113076</v>
      </c>
      <c r="R3690" s="10">
        <f>TableOMP[[#This Row],[Avg]]+$U$2*TableOMP[[#This Row],[StdDev]]</f>
        <v>8.8442869917886924</v>
      </c>
      <c r="S3690" s="1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 s="10">
        <f>VLOOKUP(TableOMP[[#This Row],[Label]],TableAvg[],2,FALSE)</f>
        <v>8.9885211999999992</v>
      </c>
      <c r="P3691" s="10">
        <f>VLOOKUP(TableOMP[[#This Row],[Label]],TableAvg[],3,FALSE)</f>
        <v>0.12979604984581936</v>
      </c>
      <c r="Q3691" s="10">
        <f>TableOMP[[#This Row],[Avg]]-$U$2*TableOMP[[#This Row],[StdDev]]</f>
        <v>8.7289291003083598</v>
      </c>
      <c r="R3691" s="10">
        <f>TableOMP[[#This Row],[Avg]]+$U$2*TableOMP[[#This Row],[StdDev]]</f>
        <v>9.2481132996916386</v>
      </c>
      <c r="S3691" s="10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 s="10">
        <f>VLOOKUP(TableOMP[[#This Row],[Label]],TableAvg[],2,FALSE)</f>
        <v>9.2697211000000017</v>
      </c>
      <c r="P3692" s="10">
        <f>VLOOKUP(TableOMP[[#This Row],[Label]],TableAvg[],3,FALSE)</f>
        <v>5.1582546862984191E-2</v>
      </c>
      <c r="Q3692" s="10">
        <f>TableOMP[[#This Row],[Avg]]-$U$2*TableOMP[[#This Row],[StdDev]]</f>
        <v>9.1665560062740337</v>
      </c>
      <c r="R3692" s="10">
        <f>TableOMP[[#This Row],[Avg]]+$U$2*TableOMP[[#This Row],[StdDev]]</f>
        <v>9.3728861937259698</v>
      </c>
      <c r="S3692" s="10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 s="10">
        <f>VLOOKUP(TableOMP[[#This Row],[Label]],TableAvg[],2,FALSE)</f>
        <v>9.4706478999999995</v>
      </c>
      <c r="P3693" s="10">
        <f>VLOOKUP(TableOMP[[#This Row],[Label]],TableAvg[],3,FALSE)</f>
        <v>9.6967541279047817E-2</v>
      </c>
      <c r="Q3693" s="10">
        <f>TableOMP[[#This Row],[Avg]]-$U$2*TableOMP[[#This Row],[StdDev]]</f>
        <v>9.2767128174419042</v>
      </c>
      <c r="R3693" s="10">
        <f>TableOMP[[#This Row],[Avg]]+$U$2*TableOMP[[#This Row],[StdDev]]</f>
        <v>9.6645829825580947</v>
      </c>
      <c r="S3693" s="10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 s="10">
        <f>VLOOKUP(TableOMP[[#This Row],[Label]],TableAvg[],2,FALSE)</f>
        <v>9.7074560000000005</v>
      </c>
      <c r="P3694" s="10">
        <f>VLOOKUP(TableOMP[[#This Row],[Label]],TableAvg[],3,FALSE)</f>
        <v>0.12111586454046774</v>
      </c>
      <c r="Q3694" s="10">
        <f>TableOMP[[#This Row],[Avg]]-$U$2*TableOMP[[#This Row],[StdDev]]</f>
        <v>9.4652242709190659</v>
      </c>
      <c r="R3694" s="10">
        <f>TableOMP[[#This Row],[Avg]]+$U$2*TableOMP[[#This Row],[StdDev]]</f>
        <v>9.9496877290809351</v>
      </c>
      <c r="S3694" s="10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 s="10">
        <f>VLOOKUP(TableOMP[[#This Row],[Label]],TableAvg[],2,FALSE)</f>
        <v>9.9627119999999998</v>
      </c>
      <c r="P3695" s="10">
        <f>VLOOKUP(TableOMP[[#This Row],[Label]],TableAvg[],3,FALSE)</f>
        <v>9.7154284211325839E-2</v>
      </c>
      <c r="Q3695" s="10">
        <f>TableOMP[[#This Row],[Avg]]-$U$2*TableOMP[[#This Row],[StdDev]]</f>
        <v>9.7684034315773474</v>
      </c>
      <c r="R3695" s="10">
        <f>TableOMP[[#This Row],[Avg]]+$U$2*TableOMP[[#This Row],[StdDev]]</f>
        <v>10.157020568422652</v>
      </c>
      <c r="S3695" s="10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 s="10">
        <f>VLOOKUP(TableOMP[[#This Row],[Label]],TableAvg[],2,FALSE)</f>
        <v>10.226434900000001</v>
      </c>
      <c r="P3696" s="10">
        <f>VLOOKUP(TableOMP[[#This Row],[Label]],TableAvg[],3,FALSE)</f>
        <v>6.7972876937031912E-2</v>
      </c>
      <c r="Q3696" s="10">
        <f>TableOMP[[#This Row],[Avg]]-$U$2*TableOMP[[#This Row],[StdDev]]</f>
        <v>10.090489146125938</v>
      </c>
      <c r="R3696" s="10">
        <f>TableOMP[[#This Row],[Avg]]+$U$2*TableOMP[[#This Row],[StdDev]]</f>
        <v>10.362380653874064</v>
      </c>
      <c r="S3696" s="10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 s="10">
        <f>VLOOKUP(TableOMP[[#This Row],[Label]],TableAvg[],2,FALSE)</f>
        <v>10.628899700000002</v>
      </c>
      <c r="P3697" s="10">
        <f>VLOOKUP(TableOMP[[#This Row],[Label]],TableAvg[],3,FALSE)</f>
        <v>0.20113791425237171</v>
      </c>
      <c r="Q3697" s="10">
        <f>TableOMP[[#This Row],[Avg]]-$U$2*TableOMP[[#This Row],[StdDev]]</f>
        <v>10.226623871495258</v>
      </c>
      <c r="R3697" s="10">
        <f>TableOMP[[#This Row],[Avg]]+$U$2*TableOMP[[#This Row],[StdDev]]</f>
        <v>11.031175528504745</v>
      </c>
      <c r="S3697" s="10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 s="10">
        <f>VLOOKUP(TableOMP[[#This Row],[Label]],TableAvg[],2,FALSE)</f>
        <v>10.8920675</v>
      </c>
      <c r="P3698" s="10">
        <f>VLOOKUP(TableOMP[[#This Row],[Label]],TableAvg[],3,FALSE)</f>
        <v>7.8954365169296048E-2</v>
      </c>
      <c r="Q3698" s="10">
        <f>TableOMP[[#This Row],[Avg]]-$U$2*TableOMP[[#This Row],[StdDev]]</f>
        <v>10.734158769661407</v>
      </c>
      <c r="R3698" s="10">
        <f>TableOMP[[#This Row],[Avg]]+$U$2*TableOMP[[#This Row],[StdDev]]</f>
        <v>11.049976230338592</v>
      </c>
      <c r="S3698" s="10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 s="10">
        <f>VLOOKUP(TableOMP[[#This Row],[Label]],TableAvg[],2,FALSE)</f>
        <v>11.3210672</v>
      </c>
      <c r="P3699" s="10">
        <f>VLOOKUP(TableOMP[[#This Row],[Label]],TableAvg[],3,FALSE)</f>
        <v>0.14926015641204227</v>
      </c>
      <c r="Q3699" s="10">
        <f>TableOMP[[#This Row],[Avg]]-$U$2*TableOMP[[#This Row],[StdDev]]</f>
        <v>11.022546887175915</v>
      </c>
      <c r="R3699" s="10">
        <f>TableOMP[[#This Row],[Avg]]+$U$2*TableOMP[[#This Row],[StdDev]]</f>
        <v>11.619587512824085</v>
      </c>
      <c r="S3699" s="10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 s="10">
        <f>VLOOKUP(TableOMP[[#This Row],[Label]],TableAvg[],2,FALSE)</f>
        <v>11.651289999999999</v>
      </c>
      <c r="P3700" s="10">
        <f>VLOOKUP(TableOMP[[#This Row],[Label]],TableAvg[],3,FALSE)</f>
        <v>0.10487771579618825</v>
      </c>
      <c r="Q3700" s="10">
        <f>TableOMP[[#This Row],[Avg]]-$U$2*TableOMP[[#This Row],[StdDev]]</f>
        <v>11.441534568407622</v>
      </c>
      <c r="R3700" s="10">
        <f>TableOMP[[#This Row],[Avg]]+$U$2*TableOMP[[#This Row],[StdDev]]</f>
        <v>11.861045431592377</v>
      </c>
      <c r="S3700" s="1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 s="10">
        <f>VLOOKUP(TableOMP[[#This Row],[Label]],TableAvg[],2,FALSE)</f>
        <v>12.1007423</v>
      </c>
      <c r="P3701" s="10">
        <f>VLOOKUP(TableOMP[[#This Row],[Label]],TableAvg[],3,FALSE)</f>
        <v>0.15907780388218945</v>
      </c>
      <c r="Q3701" s="10">
        <f>TableOMP[[#This Row],[Avg]]-$U$2*TableOMP[[#This Row],[StdDev]]</f>
        <v>11.782586692235622</v>
      </c>
      <c r="R3701" s="10">
        <f>TableOMP[[#This Row],[Avg]]+$U$2*TableOMP[[#This Row],[StdDev]]</f>
        <v>12.418897907764379</v>
      </c>
      <c r="S3701" s="10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 s="10">
        <f>VLOOKUP(TableOMP[[#This Row],[Label]],TableAvg[],2,FALSE)</f>
        <v>12.567738799999999</v>
      </c>
      <c r="P3702" s="10">
        <f>VLOOKUP(TableOMP[[#This Row],[Label]],TableAvg[],3,FALSE)</f>
        <v>0.10172666002385591</v>
      </c>
      <c r="Q3702" s="10">
        <f>TableOMP[[#This Row],[Avg]]-$U$2*TableOMP[[#This Row],[StdDev]]</f>
        <v>12.364285479952287</v>
      </c>
      <c r="R3702" s="10">
        <f>TableOMP[[#This Row],[Avg]]+$U$2*TableOMP[[#This Row],[StdDev]]</f>
        <v>12.771192120047711</v>
      </c>
      <c r="S3702" s="10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 s="10">
        <f>VLOOKUP(TableOMP[[#This Row],[Label]],TableAvg[],2,FALSE)</f>
        <v>13.157169199999998</v>
      </c>
      <c r="P3703" s="10">
        <f>VLOOKUP(TableOMP[[#This Row],[Label]],TableAvg[],3,FALSE)</f>
        <v>0.19326107809482149</v>
      </c>
      <c r="Q3703" s="10">
        <f>TableOMP[[#This Row],[Avg]]-$U$2*TableOMP[[#This Row],[StdDev]]</f>
        <v>12.770647043810355</v>
      </c>
      <c r="R3703" s="10">
        <f>TableOMP[[#This Row],[Avg]]+$U$2*TableOMP[[#This Row],[StdDev]]</f>
        <v>13.543691356189642</v>
      </c>
      <c r="S3703" s="10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 s="10">
        <f>VLOOKUP(TableOMP[[#This Row],[Label]],TableAvg[],2,FALSE)</f>
        <v>13.695691800000001</v>
      </c>
      <c r="P3704" s="10">
        <f>VLOOKUP(TableOMP[[#This Row],[Label]],TableAvg[],3,FALSE)</f>
        <v>0.1308752562135157</v>
      </c>
      <c r="Q3704" s="10">
        <f>TableOMP[[#This Row],[Avg]]-$U$2*TableOMP[[#This Row],[StdDev]]</f>
        <v>13.433941287572969</v>
      </c>
      <c r="R3704" s="10">
        <f>TableOMP[[#This Row],[Avg]]+$U$2*TableOMP[[#This Row],[StdDev]]</f>
        <v>13.957442312427032</v>
      </c>
      <c r="S3704" s="10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 s="10">
        <f>VLOOKUP(TableOMP[[#This Row],[Label]],TableAvg[],2,FALSE)</f>
        <v>14.419775699999999</v>
      </c>
      <c r="P3705" s="10">
        <f>VLOOKUP(TableOMP[[#This Row],[Label]],TableAvg[],3,FALSE)</f>
        <v>0.14824366669312361</v>
      </c>
      <c r="Q3705" s="10">
        <f>TableOMP[[#This Row],[Avg]]-$U$2*TableOMP[[#This Row],[StdDev]]</f>
        <v>14.123288366613751</v>
      </c>
      <c r="R3705" s="10">
        <f>TableOMP[[#This Row],[Avg]]+$U$2*TableOMP[[#This Row],[StdDev]]</f>
        <v>14.716263033386246</v>
      </c>
      <c r="S3705" s="10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 s="10">
        <f>VLOOKUP(TableOMP[[#This Row],[Label]],TableAvg[],2,FALSE)</f>
        <v>15.0055251</v>
      </c>
      <c r="P3706" s="10">
        <f>VLOOKUP(TableOMP[[#This Row],[Label]],TableAvg[],3,FALSE)</f>
        <v>0.10541770105387423</v>
      </c>
      <c r="Q3706" s="10">
        <f>TableOMP[[#This Row],[Avg]]-$U$2*TableOMP[[#This Row],[StdDev]]</f>
        <v>14.794689697892251</v>
      </c>
      <c r="R3706" s="10">
        <f>TableOMP[[#This Row],[Avg]]+$U$2*TableOMP[[#This Row],[StdDev]]</f>
        <v>15.216360502107749</v>
      </c>
      <c r="S3706" s="10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 s="10">
        <f>VLOOKUP(TableOMP[[#This Row],[Label]],TableAvg[],2,FALSE)</f>
        <v>15.8784007</v>
      </c>
      <c r="P3707" s="10">
        <f>VLOOKUP(TableOMP[[#This Row],[Label]],TableAvg[],3,FALSE)</f>
        <v>0.15802172028676403</v>
      </c>
      <c r="Q3707" s="10">
        <f>TableOMP[[#This Row],[Avg]]-$U$2*TableOMP[[#This Row],[StdDev]]</f>
        <v>15.562357259426472</v>
      </c>
      <c r="R3707" s="10">
        <f>TableOMP[[#This Row],[Avg]]+$U$2*TableOMP[[#This Row],[StdDev]]</f>
        <v>16.194444140573527</v>
      </c>
      <c r="S3707" s="10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 s="10">
        <f>VLOOKUP(TableOMP[[#This Row],[Label]],TableAvg[],2,FALSE)</f>
        <v>16.7306712</v>
      </c>
      <c r="P3708" s="10">
        <f>VLOOKUP(TableOMP[[#This Row],[Label]],TableAvg[],3,FALSE)</f>
        <v>0.10789934535175395</v>
      </c>
      <c r="Q3708" s="10">
        <f>TableOMP[[#This Row],[Avg]]-$U$2*TableOMP[[#This Row],[StdDev]]</f>
        <v>16.514872509296492</v>
      </c>
      <c r="R3708" s="10">
        <f>TableOMP[[#This Row],[Avg]]+$U$2*TableOMP[[#This Row],[StdDev]]</f>
        <v>16.946469890703508</v>
      </c>
      <c r="S3708" s="10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 s="10">
        <f>VLOOKUP(TableOMP[[#This Row],[Label]],TableAvg[],2,FALSE)</f>
        <v>17.6082757</v>
      </c>
      <c r="P3709" s="10">
        <f>VLOOKUP(TableOMP[[#This Row],[Label]],TableAvg[],3,FALSE)</f>
        <v>2.4412632924186856E-2</v>
      </c>
      <c r="Q3709" s="10">
        <f>TableOMP[[#This Row],[Avg]]-$U$2*TableOMP[[#This Row],[StdDev]]</f>
        <v>17.559450434151625</v>
      </c>
      <c r="R3709" s="10">
        <f>TableOMP[[#This Row],[Avg]]+$U$2*TableOMP[[#This Row],[StdDev]]</f>
        <v>17.657100965848375</v>
      </c>
      <c r="S3709" s="10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 s="10">
        <f>VLOOKUP(TableOMP[[#This Row],[Label]],TableAvg[],2,FALSE)</f>
        <v>18.808281400000002</v>
      </c>
      <c r="P3710" s="10">
        <f>VLOOKUP(TableOMP[[#This Row],[Label]],TableAvg[],3,FALSE)</f>
        <v>7.1888248108558303E-2</v>
      </c>
      <c r="Q3710" s="10">
        <f>TableOMP[[#This Row],[Avg]]-$U$2*TableOMP[[#This Row],[StdDev]]</f>
        <v>18.664504903782884</v>
      </c>
      <c r="R3710" s="10">
        <f>TableOMP[[#This Row],[Avg]]+$U$2*TableOMP[[#This Row],[StdDev]]</f>
        <v>18.95205789621712</v>
      </c>
      <c r="S3710" s="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 s="10">
        <f>VLOOKUP(TableOMP[[#This Row],[Label]],TableAvg[],2,FALSE)</f>
        <v>20.133749000000002</v>
      </c>
      <c r="P3711" s="10">
        <f>VLOOKUP(TableOMP[[#This Row],[Label]],TableAvg[],3,FALSE)</f>
        <v>3.9085642605127917E-2</v>
      </c>
      <c r="Q3711" s="10">
        <f>TableOMP[[#This Row],[Avg]]-$U$2*TableOMP[[#This Row],[StdDev]]</f>
        <v>20.055577714789745</v>
      </c>
      <c r="R3711" s="10">
        <f>TableOMP[[#This Row],[Avg]]+$U$2*TableOMP[[#This Row],[StdDev]]</f>
        <v>20.211920285210258</v>
      </c>
      <c r="S3711" s="10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 s="10">
        <f>VLOOKUP(TableOMP[[#This Row],[Label]],TableAvg[],2,FALSE)</f>
        <v>21.794779399999999</v>
      </c>
      <c r="P3712" s="10">
        <f>VLOOKUP(TableOMP[[#This Row],[Label]],TableAvg[],3,FALSE)</f>
        <v>0.19288296693270893</v>
      </c>
      <c r="Q3712" s="10">
        <f>TableOMP[[#This Row],[Avg]]-$U$2*TableOMP[[#This Row],[StdDev]]</f>
        <v>21.409013466134581</v>
      </c>
      <c r="R3712" s="10">
        <f>TableOMP[[#This Row],[Avg]]+$U$2*TableOMP[[#This Row],[StdDev]]</f>
        <v>22.180545333865417</v>
      </c>
      <c r="S3712" s="10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 s="10">
        <f>VLOOKUP(TableOMP[[#This Row],[Label]],TableAvg[],2,FALSE)</f>
        <v>23.589869700000001</v>
      </c>
      <c r="P3713" s="10">
        <f>VLOOKUP(TableOMP[[#This Row],[Label]],TableAvg[],3,FALSE)</f>
        <v>2.5291543579188742E-2</v>
      </c>
      <c r="Q3713" s="10">
        <f>TableOMP[[#This Row],[Avg]]-$U$2*TableOMP[[#This Row],[StdDev]]</f>
        <v>23.539286612841625</v>
      </c>
      <c r="R3713" s="10">
        <f>TableOMP[[#This Row],[Avg]]+$U$2*TableOMP[[#This Row],[StdDev]]</f>
        <v>23.640452787158377</v>
      </c>
      <c r="S3713" s="10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 s="10">
        <f>VLOOKUP(TableOMP[[#This Row],[Label]],TableAvg[],2,FALSE)</f>
        <v>25.8790689</v>
      </c>
      <c r="P3714" s="10">
        <f>VLOOKUP(TableOMP[[#This Row],[Label]],TableAvg[],3,FALSE)</f>
        <v>2.6605900202148269E-2</v>
      </c>
      <c r="Q3714" s="10">
        <f>TableOMP[[#This Row],[Avg]]-$U$2*TableOMP[[#This Row],[StdDev]]</f>
        <v>25.825857099595705</v>
      </c>
      <c r="R3714" s="10">
        <f>TableOMP[[#This Row],[Avg]]+$U$2*TableOMP[[#This Row],[StdDev]]</f>
        <v>25.932280700404295</v>
      </c>
      <c r="S3714" s="10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 s="10">
        <f>VLOOKUP(TableOMP[[#This Row],[Label]],TableAvg[],2,FALSE)</f>
        <v>28.701951300000001</v>
      </c>
      <c r="P3715" s="10">
        <f>VLOOKUP(TableOMP[[#This Row],[Label]],TableAvg[],3,FALSE)</f>
        <v>4.4415304951402321E-2</v>
      </c>
      <c r="Q3715" s="10">
        <f>TableOMP[[#This Row],[Avg]]-$U$2*TableOMP[[#This Row],[StdDev]]</f>
        <v>28.613120690097197</v>
      </c>
      <c r="R3715" s="10">
        <f>TableOMP[[#This Row],[Avg]]+$U$2*TableOMP[[#This Row],[StdDev]]</f>
        <v>28.790781909902805</v>
      </c>
      <c r="S3715" s="10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 s="10">
        <f>VLOOKUP(TableOMP[[#This Row],[Label]],TableAvg[],2,FALSE)</f>
        <v>32.468982199999999</v>
      </c>
      <c r="P3716" s="10">
        <f>VLOOKUP(TableOMP[[#This Row],[Label]],TableAvg[],3,FALSE)</f>
        <v>0.17283081675039219</v>
      </c>
      <c r="Q3716" s="10">
        <f>TableOMP[[#This Row],[Avg]]-$U$2*TableOMP[[#This Row],[StdDev]]</f>
        <v>32.123320566499217</v>
      </c>
      <c r="R3716" s="10">
        <f>TableOMP[[#This Row],[Avg]]+$U$2*TableOMP[[#This Row],[StdDev]]</f>
        <v>32.814643833500782</v>
      </c>
      <c r="S3716" s="10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 s="10">
        <f>VLOOKUP(TableOMP[[#This Row],[Label]],TableAvg[],2,FALSE)</f>
        <v>36.838756199999999</v>
      </c>
      <c r="P3717" s="10">
        <f>VLOOKUP(TableOMP[[#This Row],[Label]],TableAvg[],3,FALSE)</f>
        <v>8.6069192747459125E-2</v>
      </c>
      <c r="Q3717" s="10">
        <f>TableOMP[[#This Row],[Avg]]-$U$2*TableOMP[[#This Row],[StdDev]]</f>
        <v>36.666617814505081</v>
      </c>
      <c r="R3717" s="10">
        <f>TableOMP[[#This Row],[Avg]]+$U$2*TableOMP[[#This Row],[StdDev]]</f>
        <v>37.010894585494917</v>
      </c>
      <c r="S3717" s="10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 s="10">
        <f>VLOOKUP(TableOMP[[#This Row],[Label]],TableAvg[],2,FALSE)</f>
        <v>42.799253399999998</v>
      </c>
      <c r="P3718" s="10">
        <f>VLOOKUP(TableOMP[[#This Row],[Label]],TableAvg[],3,FALSE)</f>
        <v>9.7061185402004771E-2</v>
      </c>
      <c r="Q3718" s="10">
        <f>TableOMP[[#This Row],[Avg]]-$U$2*TableOMP[[#This Row],[StdDev]]</f>
        <v>42.605131029195988</v>
      </c>
      <c r="R3718" s="10">
        <f>TableOMP[[#This Row],[Avg]]+$U$2*TableOMP[[#This Row],[StdDev]]</f>
        <v>42.993375770804008</v>
      </c>
      <c r="S3718" s="10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 s="10">
        <f>VLOOKUP(TableOMP[[#This Row],[Label]],TableAvg[],2,FALSE)</f>
        <v>51.327812599999994</v>
      </c>
      <c r="P3719" s="10">
        <f>VLOOKUP(TableOMP[[#This Row],[Label]],TableAvg[],3,FALSE)</f>
        <v>3.4238023855571433E-2</v>
      </c>
      <c r="Q3719" s="10">
        <f>TableOMP[[#This Row],[Avg]]-$U$2*TableOMP[[#This Row],[StdDev]]</f>
        <v>51.25933655228885</v>
      </c>
      <c r="R3719" s="10">
        <f>TableOMP[[#This Row],[Avg]]+$U$2*TableOMP[[#This Row],[StdDev]]</f>
        <v>51.396288647711138</v>
      </c>
      <c r="S3719" s="10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 s="10">
        <f>VLOOKUP(TableOMP[[#This Row],[Label]],TableAvg[],2,FALSE)</f>
        <v>63.868899399999997</v>
      </c>
      <c r="P3720" s="10">
        <f>VLOOKUP(TableOMP[[#This Row],[Label]],TableAvg[],3,FALSE)</f>
        <v>5.0373499471679246E-2</v>
      </c>
      <c r="Q3720" s="10">
        <f>TableOMP[[#This Row],[Avg]]-$U$2*TableOMP[[#This Row],[StdDev]]</f>
        <v>63.768152401056639</v>
      </c>
      <c r="R3720" s="10">
        <f>TableOMP[[#This Row],[Avg]]+$U$2*TableOMP[[#This Row],[StdDev]]</f>
        <v>63.969646398943354</v>
      </c>
      <c r="S3720" s="1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 s="10">
        <f>VLOOKUP(TableOMP[[#This Row],[Label]],TableAvg[],2,FALSE)</f>
        <v>84.836403300000001</v>
      </c>
      <c r="P3721" s="10">
        <f>VLOOKUP(TableOMP[[#This Row],[Label]],TableAvg[],3,FALSE)</f>
        <v>4.7606127207831687E-2</v>
      </c>
      <c r="Q3721" s="10">
        <f>TableOMP[[#This Row],[Avg]]-$U$2*TableOMP[[#This Row],[StdDev]]</f>
        <v>84.741191045584344</v>
      </c>
      <c r="R3721" s="10">
        <f>TableOMP[[#This Row],[Avg]]+$U$2*TableOMP[[#This Row],[StdDev]]</f>
        <v>84.931615554415657</v>
      </c>
      <c r="S3721" s="10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 s="10">
        <f>VLOOKUP(TableOMP[[#This Row],[Label]],TableAvg[],2,FALSE)</f>
        <v>127.95960850000002</v>
      </c>
      <c r="P3722" s="10">
        <f>VLOOKUP(TableOMP[[#This Row],[Label]],TableAvg[],3,FALSE)</f>
        <v>0.14182358913260598</v>
      </c>
      <c r="Q3722" s="10">
        <f>TableOMP[[#This Row],[Avg]]-$U$2*TableOMP[[#This Row],[StdDev]]</f>
        <v>127.6759613217348</v>
      </c>
      <c r="R3722" s="10">
        <f>TableOMP[[#This Row],[Avg]]+$U$2*TableOMP[[#This Row],[StdDev]]</f>
        <v>128.24325567826523</v>
      </c>
      <c r="S3722" s="10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 s="10">
        <f>VLOOKUP(TableOMP[[#This Row],[Label]],TableAvg[],2,FALSE)</f>
        <v>257.3297589</v>
      </c>
      <c r="P3723" s="10">
        <f>VLOOKUP(TableOMP[[#This Row],[Label]],TableAvg[],3,FALSE)</f>
        <v>0.18124127184574362</v>
      </c>
      <c r="Q3723" s="10">
        <f>TableOMP[[#This Row],[Avg]]-$U$2*TableOMP[[#This Row],[StdDev]]</f>
        <v>256.9672763563085</v>
      </c>
      <c r="R3723" s="10">
        <f>TableOMP[[#This Row],[Avg]]+$U$2*TableOMP[[#This Row],[StdDev]]</f>
        <v>257.6922414436915</v>
      </c>
      <c r="S3723" s="10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 s="10">
        <f>VLOOKUP(TableOMP[[#This Row],[Label]],TableAvg[],2,FALSE)</f>
        <v>5.7641700999999994</v>
      </c>
      <c r="P3724" s="10">
        <f>VLOOKUP(TableOMP[[#This Row],[Label]],TableAvg[],3,FALSE)</f>
        <v>0.17252907909710444</v>
      </c>
      <c r="Q3724" s="10">
        <f>TableOMP[[#This Row],[Avg]]-$U$2*TableOMP[[#This Row],[StdDev]]</f>
        <v>5.4191119418057907</v>
      </c>
      <c r="R3724" s="10">
        <f>TableOMP[[#This Row],[Avg]]+$U$2*TableOMP[[#This Row],[StdDev]]</f>
        <v>6.1092282581942081</v>
      </c>
      <c r="S3724" s="10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 s="10">
        <f>VLOOKUP(TableOMP[[#This Row],[Label]],TableAvg[],2,FALSE)</f>
        <v>5.7193991999999998</v>
      </c>
      <c r="P3725" s="10">
        <f>VLOOKUP(TableOMP[[#This Row],[Label]],TableAvg[],3,FALSE)</f>
        <v>0.15478724424826099</v>
      </c>
      <c r="Q3725" s="10">
        <f>TableOMP[[#This Row],[Avg]]-$U$2*TableOMP[[#This Row],[StdDev]]</f>
        <v>5.4098247115034779</v>
      </c>
      <c r="R3725" s="10">
        <f>TableOMP[[#This Row],[Avg]]+$U$2*TableOMP[[#This Row],[StdDev]]</f>
        <v>6.0289736884965217</v>
      </c>
      <c r="S3725" s="10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 s="10">
        <f>VLOOKUP(TableOMP[[#This Row],[Label]],TableAvg[],2,FALSE)</f>
        <v>5.8533821999999995</v>
      </c>
      <c r="P3726" s="10">
        <f>VLOOKUP(TableOMP[[#This Row],[Label]],TableAvg[],3,FALSE)</f>
        <v>0.19337159864097381</v>
      </c>
      <c r="Q3726" s="10">
        <f>TableOMP[[#This Row],[Avg]]-$U$2*TableOMP[[#This Row],[StdDev]]</f>
        <v>5.4666390027180523</v>
      </c>
      <c r="R3726" s="10">
        <f>TableOMP[[#This Row],[Avg]]+$U$2*TableOMP[[#This Row],[StdDev]]</f>
        <v>6.2401253972819468</v>
      </c>
      <c r="S3726" s="10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 s="10">
        <f>VLOOKUP(TableOMP[[#This Row],[Label]],TableAvg[],2,FALSE)</f>
        <v>5.9126221000000001</v>
      </c>
      <c r="P3727" s="10">
        <f>VLOOKUP(TableOMP[[#This Row],[Label]],TableAvg[],3,FALSE)</f>
        <v>0.21331570908325032</v>
      </c>
      <c r="Q3727" s="10">
        <f>TableOMP[[#This Row],[Avg]]-$U$2*TableOMP[[#This Row],[StdDev]]</f>
        <v>5.4859906818334991</v>
      </c>
      <c r="R3727" s="10">
        <f>TableOMP[[#This Row],[Avg]]+$U$2*TableOMP[[#This Row],[StdDev]]</f>
        <v>6.3392535181665011</v>
      </c>
      <c r="S3727" s="10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 s="10">
        <f>VLOOKUP(TableOMP[[#This Row],[Label]],TableAvg[],2,FALSE)</f>
        <v>5.9259390999999999</v>
      </c>
      <c r="P3728" s="10">
        <f>VLOOKUP(TableOMP[[#This Row],[Label]],TableAvg[],3,FALSE)</f>
        <v>0.22577357173655732</v>
      </c>
      <c r="Q3728" s="10">
        <f>TableOMP[[#This Row],[Avg]]-$U$2*TableOMP[[#This Row],[StdDev]]</f>
        <v>5.474391956526885</v>
      </c>
      <c r="R3728" s="10">
        <f>TableOMP[[#This Row],[Avg]]+$U$2*TableOMP[[#This Row],[StdDev]]</f>
        <v>6.3774862434731148</v>
      </c>
      <c r="S3728" s="10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 s="10">
        <f>VLOOKUP(TableOMP[[#This Row],[Label]],TableAvg[],2,FALSE)</f>
        <v>5.9997262999999998</v>
      </c>
      <c r="P3729" s="10">
        <f>VLOOKUP(TableOMP[[#This Row],[Label]],TableAvg[],3,FALSE)</f>
        <v>0.19782760213632911</v>
      </c>
      <c r="Q3729" s="10">
        <f>TableOMP[[#This Row],[Avg]]-$U$2*TableOMP[[#This Row],[StdDev]]</f>
        <v>5.6040710957273419</v>
      </c>
      <c r="R3729" s="10">
        <f>TableOMP[[#This Row],[Avg]]+$U$2*TableOMP[[#This Row],[StdDev]]</f>
        <v>6.3953815042726578</v>
      </c>
      <c r="S3729" s="10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 s="10">
        <f>VLOOKUP(TableOMP[[#This Row],[Label]],TableAvg[],2,FALSE)</f>
        <v>6.0217585999999992</v>
      </c>
      <c r="P3730" s="10">
        <f>VLOOKUP(TableOMP[[#This Row],[Label]],TableAvg[],3,FALSE)</f>
        <v>0.21271865320664468</v>
      </c>
      <c r="Q3730" s="10">
        <f>TableOMP[[#This Row],[Avg]]-$U$2*TableOMP[[#This Row],[StdDev]]</f>
        <v>5.5963212935867102</v>
      </c>
      <c r="R3730" s="10">
        <f>TableOMP[[#This Row],[Avg]]+$U$2*TableOMP[[#This Row],[StdDev]]</f>
        <v>6.4471959064132882</v>
      </c>
      <c r="S3730" s="1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 s="10">
        <f>VLOOKUP(TableOMP[[#This Row],[Label]],TableAvg[],2,FALSE)</f>
        <v>6.5193326999999996</v>
      </c>
      <c r="P3731" s="10">
        <f>VLOOKUP(TableOMP[[#This Row],[Label]],TableAvg[],3,FALSE)</f>
        <v>0.11457197118591256</v>
      </c>
      <c r="Q3731" s="10">
        <f>TableOMP[[#This Row],[Avg]]-$U$2*TableOMP[[#This Row],[StdDev]]</f>
        <v>6.2901887576281741</v>
      </c>
      <c r="R3731" s="10">
        <f>TableOMP[[#This Row],[Avg]]+$U$2*TableOMP[[#This Row],[StdDev]]</f>
        <v>6.7484766423718252</v>
      </c>
      <c r="S3731" s="10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 s="10">
        <f>VLOOKUP(TableOMP[[#This Row],[Label]],TableAvg[],2,FALSE)</f>
        <v>6.6701549</v>
      </c>
      <c r="P3732" s="10">
        <f>VLOOKUP(TableOMP[[#This Row],[Label]],TableAvg[],3,FALSE)</f>
        <v>0.264100868057425</v>
      </c>
      <c r="Q3732" s="10">
        <f>TableOMP[[#This Row],[Avg]]-$U$2*TableOMP[[#This Row],[StdDev]]</f>
        <v>6.1419531638851499</v>
      </c>
      <c r="R3732" s="10">
        <f>TableOMP[[#This Row],[Avg]]+$U$2*TableOMP[[#This Row],[StdDev]]</f>
        <v>7.1983566361148501</v>
      </c>
      <c r="S3732" s="10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 s="10">
        <f>VLOOKUP(TableOMP[[#This Row],[Label]],TableAvg[],2,FALSE)</f>
        <v>6.6063889000000007</v>
      </c>
      <c r="P3733" s="10">
        <f>VLOOKUP(TableOMP[[#This Row],[Label]],TableAvg[],3,FALSE)</f>
        <v>0.21579675096555057</v>
      </c>
      <c r="Q3733" s="10">
        <f>TableOMP[[#This Row],[Avg]]-$U$2*TableOMP[[#This Row],[StdDev]]</f>
        <v>6.1747953980688992</v>
      </c>
      <c r="R3733" s="10">
        <f>TableOMP[[#This Row],[Avg]]+$U$2*TableOMP[[#This Row],[StdDev]]</f>
        <v>7.0379824019311021</v>
      </c>
      <c r="S3733" s="10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 s="10">
        <f>VLOOKUP(TableOMP[[#This Row],[Label]],TableAvg[],2,FALSE)</f>
        <v>6.6934685000000016</v>
      </c>
      <c r="P3734" s="10">
        <f>VLOOKUP(TableOMP[[#This Row],[Label]],TableAvg[],3,FALSE)</f>
        <v>0.20425986530061879</v>
      </c>
      <c r="Q3734" s="10">
        <f>TableOMP[[#This Row],[Avg]]-$U$2*TableOMP[[#This Row],[StdDev]]</f>
        <v>6.2849487693987642</v>
      </c>
      <c r="R3734" s="10">
        <f>TableOMP[[#This Row],[Avg]]+$U$2*TableOMP[[#This Row],[StdDev]]</f>
        <v>7.101988230601239</v>
      </c>
      <c r="S3734" s="10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 s="10">
        <f>VLOOKUP(TableOMP[[#This Row],[Label]],TableAvg[],2,FALSE)</f>
        <v>6.7539344000000003</v>
      </c>
      <c r="P3735" s="10">
        <f>VLOOKUP(TableOMP[[#This Row],[Label]],TableAvg[],3,FALSE)</f>
        <v>0.1970752812177245</v>
      </c>
      <c r="Q3735" s="10">
        <f>TableOMP[[#This Row],[Avg]]-$U$2*TableOMP[[#This Row],[StdDev]]</f>
        <v>6.3597838375645512</v>
      </c>
      <c r="R3735" s="10">
        <f>TableOMP[[#This Row],[Avg]]+$U$2*TableOMP[[#This Row],[StdDev]]</f>
        <v>7.1480849624354494</v>
      </c>
      <c r="S3735" s="10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 s="10">
        <f>VLOOKUP(TableOMP[[#This Row],[Label]],TableAvg[],2,FALSE)</f>
        <v>6.7678342000000011</v>
      </c>
      <c r="P3736" s="10">
        <f>VLOOKUP(TableOMP[[#This Row],[Label]],TableAvg[],3,FALSE)</f>
        <v>0.20166470695275787</v>
      </c>
      <c r="Q3736" s="10">
        <f>TableOMP[[#This Row],[Avg]]-$U$2*TableOMP[[#This Row],[StdDev]]</f>
        <v>6.3645047860944857</v>
      </c>
      <c r="R3736" s="10">
        <f>TableOMP[[#This Row],[Avg]]+$U$2*TableOMP[[#This Row],[StdDev]]</f>
        <v>7.1711636139055166</v>
      </c>
      <c r="S3736" s="10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 s="10">
        <f>VLOOKUP(TableOMP[[#This Row],[Label]],TableAvg[],2,FALSE)</f>
        <v>6.7424217999999998</v>
      </c>
      <c r="P3737" s="10">
        <f>VLOOKUP(TableOMP[[#This Row],[Label]],TableAvg[],3,FALSE)</f>
        <v>0.14298332742234199</v>
      </c>
      <c r="Q3737" s="10">
        <f>TableOMP[[#This Row],[Avg]]-$U$2*TableOMP[[#This Row],[StdDev]]</f>
        <v>6.4564551451553154</v>
      </c>
      <c r="R3737" s="10">
        <f>TableOMP[[#This Row],[Avg]]+$U$2*TableOMP[[#This Row],[StdDev]]</f>
        <v>7.0283884548446842</v>
      </c>
      <c r="S3737" s="10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 s="10">
        <f>VLOOKUP(TableOMP[[#This Row],[Label]],TableAvg[],2,FALSE)</f>
        <v>6.8750640999999986</v>
      </c>
      <c r="P3738" s="10">
        <f>VLOOKUP(TableOMP[[#This Row],[Label]],TableAvg[],3,FALSE)</f>
        <v>0.16711028325241747</v>
      </c>
      <c r="Q3738" s="10">
        <f>TableOMP[[#This Row],[Avg]]-$U$2*TableOMP[[#This Row],[StdDev]]</f>
        <v>6.5408435334951633</v>
      </c>
      <c r="R3738" s="10">
        <f>TableOMP[[#This Row],[Avg]]+$U$2*TableOMP[[#This Row],[StdDev]]</f>
        <v>7.2092846665048338</v>
      </c>
      <c r="S3738" s="10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 s="10">
        <f>VLOOKUP(TableOMP[[#This Row],[Label]],TableAvg[],2,FALSE)</f>
        <v>6.8936235999999997</v>
      </c>
      <c r="P3739" s="10">
        <f>VLOOKUP(TableOMP[[#This Row],[Label]],TableAvg[],3,FALSE)</f>
        <v>0.17877554194701537</v>
      </c>
      <c r="Q3739" s="10">
        <f>TableOMP[[#This Row],[Avg]]-$U$2*TableOMP[[#This Row],[StdDev]]</f>
        <v>6.5360725161059694</v>
      </c>
      <c r="R3739" s="10">
        <f>TableOMP[[#This Row],[Avg]]+$U$2*TableOMP[[#This Row],[StdDev]]</f>
        <v>7.2511746838940301</v>
      </c>
      <c r="S3739" s="10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 s="10">
        <f>VLOOKUP(TableOMP[[#This Row],[Label]],TableAvg[],2,FALSE)</f>
        <v>6.9972902000000001</v>
      </c>
      <c r="P3740" s="10">
        <f>VLOOKUP(TableOMP[[#This Row],[Label]],TableAvg[],3,FALSE)</f>
        <v>0.15936867427934961</v>
      </c>
      <c r="Q3740" s="10">
        <f>TableOMP[[#This Row],[Avg]]-$U$2*TableOMP[[#This Row],[StdDev]]</f>
        <v>6.6785528514413013</v>
      </c>
      <c r="R3740" s="10">
        <f>TableOMP[[#This Row],[Avg]]+$U$2*TableOMP[[#This Row],[StdDev]]</f>
        <v>7.316027548558699</v>
      </c>
      <c r="S3740" s="1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 s="10">
        <f>VLOOKUP(TableOMP[[#This Row],[Label]],TableAvg[],2,FALSE)</f>
        <v>7.0747273999999987</v>
      </c>
      <c r="P3741" s="10">
        <f>VLOOKUP(TableOMP[[#This Row],[Label]],TableAvg[],3,FALSE)</f>
        <v>0.16327252290712602</v>
      </c>
      <c r="Q3741" s="10">
        <f>TableOMP[[#This Row],[Avg]]-$U$2*TableOMP[[#This Row],[StdDev]]</f>
        <v>6.7481823541857464</v>
      </c>
      <c r="R3741" s="10">
        <f>TableOMP[[#This Row],[Avg]]+$U$2*TableOMP[[#This Row],[StdDev]]</f>
        <v>7.4012724458142509</v>
      </c>
      <c r="S3741" s="10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 s="10">
        <f>VLOOKUP(TableOMP[[#This Row],[Label]],TableAvg[],2,FALSE)</f>
        <v>7.2100891999999988</v>
      </c>
      <c r="P3742" s="10">
        <f>VLOOKUP(TableOMP[[#This Row],[Label]],TableAvg[],3,FALSE)</f>
        <v>0.1572593550259688</v>
      </c>
      <c r="Q3742" s="10">
        <f>TableOMP[[#This Row],[Avg]]-$U$2*TableOMP[[#This Row],[StdDev]]</f>
        <v>6.895570489948061</v>
      </c>
      <c r="R3742" s="10">
        <f>TableOMP[[#This Row],[Avg]]+$U$2*TableOMP[[#This Row],[StdDev]]</f>
        <v>7.5246079100519365</v>
      </c>
      <c r="S3742" s="10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 s="10">
        <f>VLOOKUP(TableOMP[[#This Row],[Label]],TableAvg[],2,FALSE)</f>
        <v>7.2070619000000011</v>
      </c>
      <c r="P3743" s="10">
        <f>VLOOKUP(TableOMP[[#This Row],[Label]],TableAvg[],3,FALSE)</f>
        <v>0.15626260435587266</v>
      </c>
      <c r="Q3743" s="10">
        <f>TableOMP[[#This Row],[Avg]]-$U$2*TableOMP[[#This Row],[StdDev]]</f>
        <v>6.8945366912882555</v>
      </c>
      <c r="R3743" s="10">
        <f>TableOMP[[#This Row],[Avg]]+$U$2*TableOMP[[#This Row],[StdDev]]</f>
        <v>7.5195871087117467</v>
      </c>
      <c r="S3743" s="10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 s="10">
        <f>VLOOKUP(TableOMP[[#This Row],[Label]],TableAvg[],2,FALSE)</f>
        <v>7.288381600000001</v>
      </c>
      <c r="P3744" s="10">
        <f>VLOOKUP(TableOMP[[#This Row],[Label]],TableAvg[],3,FALSE)</f>
        <v>0.15857058088060971</v>
      </c>
      <c r="Q3744" s="10">
        <f>TableOMP[[#This Row],[Avg]]-$U$2*TableOMP[[#This Row],[StdDev]]</f>
        <v>6.971240438238782</v>
      </c>
      <c r="R3744" s="10">
        <f>TableOMP[[#This Row],[Avg]]+$U$2*TableOMP[[#This Row],[StdDev]]</f>
        <v>7.60552276176122</v>
      </c>
      <c r="S3744" s="10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 s="10">
        <f>VLOOKUP(TableOMP[[#This Row],[Label]],TableAvg[],2,FALSE)</f>
        <v>7.3248315000000002</v>
      </c>
      <c r="P3745" s="10">
        <f>VLOOKUP(TableOMP[[#This Row],[Label]],TableAvg[],3,FALSE)</f>
        <v>0.12564360431490473</v>
      </c>
      <c r="Q3745" s="10">
        <f>TableOMP[[#This Row],[Avg]]-$U$2*TableOMP[[#This Row],[StdDev]]</f>
        <v>7.0735442913701903</v>
      </c>
      <c r="R3745" s="10">
        <f>TableOMP[[#This Row],[Avg]]+$U$2*TableOMP[[#This Row],[StdDev]]</f>
        <v>7.5761187086298101</v>
      </c>
      <c r="S3745" s="10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 s="10">
        <f>VLOOKUP(TableOMP[[#This Row],[Label]],TableAvg[],2,FALSE)</f>
        <v>7.3606718000000004</v>
      </c>
      <c r="P3746" s="10">
        <f>VLOOKUP(TableOMP[[#This Row],[Label]],TableAvg[],3,FALSE)</f>
        <v>0.11117306520990768</v>
      </c>
      <c r="Q3746" s="10">
        <f>TableOMP[[#This Row],[Avg]]-$U$2*TableOMP[[#This Row],[StdDev]]</f>
        <v>7.1383256695801851</v>
      </c>
      <c r="R3746" s="10">
        <f>TableOMP[[#This Row],[Avg]]+$U$2*TableOMP[[#This Row],[StdDev]]</f>
        <v>7.5830179304198158</v>
      </c>
      <c r="S3746" s="10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 s="10">
        <f>VLOOKUP(TableOMP[[#This Row],[Label]],TableAvg[],2,FALSE)</f>
        <v>7.5462882000000011</v>
      </c>
      <c r="P3747" s="10">
        <f>VLOOKUP(TableOMP[[#This Row],[Label]],TableAvg[],3,FALSE)</f>
        <v>0.14142222962302814</v>
      </c>
      <c r="Q3747" s="10">
        <f>TableOMP[[#This Row],[Avg]]-$U$2*TableOMP[[#This Row],[StdDev]]</f>
        <v>7.2634437407539449</v>
      </c>
      <c r="R3747" s="10">
        <f>TableOMP[[#This Row],[Avg]]+$U$2*TableOMP[[#This Row],[StdDev]]</f>
        <v>7.8291326592460573</v>
      </c>
      <c r="S3747" s="10">
        <f>IF(AND(TableOMP[[#This Row],[total_time]]&gt;=TableOMP[[#This Row],[Low]], TableOMP[[#This Row],[total_time]]&lt;=TableOMP[[#This Row],[High]]),1,0)</f>
        <v>1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 s="10">
        <f>VLOOKUP(TableOMP[[#This Row],[Label]],TableAvg[],2,FALSE)</f>
        <v>7.7252759000000015</v>
      </c>
      <c r="P3748" s="10">
        <f>VLOOKUP(TableOMP[[#This Row],[Label]],TableAvg[],3,FALSE)</f>
        <v>0.17042517745883332</v>
      </c>
      <c r="Q3748" s="10">
        <f>TableOMP[[#This Row],[Avg]]-$U$2*TableOMP[[#This Row],[StdDev]]</f>
        <v>7.3844255450823351</v>
      </c>
      <c r="R3748" s="10">
        <f>TableOMP[[#This Row],[Avg]]+$U$2*TableOMP[[#This Row],[StdDev]]</f>
        <v>8.066126254917668</v>
      </c>
      <c r="S3748" s="10">
        <f>IF(AND(TableOMP[[#This Row],[total_time]]&gt;=TableOMP[[#This Row],[Low]], TableOMP[[#This Row],[total_time]]&lt;=TableOMP[[#This Row],[High]]),1,0)</f>
        <v>1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 s="10">
        <f>VLOOKUP(TableOMP[[#This Row],[Label]],TableAvg[],2,FALSE)</f>
        <v>7.8530192000000003</v>
      </c>
      <c r="P3749" s="10">
        <f>VLOOKUP(TableOMP[[#This Row],[Label]],TableAvg[],3,FALSE)</f>
        <v>6.0161858920438654E-2</v>
      </c>
      <c r="Q3749" s="10">
        <f>TableOMP[[#This Row],[Avg]]-$U$2*TableOMP[[#This Row],[StdDev]]</f>
        <v>7.7326954821591229</v>
      </c>
      <c r="R3749" s="10">
        <f>TableOMP[[#This Row],[Avg]]+$U$2*TableOMP[[#This Row],[StdDev]]</f>
        <v>7.9733429178408777</v>
      </c>
      <c r="S3749" s="10">
        <f>IF(AND(TableOMP[[#This Row],[total_time]]&gt;=TableOMP[[#This Row],[Low]], TableOMP[[#This Row],[total_time]]&lt;=TableOMP[[#This Row],[High]]),1,0)</f>
        <v>1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 s="10">
        <f>VLOOKUP(TableOMP[[#This Row],[Label]],TableAvg[],2,FALSE)</f>
        <v>8.126900599999999</v>
      </c>
      <c r="P3750" s="10">
        <f>VLOOKUP(TableOMP[[#This Row],[Label]],TableAvg[],3,FALSE)</f>
        <v>0.24921330675637607</v>
      </c>
      <c r="Q3750" s="10">
        <f>TableOMP[[#This Row],[Avg]]-$U$2*TableOMP[[#This Row],[StdDev]]</f>
        <v>7.6284739864872471</v>
      </c>
      <c r="R3750" s="10">
        <f>TableOMP[[#This Row],[Avg]]+$U$2*TableOMP[[#This Row],[StdDev]]</f>
        <v>8.625327213512751</v>
      </c>
      <c r="S3750" s="10">
        <f>IF(AND(TableOMP[[#This Row],[total_time]]&gt;=TableOMP[[#This Row],[Low]], TableOMP[[#This Row],[total_time]]&lt;=TableOMP[[#This Row],[High]]),1,0)</f>
        <v>1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 s="10">
        <f>VLOOKUP(TableOMP[[#This Row],[Label]],TableAvg[],2,FALSE)</f>
        <v>8.1637763000000003</v>
      </c>
      <c r="P3751" s="10">
        <f>VLOOKUP(TableOMP[[#This Row],[Label]],TableAvg[],3,FALSE)</f>
        <v>0.10553784095761887</v>
      </c>
      <c r="Q3751" s="10">
        <f>TableOMP[[#This Row],[Avg]]-$U$2*TableOMP[[#This Row],[StdDev]]</f>
        <v>7.9527006180847621</v>
      </c>
      <c r="R3751" s="10">
        <f>TableOMP[[#This Row],[Avg]]+$U$2*TableOMP[[#This Row],[StdDev]]</f>
        <v>8.3748519819152385</v>
      </c>
      <c r="S3751" s="10">
        <f>IF(AND(TableOMP[[#This Row],[total_time]]&gt;=TableOMP[[#This Row],[Low]], TableOMP[[#This Row],[total_time]]&lt;=TableOMP[[#This Row],[High]]),1,0)</f>
        <v>1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 s="10">
        <f>VLOOKUP(TableOMP[[#This Row],[Label]],TableAvg[],2,FALSE)</f>
        <v>8.3159090000000013</v>
      </c>
      <c r="P3752" s="10">
        <f>VLOOKUP(TableOMP[[#This Row],[Label]],TableAvg[],3,FALSE)</f>
        <v>0.1147222017736574</v>
      </c>
      <c r="Q3752" s="10">
        <f>TableOMP[[#This Row],[Avg]]-$U$2*TableOMP[[#This Row],[StdDev]]</f>
        <v>8.0864645964526858</v>
      </c>
      <c r="R3752" s="10">
        <f>TableOMP[[#This Row],[Avg]]+$U$2*TableOMP[[#This Row],[StdDev]]</f>
        <v>8.5453534035473169</v>
      </c>
      <c r="S3752" s="10">
        <f>IF(AND(TableOMP[[#This Row],[total_time]]&gt;=TableOMP[[#This Row],[Low]], TableOMP[[#This Row],[total_time]]&lt;=TableOMP[[#This Row],[High]]),1,0)</f>
        <v>1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 s="10">
        <f>VLOOKUP(TableOMP[[#This Row],[Label]],TableAvg[],2,FALSE)</f>
        <v>8.5542867999999999</v>
      </c>
      <c r="P3753" s="10">
        <f>VLOOKUP(TableOMP[[#This Row],[Label]],TableAvg[],3,FALSE)</f>
        <v>0.19716116330849115</v>
      </c>
      <c r="Q3753" s="10">
        <f>TableOMP[[#This Row],[Avg]]-$U$2*TableOMP[[#This Row],[StdDev]]</f>
        <v>8.1599644733830168</v>
      </c>
      <c r="R3753" s="10">
        <f>TableOMP[[#This Row],[Avg]]+$U$2*TableOMP[[#This Row],[StdDev]]</f>
        <v>8.9486091266169829</v>
      </c>
      <c r="S3753" s="10">
        <f>IF(AND(TableOMP[[#This Row],[total_time]]&gt;=TableOMP[[#This Row],[Low]], TableOMP[[#This Row],[total_time]]&lt;=TableOMP[[#This Row],[High]]),1,0)</f>
        <v>1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 s="10">
        <f>VLOOKUP(TableOMP[[#This Row],[Label]],TableAvg[],2,FALSE)</f>
        <v>8.6827717</v>
      </c>
      <c r="P3754" s="10">
        <f>VLOOKUP(TableOMP[[#This Row],[Label]],TableAvg[],3,FALSE)</f>
        <v>8.0757645894346114E-2</v>
      </c>
      <c r="Q3754" s="10">
        <f>TableOMP[[#This Row],[Avg]]-$U$2*TableOMP[[#This Row],[StdDev]]</f>
        <v>8.5212564082113076</v>
      </c>
      <c r="R3754" s="10">
        <f>TableOMP[[#This Row],[Avg]]+$U$2*TableOMP[[#This Row],[StdDev]]</f>
        <v>8.8442869917886924</v>
      </c>
      <c r="S3754" s="10">
        <f>IF(AND(TableOMP[[#This Row],[total_time]]&gt;=TableOMP[[#This Row],[Low]], TableOMP[[#This Row],[total_time]]&lt;=TableOMP[[#This Row],[High]]),1,0)</f>
        <v>1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 s="10">
        <f>VLOOKUP(TableOMP[[#This Row],[Label]],TableAvg[],2,FALSE)</f>
        <v>8.9885211999999992</v>
      </c>
      <c r="P3755" s="10">
        <f>VLOOKUP(TableOMP[[#This Row],[Label]],TableAvg[],3,FALSE)</f>
        <v>0.12979604984581936</v>
      </c>
      <c r="Q3755" s="10">
        <f>TableOMP[[#This Row],[Avg]]-$U$2*TableOMP[[#This Row],[StdDev]]</f>
        <v>8.7289291003083598</v>
      </c>
      <c r="R3755" s="10">
        <f>TableOMP[[#This Row],[Avg]]+$U$2*TableOMP[[#This Row],[StdDev]]</f>
        <v>9.2481132996916386</v>
      </c>
      <c r="S3755" s="10">
        <f>IF(AND(TableOMP[[#This Row],[total_time]]&gt;=TableOMP[[#This Row],[Low]], TableOMP[[#This Row],[total_time]]&lt;=TableOMP[[#This Row],[High]]),1,0)</f>
        <v>1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 s="10">
        <f>VLOOKUP(TableOMP[[#This Row],[Label]],TableAvg[],2,FALSE)</f>
        <v>9.2697211000000017</v>
      </c>
      <c r="P3756" s="10">
        <f>VLOOKUP(TableOMP[[#This Row],[Label]],TableAvg[],3,FALSE)</f>
        <v>5.1582546862984191E-2</v>
      </c>
      <c r="Q3756" s="10">
        <f>TableOMP[[#This Row],[Avg]]-$U$2*TableOMP[[#This Row],[StdDev]]</f>
        <v>9.1665560062740337</v>
      </c>
      <c r="R3756" s="10">
        <f>TableOMP[[#This Row],[Avg]]+$U$2*TableOMP[[#This Row],[StdDev]]</f>
        <v>9.3728861937259698</v>
      </c>
      <c r="S3756" s="10">
        <f>IF(AND(TableOMP[[#This Row],[total_time]]&gt;=TableOMP[[#This Row],[Low]], TableOMP[[#This Row],[total_time]]&lt;=TableOMP[[#This Row],[High]]),1,0)</f>
        <v>1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 s="10">
        <f>VLOOKUP(TableOMP[[#This Row],[Label]],TableAvg[],2,FALSE)</f>
        <v>9.4706478999999995</v>
      </c>
      <c r="P3757" s="10">
        <f>VLOOKUP(TableOMP[[#This Row],[Label]],TableAvg[],3,FALSE)</f>
        <v>9.6967541279047817E-2</v>
      </c>
      <c r="Q3757" s="10">
        <f>TableOMP[[#This Row],[Avg]]-$U$2*TableOMP[[#This Row],[StdDev]]</f>
        <v>9.2767128174419042</v>
      </c>
      <c r="R3757" s="10">
        <f>TableOMP[[#This Row],[Avg]]+$U$2*TableOMP[[#This Row],[StdDev]]</f>
        <v>9.6645829825580947</v>
      </c>
      <c r="S3757" s="10">
        <f>IF(AND(TableOMP[[#This Row],[total_time]]&gt;=TableOMP[[#This Row],[Low]], TableOMP[[#This Row],[total_time]]&lt;=TableOMP[[#This Row],[High]]),1,0)</f>
        <v>1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 s="10">
        <f>VLOOKUP(TableOMP[[#This Row],[Label]],TableAvg[],2,FALSE)</f>
        <v>9.7074560000000005</v>
      </c>
      <c r="P3758" s="10">
        <f>VLOOKUP(TableOMP[[#This Row],[Label]],TableAvg[],3,FALSE)</f>
        <v>0.12111586454046774</v>
      </c>
      <c r="Q3758" s="10">
        <f>TableOMP[[#This Row],[Avg]]-$U$2*TableOMP[[#This Row],[StdDev]]</f>
        <v>9.4652242709190659</v>
      </c>
      <c r="R3758" s="10">
        <f>TableOMP[[#This Row],[Avg]]+$U$2*TableOMP[[#This Row],[StdDev]]</f>
        <v>9.9496877290809351</v>
      </c>
      <c r="S3758" s="10">
        <f>IF(AND(TableOMP[[#This Row],[total_time]]&gt;=TableOMP[[#This Row],[Low]], TableOMP[[#This Row],[total_time]]&lt;=TableOMP[[#This Row],[High]]),1,0)</f>
        <v>1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 s="10">
        <f>VLOOKUP(TableOMP[[#This Row],[Label]],TableAvg[],2,FALSE)</f>
        <v>9.9627119999999998</v>
      </c>
      <c r="P3759" s="10">
        <f>VLOOKUP(TableOMP[[#This Row],[Label]],TableAvg[],3,FALSE)</f>
        <v>9.7154284211325839E-2</v>
      </c>
      <c r="Q3759" s="10">
        <f>TableOMP[[#This Row],[Avg]]-$U$2*TableOMP[[#This Row],[StdDev]]</f>
        <v>9.7684034315773474</v>
      </c>
      <c r="R3759" s="10">
        <f>TableOMP[[#This Row],[Avg]]+$U$2*TableOMP[[#This Row],[StdDev]]</f>
        <v>10.157020568422652</v>
      </c>
      <c r="S3759" s="10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 s="10">
        <f>VLOOKUP(TableOMP[[#This Row],[Label]],TableAvg[],2,FALSE)</f>
        <v>10.226434900000001</v>
      </c>
      <c r="P3760" s="10">
        <f>VLOOKUP(TableOMP[[#This Row],[Label]],TableAvg[],3,FALSE)</f>
        <v>6.7972876937031912E-2</v>
      </c>
      <c r="Q3760" s="10">
        <f>TableOMP[[#This Row],[Avg]]-$U$2*TableOMP[[#This Row],[StdDev]]</f>
        <v>10.090489146125938</v>
      </c>
      <c r="R3760" s="10">
        <f>TableOMP[[#This Row],[Avg]]+$U$2*TableOMP[[#This Row],[StdDev]]</f>
        <v>10.362380653874064</v>
      </c>
      <c r="S3760" s="10">
        <f>IF(AND(TableOMP[[#This Row],[total_time]]&gt;=TableOMP[[#This Row],[Low]], TableOMP[[#This Row],[total_time]]&lt;=TableOMP[[#This Row],[High]]),1,0)</f>
        <v>1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 s="10">
        <f>VLOOKUP(TableOMP[[#This Row],[Label]],TableAvg[],2,FALSE)</f>
        <v>10.628899700000002</v>
      </c>
      <c r="P3761" s="10">
        <f>VLOOKUP(TableOMP[[#This Row],[Label]],TableAvg[],3,FALSE)</f>
        <v>0.20113791425237171</v>
      </c>
      <c r="Q3761" s="10">
        <f>TableOMP[[#This Row],[Avg]]-$U$2*TableOMP[[#This Row],[StdDev]]</f>
        <v>10.226623871495258</v>
      </c>
      <c r="R3761" s="10">
        <f>TableOMP[[#This Row],[Avg]]+$U$2*TableOMP[[#This Row],[StdDev]]</f>
        <v>11.031175528504745</v>
      </c>
      <c r="S3761" s="10">
        <f>IF(AND(TableOMP[[#This Row],[total_time]]&gt;=TableOMP[[#This Row],[Low]], TableOMP[[#This Row],[total_time]]&lt;=TableOMP[[#This Row],[High]]),1,0)</f>
        <v>1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 s="10">
        <f>VLOOKUP(TableOMP[[#This Row],[Label]],TableAvg[],2,FALSE)</f>
        <v>10.8920675</v>
      </c>
      <c r="P3762" s="10">
        <f>VLOOKUP(TableOMP[[#This Row],[Label]],TableAvg[],3,FALSE)</f>
        <v>7.8954365169296048E-2</v>
      </c>
      <c r="Q3762" s="10">
        <f>TableOMP[[#This Row],[Avg]]-$U$2*TableOMP[[#This Row],[StdDev]]</f>
        <v>10.734158769661407</v>
      </c>
      <c r="R3762" s="10">
        <f>TableOMP[[#This Row],[Avg]]+$U$2*TableOMP[[#This Row],[StdDev]]</f>
        <v>11.049976230338592</v>
      </c>
      <c r="S3762" s="10">
        <f>IF(AND(TableOMP[[#This Row],[total_time]]&gt;=TableOMP[[#This Row],[Low]], TableOMP[[#This Row],[total_time]]&lt;=TableOMP[[#This Row],[High]]),1,0)</f>
        <v>1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 s="10">
        <f>VLOOKUP(TableOMP[[#This Row],[Label]],TableAvg[],2,FALSE)</f>
        <v>11.3210672</v>
      </c>
      <c r="P3763" s="10">
        <f>VLOOKUP(TableOMP[[#This Row],[Label]],TableAvg[],3,FALSE)</f>
        <v>0.14926015641204227</v>
      </c>
      <c r="Q3763" s="10">
        <f>TableOMP[[#This Row],[Avg]]-$U$2*TableOMP[[#This Row],[StdDev]]</f>
        <v>11.022546887175915</v>
      </c>
      <c r="R3763" s="10">
        <f>TableOMP[[#This Row],[Avg]]+$U$2*TableOMP[[#This Row],[StdDev]]</f>
        <v>11.619587512824085</v>
      </c>
      <c r="S3763" s="10">
        <f>IF(AND(TableOMP[[#This Row],[total_time]]&gt;=TableOMP[[#This Row],[Low]], TableOMP[[#This Row],[total_time]]&lt;=TableOMP[[#This Row],[High]]),1,0)</f>
        <v>1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 s="10">
        <f>VLOOKUP(TableOMP[[#This Row],[Label]],TableAvg[],2,FALSE)</f>
        <v>11.651289999999999</v>
      </c>
      <c r="P3764" s="10">
        <f>VLOOKUP(TableOMP[[#This Row],[Label]],TableAvg[],3,FALSE)</f>
        <v>0.10487771579618825</v>
      </c>
      <c r="Q3764" s="10">
        <f>TableOMP[[#This Row],[Avg]]-$U$2*TableOMP[[#This Row],[StdDev]]</f>
        <v>11.441534568407622</v>
      </c>
      <c r="R3764" s="10">
        <f>TableOMP[[#This Row],[Avg]]+$U$2*TableOMP[[#This Row],[StdDev]]</f>
        <v>11.861045431592377</v>
      </c>
      <c r="S3764" s="10">
        <f>IF(AND(TableOMP[[#This Row],[total_time]]&gt;=TableOMP[[#This Row],[Low]], TableOMP[[#This Row],[total_time]]&lt;=TableOMP[[#This Row],[High]]),1,0)</f>
        <v>1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 s="10">
        <f>VLOOKUP(TableOMP[[#This Row],[Label]],TableAvg[],2,FALSE)</f>
        <v>12.1007423</v>
      </c>
      <c r="P3765" s="10">
        <f>VLOOKUP(TableOMP[[#This Row],[Label]],TableAvg[],3,FALSE)</f>
        <v>0.15907780388218945</v>
      </c>
      <c r="Q3765" s="10">
        <f>TableOMP[[#This Row],[Avg]]-$U$2*TableOMP[[#This Row],[StdDev]]</f>
        <v>11.782586692235622</v>
      </c>
      <c r="R3765" s="10">
        <f>TableOMP[[#This Row],[Avg]]+$U$2*TableOMP[[#This Row],[StdDev]]</f>
        <v>12.418897907764379</v>
      </c>
      <c r="S3765" s="10">
        <f>IF(AND(TableOMP[[#This Row],[total_time]]&gt;=TableOMP[[#This Row],[Low]], TableOMP[[#This Row],[total_time]]&lt;=TableOMP[[#This Row],[High]]),1,0)</f>
        <v>1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 s="10">
        <f>VLOOKUP(TableOMP[[#This Row],[Label]],TableAvg[],2,FALSE)</f>
        <v>12.567738799999999</v>
      </c>
      <c r="P3766" s="10">
        <f>VLOOKUP(TableOMP[[#This Row],[Label]],TableAvg[],3,FALSE)</f>
        <v>0.10172666002385591</v>
      </c>
      <c r="Q3766" s="10">
        <f>TableOMP[[#This Row],[Avg]]-$U$2*TableOMP[[#This Row],[StdDev]]</f>
        <v>12.364285479952287</v>
      </c>
      <c r="R3766" s="10">
        <f>TableOMP[[#This Row],[Avg]]+$U$2*TableOMP[[#This Row],[StdDev]]</f>
        <v>12.771192120047711</v>
      </c>
      <c r="S3766" s="10">
        <f>IF(AND(TableOMP[[#This Row],[total_time]]&gt;=TableOMP[[#This Row],[Low]], TableOMP[[#This Row],[total_time]]&lt;=TableOMP[[#This Row],[High]]),1,0)</f>
        <v>1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 s="10">
        <f>VLOOKUP(TableOMP[[#This Row],[Label]],TableAvg[],2,FALSE)</f>
        <v>13.157169199999998</v>
      </c>
      <c r="P3767" s="10">
        <f>VLOOKUP(TableOMP[[#This Row],[Label]],TableAvg[],3,FALSE)</f>
        <v>0.19326107809482149</v>
      </c>
      <c r="Q3767" s="10">
        <f>TableOMP[[#This Row],[Avg]]-$U$2*TableOMP[[#This Row],[StdDev]]</f>
        <v>12.770647043810355</v>
      </c>
      <c r="R3767" s="10">
        <f>TableOMP[[#This Row],[Avg]]+$U$2*TableOMP[[#This Row],[StdDev]]</f>
        <v>13.543691356189642</v>
      </c>
      <c r="S3767" s="10">
        <f>IF(AND(TableOMP[[#This Row],[total_time]]&gt;=TableOMP[[#This Row],[Low]], TableOMP[[#This Row],[total_time]]&lt;=TableOMP[[#This Row],[High]]),1,0)</f>
        <v>1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 s="10">
        <f>VLOOKUP(TableOMP[[#This Row],[Label]],TableAvg[],2,FALSE)</f>
        <v>13.695691800000001</v>
      </c>
      <c r="P3768" s="10">
        <f>VLOOKUP(TableOMP[[#This Row],[Label]],TableAvg[],3,FALSE)</f>
        <v>0.1308752562135157</v>
      </c>
      <c r="Q3768" s="10">
        <f>TableOMP[[#This Row],[Avg]]-$U$2*TableOMP[[#This Row],[StdDev]]</f>
        <v>13.433941287572969</v>
      </c>
      <c r="R3768" s="10">
        <f>TableOMP[[#This Row],[Avg]]+$U$2*TableOMP[[#This Row],[StdDev]]</f>
        <v>13.957442312427032</v>
      </c>
      <c r="S3768" s="10">
        <f>IF(AND(TableOMP[[#This Row],[total_time]]&gt;=TableOMP[[#This Row],[Low]], TableOMP[[#This Row],[total_time]]&lt;=TableOMP[[#This Row],[High]]),1,0)</f>
        <v>1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 s="10">
        <f>VLOOKUP(TableOMP[[#This Row],[Label]],TableAvg[],2,FALSE)</f>
        <v>14.419775699999999</v>
      </c>
      <c r="P3769" s="10">
        <f>VLOOKUP(TableOMP[[#This Row],[Label]],TableAvg[],3,FALSE)</f>
        <v>0.14824366669312361</v>
      </c>
      <c r="Q3769" s="10">
        <f>TableOMP[[#This Row],[Avg]]-$U$2*TableOMP[[#This Row],[StdDev]]</f>
        <v>14.123288366613751</v>
      </c>
      <c r="R3769" s="10">
        <f>TableOMP[[#This Row],[Avg]]+$U$2*TableOMP[[#This Row],[StdDev]]</f>
        <v>14.716263033386246</v>
      </c>
      <c r="S3769" s="10">
        <f>IF(AND(TableOMP[[#This Row],[total_time]]&gt;=TableOMP[[#This Row],[Low]], TableOMP[[#This Row],[total_time]]&lt;=TableOMP[[#This Row],[High]]),1,0)</f>
        <v>1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 s="10">
        <f>VLOOKUP(TableOMP[[#This Row],[Label]],TableAvg[],2,FALSE)</f>
        <v>15.0055251</v>
      </c>
      <c r="P3770" s="10">
        <f>VLOOKUP(TableOMP[[#This Row],[Label]],TableAvg[],3,FALSE)</f>
        <v>0.10541770105387423</v>
      </c>
      <c r="Q3770" s="10">
        <f>TableOMP[[#This Row],[Avg]]-$U$2*TableOMP[[#This Row],[StdDev]]</f>
        <v>14.794689697892251</v>
      </c>
      <c r="R3770" s="10">
        <f>TableOMP[[#This Row],[Avg]]+$U$2*TableOMP[[#This Row],[StdDev]]</f>
        <v>15.216360502107749</v>
      </c>
      <c r="S3770" s="10">
        <f>IF(AND(TableOMP[[#This Row],[total_time]]&gt;=TableOMP[[#This Row],[Low]], TableOMP[[#This Row],[total_time]]&lt;=TableOMP[[#This Row],[High]]),1,0)</f>
        <v>1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 s="10">
        <f>VLOOKUP(TableOMP[[#This Row],[Label]],TableAvg[],2,FALSE)</f>
        <v>15.8784007</v>
      </c>
      <c r="P3771" s="10">
        <f>VLOOKUP(TableOMP[[#This Row],[Label]],TableAvg[],3,FALSE)</f>
        <v>0.15802172028676403</v>
      </c>
      <c r="Q3771" s="10">
        <f>TableOMP[[#This Row],[Avg]]-$U$2*TableOMP[[#This Row],[StdDev]]</f>
        <v>15.562357259426472</v>
      </c>
      <c r="R3771" s="10">
        <f>TableOMP[[#This Row],[Avg]]+$U$2*TableOMP[[#This Row],[StdDev]]</f>
        <v>16.194444140573527</v>
      </c>
      <c r="S3771" s="10">
        <f>IF(AND(TableOMP[[#This Row],[total_time]]&gt;=TableOMP[[#This Row],[Low]], TableOMP[[#This Row],[total_time]]&lt;=TableOMP[[#This Row],[High]]),1,0)</f>
        <v>1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 s="10">
        <f>VLOOKUP(TableOMP[[#This Row],[Label]],TableAvg[],2,FALSE)</f>
        <v>16.7306712</v>
      </c>
      <c r="P3772" s="10">
        <f>VLOOKUP(TableOMP[[#This Row],[Label]],TableAvg[],3,FALSE)</f>
        <v>0.10789934535175395</v>
      </c>
      <c r="Q3772" s="10">
        <f>TableOMP[[#This Row],[Avg]]-$U$2*TableOMP[[#This Row],[StdDev]]</f>
        <v>16.514872509296492</v>
      </c>
      <c r="R3772" s="10">
        <f>TableOMP[[#This Row],[Avg]]+$U$2*TableOMP[[#This Row],[StdDev]]</f>
        <v>16.946469890703508</v>
      </c>
      <c r="S3772" s="10">
        <f>IF(AND(TableOMP[[#This Row],[total_time]]&gt;=TableOMP[[#This Row],[Low]], TableOMP[[#This Row],[total_time]]&lt;=TableOMP[[#This Row],[High]]),1,0)</f>
        <v>1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 s="10">
        <f>VLOOKUP(TableOMP[[#This Row],[Label]],TableAvg[],2,FALSE)</f>
        <v>17.6082757</v>
      </c>
      <c r="P3773" s="10">
        <f>VLOOKUP(TableOMP[[#This Row],[Label]],TableAvg[],3,FALSE)</f>
        <v>2.4412632924186856E-2</v>
      </c>
      <c r="Q3773" s="10">
        <f>TableOMP[[#This Row],[Avg]]-$U$2*TableOMP[[#This Row],[StdDev]]</f>
        <v>17.559450434151625</v>
      </c>
      <c r="R3773" s="10">
        <f>TableOMP[[#This Row],[Avg]]+$U$2*TableOMP[[#This Row],[StdDev]]</f>
        <v>17.657100965848375</v>
      </c>
      <c r="S3773" s="10">
        <f>IF(AND(TableOMP[[#This Row],[total_time]]&gt;=TableOMP[[#This Row],[Low]], TableOMP[[#This Row],[total_time]]&lt;=TableOMP[[#This Row],[High]]),1,0)</f>
        <v>1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 s="10">
        <f>VLOOKUP(TableOMP[[#This Row],[Label]],TableAvg[],2,FALSE)</f>
        <v>18.808281400000002</v>
      </c>
      <c r="P3774" s="10">
        <f>VLOOKUP(TableOMP[[#This Row],[Label]],TableAvg[],3,FALSE)</f>
        <v>7.1888248108558303E-2</v>
      </c>
      <c r="Q3774" s="10">
        <f>TableOMP[[#This Row],[Avg]]-$U$2*TableOMP[[#This Row],[StdDev]]</f>
        <v>18.664504903782884</v>
      </c>
      <c r="R3774" s="10">
        <f>TableOMP[[#This Row],[Avg]]+$U$2*TableOMP[[#This Row],[StdDev]]</f>
        <v>18.95205789621712</v>
      </c>
      <c r="S3774" s="10">
        <f>IF(AND(TableOMP[[#This Row],[total_time]]&gt;=TableOMP[[#This Row],[Low]], TableOMP[[#This Row],[total_time]]&lt;=TableOMP[[#This Row],[High]]),1,0)</f>
        <v>1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 s="10">
        <f>VLOOKUP(TableOMP[[#This Row],[Label]],TableAvg[],2,FALSE)</f>
        <v>20.133749000000002</v>
      </c>
      <c r="P3775" s="10">
        <f>VLOOKUP(TableOMP[[#This Row],[Label]],TableAvg[],3,FALSE)</f>
        <v>3.9085642605127917E-2</v>
      </c>
      <c r="Q3775" s="10">
        <f>TableOMP[[#This Row],[Avg]]-$U$2*TableOMP[[#This Row],[StdDev]]</f>
        <v>20.055577714789745</v>
      </c>
      <c r="R3775" s="10">
        <f>TableOMP[[#This Row],[Avg]]+$U$2*TableOMP[[#This Row],[StdDev]]</f>
        <v>20.211920285210258</v>
      </c>
      <c r="S3775" s="10">
        <f>IF(AND(TableOMP[[#This Row],[total_time]]&gt;=TableOMP[[#This Row],[Low]], TableOMP[[#This Row],[total_time]]&lt;=TableOMP[[#This Row],[High]]),1,0)</f>
        <v>1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 s="10">
        <f>VLOOKUP(TableOMP[[#This Row],[Label]],TableAvg[],2,FALSE)</f>
        <v>21.794779399999999</v>
      </c>
      <c r="P3776" s="10">
        <f>VLOOKUP(TableOMP[[#This Row],[Label]],TableAvg[],3,FALSE)</f>
        <v>0.19288296693270893</v>
      </c>
      <c r="Q3776" s="10">
        <f>TableOMP[[#This Row],[Avg]]-$U$2*TableOMP[[#This Row],[StdDev]]</f>
        <v>21.409013466134581</v>
      </c>
      <c r="R3776" s="10">
        <f>TableOMP[[#This Row],[Avg]]+$U$2*TableOMP[[#This Row],[StdDev]]</f>
        <v>22.180545333865417</v>
      </c>
      <c r="S3776" s="10">
        <f>IF(AND(TableOMP[[#This Row],[total_time]]&gt;=TableOMP[[#This Row],[Low]], TableOMP[[#This Row],[total_time]]&lt;=TableOMP[[#This Row],[High]]),1,0)</f>
        <v>1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 s="10">
        <f>VLOOKUP(TableOMP[[#This Row],[Label]],TableAvg[],2,FALSE)</f>
        <v>23.589869700000001</v>
      </c>
      <c r="P3777" s="10">
        <f>VLOOKUP(TableOMP[[#This Row],[Label]],TableAvg[],3,FALSE)</f>
        <v>2.5291543579188742E-2</v>
      </c>
      <c r="Q3777" s="10">
        <f>TableOMP[[#This Row],[Avg]]-$U$2*TableOMP[[#This Row],[StdDev]]</f>
        <v>23.539286612841625</v>
      </c>
      <c r="R3777" s="10">
        <f>TableOMP[[#This Row],[Avg]]+$U$2*TableOMP[[#This Row],[StdDev]]</f>
        <v>23.640452787158377</v>
      </c>
      <c r="S3777" s="10">
        <f>IF(AND(TableOMP[[#This Row],[total_time]]&gt;=TableOMP[[#This Row],[Low]], TableOMP[[#This Row],[total_time]]&lt;=TableOMP[[#This Row],[High]]),1,0)</f>
        <v>1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 s="10">
        <f>VLOOKUP(TableOMP[[#This Row],[Label]],TableAvg[],2,FALSE)</f>
        <v>25.8790689</v>
      </c>
      <c r="P3778" s="10">
        <f>VLOOKUP(TableOMP[[#This Row],[Label]],TableAvg[],3,FALSE)</f>
        <v>2.6605900202148269E-2</v>
      </c>
      <c r="Q3778" s="10">
        <f>TableOMP[[#This Row],[Avg]]-$U$2*TableOMP[[#This Row],[StdDev]]</f>
        <v>25.825857099595705</v>
      </c>
      <c r="R3778" s="10">
        <f>TableOMP[[#This Row],[Avg]]+$U$2*TableOMP[[#This Row],[StdDev]]</f>
        <v>25.932280700404295</v>
      </c>
      <c r="S3778" s="10">
        <f>IF(AND(TableOMP[[#This Row],[total_time]]&gt;=TableOMP[[#This Row],[Low]], TableOMP[[#This Row],[total_time]]&lt;=TableOMP[[#This Row],[High]]),1,0)</f>
        <v>1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 s="10">
        <f>VLOOKUP(TableOMP[[#This Row],[Label]],TableAvg[],2,FALSE)</f>
        <v>28.701951300000001</v>
      </c>
      <c r="P3779" s="10">
        <f>VLOOKUP(TableOMP[[#This Row],[Label]],TableAvg[],3,FALSE)</f>
        <v>4.4415304951402321E-2</v>
      </c>
      <c r="Q3779" s="10">
        <f>TableOMP[[#This Row],[Avg]]-$U$2*TableOMP[[#This Row],[StdDev]]</f>
        <v>28.613120690097197</v>
      </c>
      <c r="R3779" s="10">
        <f>TableOMP[[#This Row],[Avg]]+$U$2*TableOMP[[#This Row],[StdDev]]</f>
        <v>28.790781909902805</v>
      </c>
      <c r="S3779" s="10">
        <f>IF(AND(TableOMP[[#This Row],[total_time]]&gt;=TableOMP[[#This Row],[Low]], TableOMP[[#This Row],[total_time]]&lt;=TableOMP[[#This Row],[High]]),1,0)</f>
        <v>1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 s="10">
        <f>VLOOKUP(TableOMP[[#This Row],[Label]],TableAvg[],2,FALSE)</f>
        <v>32.468982199999999</v>
      </c>
      <c r="P3780" s="10">
        <f>VLOOKUP(TableOMP[[#This Row],[Label]],TableAvg[],3,FALSE)</f>
        <v>0.17283081675039219</v>
      </c>
      <c r="Q3780" s="10">
        <f>TableOMP[[#This Row],[Avg]]-$U$2*TableOMP[[#This Row],[StdDev]]</f>
        <v>32.123320566499217</v>
      </c>
      <c r="R3780" s="10">
        <f>TableOMP[[#This Row],[Avg]]+$U$2*TableOMP[[#This Row],[StdDev]]</f>
        <v>32.814643833500782</v>
      </c>
      <c r="S3780" s="10">
        <f>IF(AND(TableOMP[[#This Row],[total_time]]&gt;=TableOMP[[#This Row],[Low]], TableOMP[[#This Row],[total_time]]&lt;=TableOMP[[#This Row],[High]]),1,0)</f>
        <v>1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 s="10">
        <f>VLOOKUP(TableOMP[[#This Row],[Label]],TableAvg[],2,FALSE)</f>
        <v>36.838756199999999</v>
      </c>
      <c r="P3781" s="10">
        <f>VLOOKUP(TableOMP[[#This Row],[Label]],TableAvg[],3,FALSE)</f>
        <v>8.6069192747459125E-2</v>
      </c>
      <c r="Q3781" s="10">
        <f>TableOMP[[#This Row],[Avg]]-$U$2*TableOMP[[#This Row],[StdDev]]</f>
        <v>36.666617814505081</v>
      </c>
      <c r="R3781" s="10">
        <f>TableOMP[[#This Row],[Avg]]+$U$2*TableOMP[[#This Row],[StdDev]]</f>
        <v>37.010894585494917</v>
      </c>
      <c r="S3781" s="10">
        <f>IF(AND(TableOMP[[#This Row],[total_time]]&gt;=TableOMP[[#This Row],[Low]], TableOMP[[#This Row],[total_time]]&lt;=TableOMP[[#This Row],[High]]),1,0)</f>
        <v>1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 s="10">
        <f>VLOOKUP(TableOMP[[#This Row],[Label]],TableAvg[],2,FALSE)</f>
        <v>42.799253399999998</v>
      </c>
      <c r="P3782" s="10">
        <f>VLOOKUP(TableOMP[[#This Row],[Label]],TableAvg[],3,FALSE)</f>
        <v>9.7061185402004771E-2</v>
      </c>
      <c r="Q3782" s="10">
        <f>TableOMP[[#This Row],[Avg]]-$U$2*TableOMP[[#This Row],[StdDev]]</f>
        <v>42.605131029195988</v>
      </c>
      <c r="R3782" s="10">
        <f>TableOMP[[#This Row],[Avg]]+$U$2*TableOMP[[#This Row],[StdDev]]</f>
        <v>42.993375770804008</v>
      </c>
      <c r="S3782" s="10">
        <f>IF(AND(TableOMP[[#This Row],[total_time]]&gt;=TableOMP[[#This Row],[Low]], TableOMP[[#This Row],[total_time]]&lt;=TableOMP[[#This Row],[High]]),1,0)</f>
        <v>1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 s="10">
        <f>VLOOKUP(TableOMP[[#This Row],[Label]],TableAvg[],2,FALSE)</f>
        <v>51.327812599999994</v>
      </c>
      <c r="P3783" s="10">
        <f>VLOOKUP(TableOMP[[#This Row],[Label]],TableAvg[],3,FALSE)</f>
        <v>3.4238023855571433E-2</v>
      </c>
      <c r="Q3783" s="10">
        <f>TableOMP[[#This Row],[Avg]]-$U$2*TableOMP[[#This Row],[StdDev]]</f>
        <v>51.25933655228885</v>
      </c>
      <c r="R3783" s="10">
        <f>TableOMP[[#This Row],[Avg]]+$U$2*TableOMP[[#This Row],[StdDev]]</f>
        <v>51.396288647711138</v>
      </c>
      <c r="S3783" s="10">
        <f>IF(AND(TableOMP[[#This Row],[total_time]]&gt;=TableOMP[[#This Row],[Low]], TableOMP[[#This Row],[total_time]]&lt;=TableOMP[[#This Row],[High]]),1,0)</f>
        <v>1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 s="10">
        <f>VLOOKUP(TableOMP[[#This Row],[Label]],TableAvg[],2,FALSE)</f>
        <v>63.868899399999997</v>
      </c>
      <c r="P3784" s="10">
        <f>VLOOKUP(TableOMP[[#This Row],[Label]],TableAvg[],3,FALSE)</f>
        <v>5.0373499471679246E-2</v>
      </c>
      <c r="Q3784" s="10">
        <f>TableOMP[[#This Row],[Avg]]-$U$2*TableOMP[[#This Row],[StdDev]]</f>
        <v>63.768152401056639</v>
      </c>
      <c r="R3784" s="10">
        <f>TableOMP[[#This Row],[Avg]]+$U$2*TableOMP[[#This Row],[StdDev]]</f>
        <v>63.969646398943354</v>
      </c>
      <c r="S3784" s="10">
        <f>IF(AND(TableOMP[[#This Row],[total_time]]&gt;=TableOMP[[#This Row],[Low]], TableOMP[[#This Row],[total_time]]&lt;=TableOMP[[#This Row],[High]]),1,0)</f>
        <v>1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 s="10">
        <f>VLOOKUP(TableOMP[[#This Row],[Label]],TableAvg[],2,FALSE)</f>
        <v>84.836403300000001</v>
      </c>
      <c r="P3785" s="10">
        <f>VLOOKUP(TableOMP[[#This Row],[Label]],TableAvg[],3,FALSE)</f>
        <v>4.7606127207831687E-2</v>
      </c>
      <c r="Q3785" s="10">
        <f>TableOMP[[#This Row],[Avg]]-$U$2*TableOMP[[#This Row],[StdDev]]</f>
        <v>84.741191045584344</v>
      </c>
      <c r="R3785" s="10">
        <f>TableOMP[[#This Row],[Avg]]+$U$2*TableOMP[[#This Row],[StdDev]]</f>
        <v>84.931615554415657</v>
      </c>
      <c r="S3785" s="10">
        <f>IF(AND(TableOMP[[#This Row],[total_time]]&gt;=TableOMP[[#This Row],[Low]], TableOMP[[#This Row],[total_time]]&lt;=TableOMP[[#This Row],[High]]),1,0)</f>
        <v>1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 s="10">
        <f>VLOOKUP(TableOMP[[#This Row],[Label]],TableAvg[],2,FALSE)</f>
        <v>127.95960850000002</v>
      </c>
      <c r="P3786" s="10">
        <f>VLOOKUP(TableOMP[[#This Row],[Label]],TableAvg[],3,FALSE)</f>
        <v>0.14182358913260598</v>
      </c>
      <c r="Q3786" s="10">
        <f>TableOMP[[#This Row],[Avg]]-$U$2*TableOMP[[#This Row],[StdDev]]</f>
        <v>127.6759613217348</v>
      </c>
      <c r="R3786" s="10">
        <f>TableOMP[[#This Row],[Avg]]+$U$2*TableOMP[[#This Row],[StdDev]]</f>
        <v>128.24325567826523</v>
      </c>
      <c r="S3786" s="10">
        <f>IF(AND(TableOMP[[#This Row],[total_time]]&gt;=TableOMP[[#This Row],[Low]], TableOMP[[#This Row],[total_time]]&lt;=TableOMP[[#This Row],[High]]),1,0)</f>
        <v>1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 s="10">
        <f>VLOOKUP(TableOMP[[#This Row],[Label]],TableAvg[],2,FALSE)</f>
        <v>257.3297589</v>
      </c>
      <c r="P3787" s="10">
        <f>VLOOKUP(TableOMP[[#This Row],[Label]],TableAvg[],3,FALSE)</f>
        <v>0.18124127184574362</v>
      </c>
      <c r="Q3787" s="10">
        <f>TableOMP[[#This Row],[Avg]]-$U$2*TableOMP[[#This Row],[StdDev]]</f>
        <v>256.9672763563085</v>
      </c>
      <c r="R3787" s="10">
        <f>TableOMP[[#This Row],[Avg]]+$U$2*TableOMP[[#This Row],[StdDev]]</f>
        <v>257.6922414436915</v>
      </c>
      <c r="S3787" s="10">
        <f>IF(AND(TableOMP[[#This Row],[total_time]]&gt;=TableOMP[[#This Row],[Low]], TableOMP[[#This Row],[total_time]]&lt;=TableOMP[[#This Row],[High]]),1,0)</f>
        <v>1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 s="10">
        <f>VLOOKUP(TableOMP[[#This Row],[Label]],TableAvg[],2,FALSE)</f>
        <v>5.7641700999999994</v>
      </c>
      <c r="P3788" s="10">
        <f>VLOOKUP(TableOMP[[#This Row],[Label]],TableAvg[],3,FALSE)</f>
        <v>0.17252907909710444</v>
      </c>
      <c r="Q3788" s="10">
        <f>TableOMP[[#This Row],[Avg]]-$U$2*TableOMP[[#This Row],[StdDev]]</f>
        <v>5.4191119418057907</v>
      </c>
      <c r="R3788" s="10">
        <f>TableOMP[[#This Row],[Avg]]+$U$2*TableOMP[[#This Row],[StdDev]]</f>
        <v>6.1092282581942081</v>
      </c>
      <c r="S3788" s="10">
        <f>IF(AND(TableOMP[[#This Row],[total_time]]&gt;=TableOMP[[#This Row],[Low]], TableOMP[[#This Row],[total_time]]&lt;=TableOMP[[#This Row],[High]]),1,0)</f>
        <v>1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 s="10">
        <f>VLOOKUP(TableOMP[[#This Row],[Label]],TableAvg[],2,FALSE)</f>
        <v>5.7193991999999998</v>
      </c>
      <c r="P3789" s="10">
        <f>VLOOKUP(TableOMP[[#This Row],[Label]],TableAvg[],3,FALSE)</f>
        <v>0.15478724424826099</v>
      </c>
      <c r="Q3789" s="10">
        <f>TableOMP[[#This Row],[Avg]]-$U$2*TableOMP[[#This Row],[StdDev]]</f>
        <v>5.4098247115034779</v>
      </c>
      <c r="R3789" s="10">
        <f>TableOMP[[#This Row],[Avg]]+$U$2*TableOMP[[#This Row],[StdDev]]</f>
        <v>6.0289736884965217</v>
      </c>
      <c r="S3789" s="10">
        <f>IF(AND(TableOMP[[#This Row],[total_time]]&gt;=TableOMP[[#This Row],[Low]], TableOMP[[#This Row],[total_time]]&lt;=TableOMP[[#This Row],[High]]),1,0)</f>
        <v>1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 s="10">
        <f>VLOOKUP(TableOMP[[#This Row],[Label]],TableAvg[],2,FALSE)</f>
        <v>5.8533821999999995</v>
      </c>
      <c r="P3790" s="10">
        <f>VLOOKUP(TableOMP[[#This Row],[Label]],TableAvg[],3,FALSE)</f>
        <v>0.19337159864097381</v>
      </c>
      <c r="Q3790" s="10">
        <f>TableOMP[[#This Row],[Avg]]-$U$2*TableOMP[[#This Row],[StdDev]]</f>
        <v>5.4666390027180523</v>
      </c>
      <c r="R3790" s="10">
        <f>TableOMP[[#This Row],[Avg]]+$U$2*TableOMP[[#This Row],[StdDev]]</f>
        <v>6.2401253972819468</v>
      </c>
      <c r="S3790" s="10">
        <f>IF(AND(TableOMP[[#This Row],[total_time]]&gt;=TableOMP[[#This Row],[Low]], TableOMP[[#This Row],[total_time]]&lt;=TableOMP[[#This Row],[High]]),1,0)</f>
        <v>1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 s="10">
        <f>VLOOKUP(TableOMP[[#This Row],[Label]],TableAvg[],2,FALSE)</f>
        <v>5.9126221000000001</v>
      </c>
      <c r="P3791" s="10">
        <f>VLOOKUP(TableOMP[[#This Row],[Label]],TableAvg[],3,FALSE)</f>
        <v>0.21331570908325032</v>
      </c>
      <c r="Q3791" s="10">
        <f>TableOMP[[#This Row],[Avg]]-$U$2*TableOMP[[#This Row],[StdDev]]</f>
        <v>5.4859906818334991</v>
      </c>
      <c r="R3791" s="10">
        <f>TableOMP[[#This Row],[Avg]]+$U$2*TableOMP[[#This Row],[StdDev]]</f>
        <v>6.3392535181665011</v>
      </c>
      <c r="S3791" s="10">
        <f>IF(AND(TableOMP[[#This Row],[total_time]]&gt;=TableOMP[[#This Row],[Low]], TableOMP[[#This Row],[total_time]]&lt;=TableOMP[[#This Row],[High]]),1,0)</f>
        <v>1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 s="10">
        <f>VLOOKUP(TableOMP[[#This Row],[Label]],TableAvg[],2,FALSE)</f>
        <v>5.9259390999999999</v>
      </c>
      <c r="P3792" s="10">
        <f>VLOOKUP(TableOMP[[#This Row],[Label]],TableAvg[],3,FALSE)</f>
        <v>0.22577357173655732</v>
      </c>
      <c r="Q3792" s="10">
        <f>TableOMP[[#This Row],[Avg]]-$U$2*TableOMP[[#This Row],[StdDev]]</f>
        <v>5.474391956526885</v>
      </c>
      <c r="R3792" s="10">
        <f>TableOMP[[#This Row],[Avg]]+$U$2*TableOMP[[#This Row],[StdDev]]</f>
        <v>6.3774862434731148</v>
      </c>
      <c r="S3792" s="10">
        <f>IF(AND(TableOMP[[#This Row],[total_time]]&gt;=TableOMP[[#This Row],[Low]], TableOMP[[#This Row],[total_time]]&lt;=TableOMP[[#This Row],[High]]),1,0)</f>
        <v>1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 s="10">
        <f>VLOOKUP(TableOMP[[#This Row],[Label]],TableAvg[],2,FALSE)</f>
        <v>5.9997262999999998</v>
      </c>
      <c r="P3793" s="10">
        <f>VLOOKUP(TableOMP[[#This Row],[Label]],TableAvg[],3,FALSE)</f>
        <v>0.19782760213632911</v>
      </c>
      <c r="Q3793" s="10">
        <f>TableOMP[[#This Row],[Avg]]-$U$2*TableOMP[[#This Row],[StdDev]]</f>
        <v>5.6040710957273419</v>
      </c>
      <c r="R3793" s="10">
        <f>TableOMP[[#This Row],[Avg]]+$U$2*TableOMP[[#This Row],[StdDev]]</f>
        <v>6.3953815042726578</v>
      </c>
      <c r="S3793" s="10">
        <f>IF(AND(TableOMP[[#This Row],[total_time]]&gt;=TableOMP[[#This Row],[Low]], TableOMP[[#This Row],[total_time]]&lt;=TableOMP[[#This Row],[High]]),1,0)</f>
        <v>1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 s="10">
        <f>VLOOKUP(TableOMP[[#This Row],[Label]],TableAvg[],2,FALSE)</f>
        <v>6.0217585999999992</v>
      </c>
      <c r="P3794" s="10">
        <f>VLOOKUP(TableOMP[[#This Row],[Label]],TableAvg[],3,FALSE)</f>
        <v>0.21271865320664468</v>
      </c>
      <c r="Q3794" s="10">
        <f>TableOMP[[#This Row],[Avg]]-$U$2*TableOMP[[#This Row],[StdDev]]</f>
        <v>5.5963212935867102</v>
      </c>
      <c r="R3794" s="10">
        <f>TableOMP[[#This Row],[Avg]]+$U$2*TableOMP[[#This Row],[StdDev]]</f>
        <v>6.4471959064132882</v>
      </c>
      <c r="S3794" s="10">
        <f>IF(AND(TableOMP[[#This Row],[total_time]]&gt;=TableOMP[[#This Row],[Low]], TableOMP[[#This Row],[total_time]]&lt;=TableOMP[[#This Row],[High]]),1,0)</f>
        <v>1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 s="10">
        <f>VLOOKUP(TableOMP[[#This Row],[Label]],TableAvg[],2,FALSE)</f>
        <v>6.5193326999999996</v>
      </c>
      <c r="P3795" s="10">
        <f>VLOOKUP(TableOMP[[#This Row],[Label]],TableAvg[],3,FALSE)</f>
        <v>0.11457197118591256</v>
      </c>
      <c r="Q3795" s="10">
        <f>TableOMP[[#This Row],[Avg]]-$U$2*TableOMP[[#This Row],[StdDev]]</f>
        <v>6.2901887576281741</v>
      </c>
      <c r="R3795" s="10">
        <f>TableOMP[[#This Row],[Avg]]+$U$2*TableOMP[[#This Row],[StdDev]]</f>
        <v>6.7484766423718252</v>
      </c>
      <c r="S3795" s="10">
        <f>IF(AND(TableOMP[[#This Row],[total_time]]&gt;=TableOMP[[#This Row],[Low]], TableOMP[[#This Row],[total_time]]&lt;=TableOMP[[#This Row],[High]]),1,0)</f>
        <v>1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 s="10">
        <f>VLOOKUP(TableOMP[[#This Row],[Label]],TableAvg[],2,FALSE)</f>
        <v>6.6701549</v>
      </c>
      <c r="P3796" s="10">
        <f>VLOOKUP(TableOMP[[#This Row],[Label]],TableAvg[],3,FALSE)</f>
        <v>0.264100868057425</v>
      </c>
      <c r="Q3796" s="10">
        <f>TableOMP[[#This Row],[Avg]]-$U$2*TableOMP[[#This Row],[StdDev]]</f>
        <v>6.1419531638851499</v>
      </c>
      <c r="R3796" s="10">
        <f>TableOMP[[#This Row],[Avg]]+$U$2*TableOMP[[#This Row],[StdDev]]</f>
        <v>7.1983566361148501</v>
      </c>
      <c r="S3796" s="10">
        <f>IF(AND(TableOMP[[#This Row],[total_time]]&gt;=TableOMP[[#This Row],[Low]], TableOMP[[#This Row],[total_time]]&lt;=TableOMP[[#This Row],[High]]),1,0)</f>
        <v>1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 s="10">
        <f>VLOOKUP(TableOMP[[#This Row],[Label]],TableAvg[],2,FALSE)</f>
        <v>6.6063889000000007</v>
      </c>
      <c r="P3797" s="10">
        <f>VLOOKUP(TableOMP[[#This Row],[Label]],TableAvg[],3,FALSE)</f>
        <v>0.21579675096555057</v>
      </c>
      <c r="Q3797" s="10">
        <f>TableOMP[[#This Row],[Avg]]-$U$2*TableOMP[[#This Row],[StdDev]]</f>
        <v>6.1747953980688992</v>
      </c>
      <c r="R3797" s="10">
        <f>TableOMP[[#This Row],[Avg]]+$U$2*TableOMP[[#This Row],[StdDev]]</f>
        <v>7.0379824019311021</v>
      </c>
      <c r="S3797" s="10">
        <f>IF(AND(TableOMP[[#This Row],[total_time]]&gt;=TableOMP[[#This Row],[Low]], TableOMP[[#This Row],[total_time]]&lt;=TableOMP[[#This Row],[High]]),1,0)</f>
        <v>1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 s="10">
        <f>VLOOKUP(TableOMP[[#This Row],[Label]],TableAvg[],2,FALSE)</f>
        <v>6.6934685000000016</v>
      </c>
      <c r="P3798" s="10">
        <f>VLOOKUP(TableOMP[[#This Row],[Label]],TableAvg[],3,FALSE)</f>
        <v>0.20425986530061879</v>
      </c>
      <c r="Q3798" s="10">
        <f>TableOMP[[#This Row],[Avg]]-$U$2*TableOMP[[#This Row],[StdDev]]</f>
        <v>6.2849487693987642</v>
      </c>
      <c r="R3798" s="10">
        <f>TableOMP[[#This Row],[Avg]]+$U$2*TableOMP[[#This Row],[StdDev]]</f>
        <v>7.101988230601239</v>
      </c>
      <c r="S3798" s="10">
        <f>IF(AND(TableOMP[[#This Row],[total_time]]&gt;=TableOMP[[#This Row],[Low]], TableOMP[[#This Row],[total_time]]&lt;=TableOMP[[#This Row],[High]]),1,0)</f>
        <v>1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 s="10">
        <f>VLOOKUP(TableOMP[[#This Row],[Label]],TableAvg[],2,FALSE)</f>
        <v>6.7539344000000003</v>
      </c>
      <c r="P3799" s="10">
        <f>VLOOKUP(TableOMP[[#This Row],[Label]],TableAvg[],3,FALSE)</f>
        <v>0.1970752812177245</v>
      </c>
      <c r="Q3799" s="10">
        <f>TableOMP[[#This Row],[Avg]]-$U$2*TableOMP[[#This Row],[StdDev]]</f>
        <v>6.3597838375645512</v>
      </c>
      <c r="R3799" s="10">
        <f>TableOMP[[#This Row],[Avg]]+$U$2*TableOMP[[#This Row],[StdDev]]</f>
        <v>7.1480849624354494</v>
      </c>
      <c r="S3799" s="10">
        <f>IF(AND(TableOMP[[#This Row],[total_time]]&gt;=TableOMP[[#This Row],[Low]], TableOMP[[#This Row],[total_time]]&lt;=TableOMP[[#This Row],[High]]),1,0)</f>
        <v>1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 s="10">
        <f>VLOOKUP(TableOMP[[#This Row],[Label]],TableAvg[],2,FALSE)</f>
        <v>6.7678342000000011</v>
      </c>
      <c r="P3800" s="10">
        <f>VLOOKUP(TableOMP[[#This Row],[Label]],TableAvg[],3,FALSE)</f>
        <v>0.20166470695275787</v>
      </c>
      <c r="Q3800" s="10">
        <f>TableOMP[[#This Row],[Avg]]-$U$2*TableOMP[[#This Row],[StdDev]]</f>
        <v>6.3645047860944857</v>
      </c>
      <c r="R3800" s="10">
        <f>TableOMP[[#This Row],[Avg]]+$U$2*TableOMP[[#This Row],[StdDev]]</f>
        <v>7.1711636139055166</v>
      </c>
      <c r="S3800" s="10">
        <f>IF(AND(TableOMP[[#This Row],[total_time]]&gt;=TableOMP[[#This Row],[Low]], TableOMP[[#This Row],[total_time]]&lt;=TableOMP[[#This Row],[High]]),1,0)</f>
        <v>1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 s="10">
        <f>VLOOKUP(TableOMP[[#This Row],[Label]],TableAvg[],2,FALSE)</f>
        <v>6.7424217999999998</v>
      </c>
      <c r="P3801" s="10">
        <f>VLOOKUP(TableOMP[[#This Row],[Label]],TableAvg[],3,FALSE)</f>
        <v>0.14298332742234199</v>
      </c>
      <c r="Q3801" s="10">
        <f>TableOMP[[#This Row],[Avg]]-$U$2*TableOMP[[#This Row],[StdDev]]</f>
        <v>6.4564551451553154</v>
      </c>
      <c r="R3801" s="10">
        <f>TableOMP[[#This Row],[Avg]]+$U$2*TableOMP[[#This Row],[StdDev]]</f>
        <v>7.0283884548446842</v>
      </c>
      <c r="S3801" s="10">
        <f>IF(AND(TableOMP[[#This Row],[total_time]]&gt;=TableOMP[[#This Row],[Low]], TableOMP[[#This Row],[total_time]]&lt;=TableOMP[[#This Row],[High]]),1,0)</f>
        <v>1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 s="10">
        <f>VLOOKUP(TableOMP[[#This Row],[Label]],TableAvg[],2,FALSE)</f>
        <v>6.8750640999999986</v>
      </c>
      <c r="P3802" s="10">
        <f>VLOOKUP(TableOMP[[#This Row],[Label]],TableAvg[],3,FALSE)</f>
        <v>0.16711028325241747</v>
      </c>
      <c r="Q3802" s="10">
        <f>TableOMP[[#This Row],[Avg]]-$U$2*TableOMP[[#This Row],[StdDev]]</f>
        <v>6.5408435334951633</v>
      </c>
      <c r="R3802" s="10">
        <f>TableOMP[[#This Row],[Avg]]+$U$2*TableOMP[[#This Row],[StdDev]]</f>
        <v>7.2092846665048338</v>
      </c>
      <c r="S3802" s="10">
        <f>IF(AND(TableOMP[[#This Row],[total_time]]&gt;=TableOMP[[#This Row],[Low]], TableOMP[[#This Row],[total_time]]&lt;=TableOMP[[#This Row],[High]]),1,0)</f>
        <v>1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 s="10">
        <f>VLOOKUP(TableOMP[[#This Row],[Label]],TableAvg[],2,FALSE)</f>
        <v>6.8936235999999997</v>
      </c>
      <c r="P3803" s="10">
        <f>VLOOKUP(TableOMP[[#This Row],[Label]],TableAvg[],3,FALSE)</f>
        <v>0.17877554194701537</v>
      </c>
      <c r="Q3803" s="10">
        <f>TableOMP[[#This Row],[Avg]]-$U$2*TableOMP[[#This Row],[StdDev]]</f>
        <v>6.5360725161059694</v>
      </c>
      <c r="R3803" s="10">
        <f>TableOMP[[#This Row],[Avg]]+$U$2*TableOMP[[#This Row],[StdDev]]</f>
        <v>7.2511746838940301</v>
      </c>
      <c r="S3803" s="10">
        <f>IF(AND(TableOMP[[#This Row],[total_time]]&gt;=TableOMP[[#This Row],[Low]], TableOMP[[#This Row],[total_time]]&lt;=TableOMP[[#This Row],[High]]),1,0)</f>
        <v>1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 s="10">
        <f>VLOOKUP(TableOMP[[#This Row],[Label]],TableAvg[],2,FALSE)</f>
        <v>6.9972902000000001</v>
      </c>
      <c r="P3804" s="10">
        <f>VLOOKUP(TableOMP[[#This Row],[Label]],TableAvg[],3,FALSE)</f>
        <v>0.15936867427934961</v>
      </c>
      <c r="Q3804" s="10">
        <f>TableOMP[[#This Row],[Avg]]-$U$2*TableOMP[[#This Row],[StdDev]]</f>
        <v>6.6785528514413013</v>
      </c>
      <c r="R3804" s="10">
        <f>TableOMP[[#This Row],[Avg]]+$U$2*TableOMP[[#This Row],[StdDev]]</f>
        <v>7.316027548558699</v>
      </c>
      <c r="S3804" s="10">
        <f>IF(AND(TableOMP[[#This Row],[total_time]]&gt;=TableOMP[[#This Row],[Low]], TableOMP[[#This Row],[total_time]]&lt;=TableOMP[[#This Row],[High]]),1,0)</f>
        <v>1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 s="10">
        <f>VLOOKUP(TableOMP[[#This Row],[Label]],TableAvg[],2,FALSE)</f>
        <v>7.0747273999999987</v>
      </c>
      <c r="P3805" s="10">
        <f>VLOOKUP(TableOMP[[#This Row],[Label]],TableAvg[],3,FALSE)</f>
        <v>0.16327252290712602</v>
      </c>
      <c r="Q3805" s="10">
        <f>TableOMP[[#This Row],[Avg]]-$U$2*TableOMP[[#This Row],[StdDev]]</f>
        <v>6.7481823541857464</v>
      </c>
      <c r="R3805" s="10">
        <f>TableOMP[[#This Row],[Avg]]+$U$2*TableOMP[[#This Row],[StdDev]]</f>
        <v>7.4012724458142509</v>
      </c>
      <c r="S3805" s="10">
        <f>IF(AND(TableOMP[[#This Row],[total_time]]&gt;=TableOMP[[#This Row],[Low]], TableOMP[[#This Row],[total_time]]&lt;=TableOMP[[#This Row],[High]]),1,0)</f>
        <v>1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 s="10">
        <f>VLOOKUP(TableOMP[[#This Row],[Label]],TableAvg[],2,FALSE)</f>
        <v>7.2100891999999988</v>
      </c>
      <c r="P3806" s="10">
        <f>VLOOKUP(TableOMP[[#This Row],[Label]],TableAvg[],3,FALSE)</f>
        <v>0.1572593550259688</v>
      </c>
      <c r="Q3806" s="10">
        <f>TableOMP[[#This Row],[Avg]]-$U$2*TableOMP[[#This Row],[StdDev]]</f>
        <v>6.895570489948061</v>
      </c>
      <c r="R3806" s="10">
        <f>TableOMP[[#This Row],[Avg]]+$U$2*TableOMP[[#This Row],[StdDev]]</f>
        <v>7.5246079100519365</v>
      </c>
      <c r="S3806" s="10">
        <f>IF(AND(TableOMP[[#This Row],[total_time]]&gt;=TableOMP[[#This Row],[Low]], TableOMP[[#This Row],[total_time]]&lt;=TableOMP[[#This Row],[High]]),1,0)</f>
        <v>1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 s="10">
        <f>VLOOKUP(TableOMP[[#This Row],[Label]],TableAvg[],2,FALSE)</f>
        <v>7.2070619000000011</v>
      </c>
      <c r="P3807" s="10">
        <f>VLOOKUP(TableOMP[[#This Row],[Label]],TableAvg[],3,FALSE)</f>
        <v>0.15626260435587266</v>
      </c>
      <c r="Q3807" s="10">
        <f>TableOMP[[#This Row],[Avg]]-$U$2*TableOMP[[#This Row],[StdDev]]</f>
        <v>6.8945366912882555</v>
      </c>
      <c r="R3807" s="10">
        <f>TableOMP[[#This Row],[Avg]]+$U$2*TableOMP[[#This Row],[StdDev]]</f>
        <v>7.5195871087117467</v>
      </c>
      <c r="S3807" s="10">
        <f>IF(AND(TableOMP[[#This Row],[total_time]]&gt;=TableOMP[[#This Row],[Low]], TableOMP[[#This Row],[total_time]]&lt;=TableOMP[[#This Row],[High]]),1,0)</f>
        <v>1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 s="10">
        <f>VLOOKUP(TableOMP[[#This Row],[Label]],TableAvg[],2,FALSE)</f>
        <v>7.288381600000001</v>
      </c>
      <c r="P3808" s="10">
        <f>VLOOKUP(TableOMP[[#This Row],[Label]],TableAvg[],3,FALSE)</f>
        <v>0.15857058088060971</v>
      </c>
      <c r="Q3808" s="10">
        <f>TableOMP[[#This Row],[Avg]]-$U$2*TableOMP[[#This Row],[StdDev]]</f>
        <v>6.971240438238782</v>
      </c>
      <c r="R3808" s="10">
        <f>TableOMP[[#This Row],[Avg]]+$U$2*TableOMP[[#This Row],[StdDev]]</f>
        <v>7.60552276176122</v>
      </c>
      <c r="S3808" s="10">
        <f>IF(AND(TableOMP[[#This Row],[total_time]]&gt;=TableOMP[[#This Row],[Low]], TableOMP[[#This Row],[total_time]]&lt;=TableOMP[[#This Row],[High]]),1,0)</f>
        <v>1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 s="10">
        <f>VLOOKUP(TableOMP[[#This Row],[Label]],TableAvg[],2,FALSE)</f>
        <v>7.3248315000000002</v>
      </c>
      <c r="P3809" s="10">
        <f>VLOOKUP(TableOMP[[#This Row],[Label]],TableAvg[],3,FALSE)</f>
        <v>0.12564360431490473</v>
      </c>
      <c r="Q3809" s="10">
        <f>TableOMP[[#This Row],[Avg]]-$U$2*TableOMP[[#This Row],[StdDev]]</f>
        <v>7.0735442913701903</v>
      </c>
      <c r="R3809" s="10">
        <f>TableOMP[[#This Row],[Avg]]+$U$2*TableOMP[[#This Row],[StdDev]]</f>
        <v>7.5761187086298101</v>
      </c>
      <c r="S3809" s="10">
        <f>IF(AND(TableOMP[[#This Row],[total_time]]&gt;=TableOMP[[#This Row],[Low]], TableOMP[[#This Row],[total_time]]&lt;=TableOMP[[#This Row],[High]]),1,0)</f>
        <v>1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 s="10">
        <f>VLOOKUP(TableOMP[[#This Row],[Label]],TableAvg[],2,FALSE)</f>
        <v>7.3606718000000004</v>
      </c>
      <c r="P3810" s="10">
        <f>VLOOKUP(TableOMP[[#This Row],[Label]],TableAvg[],3,FALSE)</f>
        <v>0.11117306520990768</v>
      </c>
      <c r="Q3810" s="10">
        <f>TableOMP[[#This Row],[Avg]]-$U$2*TableOMP[[#This Row],[StdDev]]</f>
        <v>7.1383256695801851</v>
      </c>
      <c r="R3810" s="10">
        <f>TableOMP[[#This Row],[Avg]]+$U$2*TableOMP[[#This Row],[StdDev]]</f>
        <v>7.5830179304198158</v>
      </c>
      <c r="S3810" s="10">
        <f>IF(AND(TableOMP[[#This Row],[total_time]]&gt;=TableOMP[[#This Row],[Low]], TableOMP[[#This Row],[total_time]]&lt;=TableOMP[[#This Row],[High]]),1,0)</f>
        <v>1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 s="10">
        <f>VLOOKUP(TableOMP[[#This Row],[Label]],TableAvg[],2,FALSE)</f>
        <v>7.5462882000000011</v>
      </c>
      <c r="P3811" s="10">
        <f>VLOOKUP(TableOMP[[#This Row],[Label]],TableAvg[],3,FALSE)</f>
        <v>0.14142222962302814</v>
      </c>
      <c r="Q3811" s="10">
        <f>TableOMP[[#This Row],[Avg]]-$U$2*TableOMP[[#This Row],[StdDev]]</f>
        <v>7.2634437407539449</v>
      </c>
      <c r="R3811" s="10">
        <f>TableOMP[[#This Row],[Avg]]+$U$2*TableOMP[[#This Row],[StdDev]]</f>
        <v>7.8291326592460573</v>
      </c>
      <c r="S3811" s="10">
        <f>IF(AND(TableOMP[[#This Row],[total_time]]&gt;=TableOMP[[#This Row],[Low]], TableOMP[[#This Row],[total_time]]&lt;=TableOMP[[#This Row],[High]]),1,0)</f>
        <v>1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 s="10">
        <f>VLOOKUP(TableOMP[[#This Row],[Label]],TableAvg[],2,FALSE)</f>
        <v>7.7252759000000015</v>
      </c>
      <c r="P3812" s="10">
        <f>VLOOKUP(TableOMP[[#This Row],[Label]],TableAvg[],3,FALSE)</f>
        <v>0.17042517745883332</v>
      </c>
      <c r="Q3812" s="10">
        <f>TableOMP[[#This Row],[Avg]]-$U$2*TableOMP[[#This Row],[StdDev]]</f>
        <v>7.3844255450823351</v>
      </c>
      <c r="R3812" s="10">
        <f>TableOMP[[#This Row],[Avg]]+$U$2*TableOMP[[#This Row],[StdDev]]</f>
        <v>8.066126254917668</v>
      </c>
      <c r="S3812" s="10">
        <f>IF(AND(TableOMP[[#This Row],[total_time]]&gt;=TableOMP[[#This Row],[Low]], TableOMP[[#This Row],[total_time]]&lt;=TableOMP[[#This Row],[High]]),1,0)</f>
        <v>1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 s="10">
        <f>VLOOKUP(TableOMP[[#This Row],[Label]],TableAvg[],2,FALSE)</f>
        <v>7.8530192000000003</v>
      </c>
      <c r="P3813" s="10">
        <f>VLOOKUP(TableOMP[[#This Row],[Label]],TableAvg[],3,FALSE)</f>
        <v>6.0161858920438654E-2</v>
      </c>
      <c r="Q3813" s="10">
        <f>TableOMP[[#This Row],[Avg]]-$U$2*TableOMP[[#This Row],[StdDev]]</f>
        <v>7.7326954821591229</v>
      </c>
      <c r="R3813" s="10">
        <f>TableOMP[[#This Row],[Avg]]+$U$2*TableOMP[[#This Row],[StdDev]]</f>
        <v>7.9733429178408777</v>
      </c>
      <c r="S3813" s="10">
        <f>IF(AND(TableOMP[[#This Row],[total_time]]&gt;=TableOMP[[#This Row],[Low]], TableOMP[[#This Row],[total_time]]&lt;=TableOMP[[#This Row],[High]]),1,0)</f>
        <v>1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 s="10">
        <f>VLOOKUP(TableOMP[[#This Row],[Label]],TableAvg[],2,FALSE)</f>
        <v>8.126900599999999</v>
      </c>
      <c r="P3814" s="10">
        <f>VLOOKUP(TableOMP[[#This Row],[Label]],TableAvg[],3,FALSE)</f>
        <v>0.24921330675637607</v>
      </c>
      <c r="Q3814" s="10">
        <f>TableOMP[[#This Row],[Avg]]-$U$2*TableOMP[[#This Row],[StdDev]]</f>
        <v>7.6284739864872471</v>
      </c>
      <c r="R3814" s="10">
        <f>TableOMP[[#This Row],[Avg]]+$U$2*TableOMP[[#This Row],[StdDev]]</f>
        <v>8.625327213512751</v>
      </c>
      <c r="S3814" s="10">
        <f>IF(AND(TableOMP[[#This Row],[total_time]]&gt;=TableOMP[[#This Row],[Low]], TableOMP[[#This Row],[total_time]]&lt;=TableOMP[[#This Row],[High]]),1,0)</f>
        <v>1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 s="10">
        <f>VLOOKUP(TableOMP[[#This Row],[Label]],TableAvg[],2,FALSE)</f>
        <v>8.1637763000000003</v>
      </c>
      <c r="P3815" s="10">
        <f>VLOOKUP(TableOMP[[#This Row],[Label]],TableAvg[],3,FALSE)</f>
        <v>0.10553784095761887</v>
      </c>
      <c r="Q3815" s="10">
        <f>TableOMP[[#This Row],[Avg]]-$U$2*TableOMP[[#This Row],[StdDev]]</f>
        <v>7.9527006180847621</v>
      </c>
      <c r="R3815" s="10">
        <f>TableOMP[[#This Row],[Avg]]+$U$2*TableOMP[[#This Row],[StdDev]]</f>
        <v>8.3748519819152385</v>
      </c>
      <c r="S3815" s="10">
        <f>IF(AND(TableOMP[[#This Row],[total_time]]&gt;=TableOMP[[#This Row],[Low]], TableOMP[[#This Row],[total_time]]&lt;=TableOMP[[#This Row],[High]]),1,0)</f>
        <v>1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 s="10">
        <f>VLOOKUP(TableOMP[[#This Row],[Label]],TableAvg[],2,FALSE)</f>
        <v>8.3159090000000013</v>
      </c>
      <c r="P3816" s="10">
        <f>VLOOKUP(TableOMP[[#This Row],[Label]],TableAvg[],3,FALSE)</f>
        <v>0.1147222017736574</v>
      </c>
      <c r="Q3816" s="10">
        <f>TableOMP[[#This Row],[Avg]]-$U$2*TableOMP[[#This Row],[StdDev]]</f>
        <v>8.0864645964526858</v>
      </c>
      <c r="R3816" s="10">
        <f>TableOMP[[#This Row],[Avg]]+$U$2*TableOMP[[#This Row],[StdDev]]</f>
        <v>8.5453534035473169</v>
      </c>
      <c r="S3816" s="10">
        <f>IF(AND(TableOMP[[#This Row],[total_time]]&gt;=TableOMP[[#This Row],[Low]], TableOMP[[#This Row],[total_time]]&lt;=TableOMP[[#This Row],[High]]),1,0)</f>
        <v>1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 s="10">
        <f>VLOOKUP(TableOMP[[#This Row],[Label]],TableAvg[],2,FALSE)</f>
        <v>8.5542867999999999</v>
      </c>
      <c r="P3817" s="10">
        <f>VLOOKUP(TableOMP[[#This Row],[Label]],TableAvg[],3,FALSE)</f>
        <v>0.19716116330849115</v>
      </c>
      <c r="Q3817" s="10">
        <f>TableOMP[[#This Row],[Avg]]-$U$2*TableOMP[[#This Row],[StdDev]]</f>
        <v>8.1599644733830168</v>
      </c>
      <c r="R3817" s="10">
        <f>TableOMP[[#This Row],[Avg]]+$U$2*TableOMP[[#This Row],[StdDev]]</f>
        <v>8.9486091266169829</v>
      </c>
      <c r="S3817" s="10">
        <f>IF(AND(TableOMP[[#This Row],[total_time]]&gt;=TableOMP[[#This Row],[Low]], TableOMP[[#This Row],[total_time]]&lt;=TableOMP[[#This Row],[High]]),1,0)</f>
        <v>1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 s="10">
        <f>VLOOKUP(TableOMP[[#This Row],[Label]],TableAvg[],2,FALSE)</f>
        <v>8.6827717</v>
      </c>
      <c r="P3818" s="10">
        <f>VLOOKUP(TableOMP[[#This Row],[Label]],TableAvg[],3,FALSE)</f>
        <v>8.0757645894346114E-2</v>
      </c>
      <c r="Q3818" s="10">
        <f>TableOMP[[#This Row],[Avg]]-$U$2*TableOMP[[#This Row],[StdDev]]</f>
        <v>8.5212564082113076</v>
      </c>
      <c r="R3818" s="10">
        <f>TableOMP[[#This Row],[Avg]]+$U$2*TableOMP[[#This Row],[StdDev]]</f>
        <v>8.8442869917886924</v>
      </c>
      <c r="S3818" s="10">
        <f>IF(AND(TableOMP[[#This Row],[total_time]]&gt;=TableOMP[[#This Row],[Low]], TableOMP[[#This Row],[total_time]]&lt;=TableOMP[[#This Row],[High]]),1,0)</f>
        <v>1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 s="10">
        <f>VLOOKUP(TableOMP[[#This Row],[Label]],TableAvg[],2,FALSE)</f>
        <v>8.9885211999999992</v>
      </c>
      <c r="P3819" s="10">
        <f>VLOOKUP(TableOMP[[#This Row],[Label]],TableAvg[],3,FALSE)</f>
        <v>0.12979604984581936</v>
      </c>
      <c r="Q3819" s="10">
        <f>TableOMP[[#This Row],[Avg]]-$U$2*TableOMP[[#This Row],[StdDev]]</f>
        <v>8.7289291003083598</v>
      </c>
      <c r="R3819" s="10">
        <f>TableOMP[[#This Row],[Avg]]+$U$2*TableOMP[[#This Row],[StdDev]]</f>
        <v>9.2481132996916386</v>
      </c>
      <c r="S3819" s="10">
        <f>IF(AND(TableOMP[[#This Row],[total_time]]&gt;=TableOMP[[#This Row],[Low]], TableOMP[[#This Row],[total_time]]&lt;=TableOMP[[#This Row],[High]]),1,0)</f>
        <v>1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 s="10">
        <f>VLOOKUP(TableOMP[[#This Row],[Label]],TableAvg[],2,FALSE)</f>
        <v>9.2697211000000017</v>
      </c>
      <c r="P3820" s="10">
        <f>VLOOKUP(TableOMP[[#This Row],[Label]],TableAvg[],3,FALSE)</f>
        <v>5.1582546862984191E-2</v>
      </c>
      <c r="Q3820" s="10">
        <f>TableOMP[[#This Row],[Avg]]-$U$2*TableOMP[[#This Row],[StdDev]]</f>
        <v>9.1665560062740337</v>
      </c>
      <c r="R3820" s="10">
        <f>TableOMP[[#This Row],[Avg]]+$U$2*TableOMP[[#This Row],[StdDev]]</f>
        <v>9.3728861937259698</v>
      </c>
      <c r="S3820" s="10">
        <f>IF(AND(TableOMP[[#This Row],[total_time]]&gt;=TableOMP[[#This Row],[Low]], TableOMP[[#This Row],[total_time]]&lt;=TableOMP[[#This Row],[High]]),1,0)</f>
        <v>1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 s="10">
        <f>VLOOKUP(TableOMP[[#This Row],[Label]],TableAvg[],2,FALSE)</f>
        <v>9.4706478999999995</v>
      </c>
      <c r="P3821" s="10">
        <f>VLOOKUP(TableOMP[[#This Row],[Label]],TableAvg[],3,FALSE)</f>
        <v>9.6967541279047817E-2</v>
      </c>
      <c r="Q3821" s="10">
        <f>TableOMP[[#This Row],[Avg]]-$U$2*TableOMP[[#This Row],[StdDev]]</f>
        <v>9.2767128174419042</v>
      </c>
      <c r="R3821" s="10">
        <f>TableOMP[[#This Row],[Avg]]+$U$2*TableOMP[[#This Row],[StdDev]]</f>
        <v>9.6645829825580947</v>
      </c>
      <c r="S3821" s="10">
        <f>IF(AND(TableOMP[[#This Row],[total_time]]&gt;=TableOMP[[#This Row],[Low]], TableOMP[[#This Row],[total_time]]&lt;=TableOMP[[#This Row],[High]]),1,0)</f>
        <v>1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 s="10">
        <f>VLOOKUP(TableOMP[[#This Row],[Label]],TableAvg[],2,FALSE)</f>
        <v>9.7074560000000005</v>
      </c>
      <c r="P3822" s="10">
        <f>VLOOKUP(TableOMP[[#This Row],[Label]],TableAvg[],3,FALSE)</f>
        <v>0.12111586454046774</v>
      </c>
      <c r="Q3822" s="10">
        <f>TableOMP[[#This Row],[Avg]]-$U$2*TableOMP[[#This Row],[StdDev]]</f>
        <v>9.4652242709190659</v>
      </c>
      <c r="R3822" s="10">
        <f>TableOMP[[#This Row],[Avg]]+$U$2*TableOMP[[#This Row],[StdDev]]</f>
        <v>9.9496877290809351</v>
      </c>
      <c r="S3822" s="10">
        <f>IF(AND(TableOMP[[#This Row],[total_time]]&gt;=TableOMP[[#This Row],[Low]], TableOMP[[#This Row],[total_time]]&lt;=TableOMP[[#This Row],[High]]),1,0)</f>
        <v>1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 s="10">
        <f>VLOOKUP(TableOMP[[#This Row],[Label]],TableAvg[],2,FALSE)</f>
        <v>9.9627119999999998</v>
      </c>
      <c r="P3823" s="10">
        <f>VLOOKUP(TableOMP[[#This Row],[Label]],TableAvg[],3,FALSE)</f>
        <v>9.7154284211325839E-2</v>
      </c>
      <c r="Q3823" s="10">
        <f>TableOMP[[#This Row],[Avg]]-$U$2*TableOMP[[#This Row],[StdDev]]</f>
        <v>9.7684034315773474</v>
      </c>
      <c r="R3823" s="10">
        <f>TableOMP[[#This Row],[Avg]]+$U$2*TableOMP[[#This Row],[StdDev]]</f>
        <v>10.157020568422652</v>
      </c>
      <c r="S3823" s="10">
        <f>IF(AND(TableOMP[[#This Row],[total_time]]&gt;=TableOMP[[#This Row],[Low]], TableOMP[[#This Row],[total_time]]&lt;=TableOMP[[#This Row],[High]]),1,0)</f>
        <v>1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 s="10">
        <f>VLOOKUP(TableOMP[[#This Row],[Label]],TableAvg[],2,FALSE)</f>
        <v>10.226434900000001</v>
      </c>
      <c r="P3824" s="10">
        <f>VLOOKUP(TableOMP[[#This Row],[Label]],TableAvg[],3,FALSE)</f>
        <v>6.7972876937031912E-2</v>
      </c>
      <c r="Q3824" s="10">
        <f>TableOMP[[#This Row],[Avg]]-$U$2*TableOMP[[#This Row],[StdDev]]</f>
        <v>10.090489146125938</v>
      </c>
      <c r="R3824" s="10">
        <f>TableOMP[[#This Row],[Avg]]+$U$2*TableOMP[[#This Row],[StdDev]]</f>
        <v>10.362380653874064</v>
      </c>
      <c r="S3824" s="10">
        <f>IF(AND(TableOMP[[#This Row],[total_time]]&gt;=TableOMP[[#This Row],[Low]], TableOMP[[#This Row],[total_time]]&lt;=TableOMP[[#This Row],[High]]),1,0)</f>
        <v>1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 s="10">
        <f>VLOOKUP(TableOMP[[#This Row],[Label]],TableAvg[],2,FALSE)</f>
        <v>10.628899700000002</v>
      </c>
      <c r="P3825" s="10">
        <f>VLOOKUP(TableOMP[[#This Row],[Label]],TableAvg[],3,FALSE)</f>
        <v>0.20113791425237171</v>
      </c>
      <c r="Q3825" s="10">
        <f>TableOMP[[#This Row],[Avg]]-$U$2*TableOMP[[#This Row],[StdDev]]</f>
        <v>10.226623871495258</v>
      </c>
      <c r="R3825" s="10">
        <f>TableOMP[[#This Row],[Avg]]+$U$2*TableOMP[[#This Row],[StdDev]]</f>
        <v>11.031175528504745</v>
      </c>
      <c r="S3825" s="10">
        <f>IF(AND(TableOMP[[#This Row],[total_time]]&gt;=TableOMP[[#This Row],[Low]], TableOMP[[#This Row],[total_time]]&lt;=TableOMP[[#This Row],[High]]),1,0)</f>
        <v>1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 s="10">
        <f>VLOOKUP(TableOMP[[#This Row],[Label]],TableAvg[],2,FALSE)</f>
        <v>10.8920675</v>
      </c>
      <c r="P3826" s="10">
        <f>VLOOKUP(TableOMP[[#This Row],[Label]],TableAvg[],3,FALSE)</f>
        <v>7.8954365169296048E-2</v>
      </c>
      <c r="Q3826" s="10">
        <f>TableOMP[[#This Row],[Avg]]-$U$2*TableOMP[[#This Row],[StdDev]]</f>
        <v>10.734158769661407</v>
      </c>
      <c r="R3826" s="10">
        <f>TableOMP[[#This Row],[Avg]]+$U$2*TableOMP[[#This Row],[StdDev]]</f>
        <v>11.049976230338592</v>
      </c>
      <c r="S3826" s="10">
        <f>IF(AND(TableOMP[[#This Row],[total_time]]&gt;=TableOMP[[#This Row],[Low]], TableOMP[[#This Row],[total_time]]&lt;=TableOMP[[#This Row],[High]]),1,0)</f>
        <v>1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 s="10">
        <f>VLOOKUP(TableOMP[[#This Row],[Label]],TableAvg[],2,FALSE)</f>
        <v>11.3210672</v>
      </c>
      <c r="P3827" s="10">
        <f>VLOOKUP(TableOMP[[#This Row],[Label]],TableAvg[],3,FALSE)</f>
        <v>0.14926015641204227</v>
      </c>
      <c r="Q3827" s="10">
        <f>TableOMP[[#This Row],[Avg]]-$U$2*TableOMP[[#This Row],[StdDev]]</f>
        <v>11.022546887175915</v>
      </c>
      <c r="R3827" s="10">
        <f>TableOMP[[#This Row],[Avg]]+$U$2*TableOMP[[#This Row],[StdDev]]</f>
        <v>11.619587512824085</v>
      </c>
      <c r="S3827" s="10">
        <f>IF(AND(TableOMP[[#This Row],[total_time]]&gt;=TableOMP[[#This Row],[Low]], TableOMP[[#This Row],[total_time]]&lt;=TableOMP[[#This Row],[High]]),1,0)</f>
        <v>1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 s="10">
        <f>VLOOKUP(TableOMP[[#This Row],[Label]],TableAvg[],2,FALSE)</f>
        <v>11.651289999999999</v>
      </c>
      <c r="P3828" s="10">
        <f>VLOOKUP(TableOMP[[#This Row],[Label]],TableAvg[],3,FALSE)</f>
        <v>0.10487771579618825</v>
      </c>
      <c r="Q3828" s="10">
        <f>TableOMP[[#This Row],[Avg]]-$U$2*TableOMP[[#This Row],[StdDev]]</f>
        <v>11.441534568407622</v>
      </c>
      <c r="R3828" s="10">
        <f>TableOMP[[#This Row],[Avg]]+$U$2*TableOMP[[#This Row],[StdDev]]</f>
        <v>11.861045431592377</v>
      </c>
      <c r="S3828" s="10">
        <f>IF(AND(TableOMP[[#This Row],[total_time]]&gt;=TableOMP[[#This Row],[Low]], TableOMP[[#This Row],[total_time]]&lt;=TableOMP[[#This Row],[High]]),1,0)</f>
        <v>1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 s="10">
        <f>VLOOKUP(TableOMP[[#This Row],[Label]],TableAvg[],2,FALSE)</f>
        <v>12.1007423</v>
      </c>
      <c r="P3829" s="10">
        <f>VLOOKUP(TableOMP[[#This Row],[Label]],TableAvg[],3,FALSE)</f>
        <v>0.15907780388218945</v>
      </c>
      <c r="Q3829" s="10">
        <f>TableOMP[[#This Row],[Avg]]-$U$2*TableOMP[[#This Row],[StdDev]]</f>
        <v>11.782586692235622</v>
      </c>
      <c r="R3829" s="10">
        <f>TableOMP[[#This Row],[Avg]]+$U$2*TableOMP[[#This Row],[StdDev]]</f>
        <v>12.418897907764379</v>
      </c>
      <c r="S3829" s="10">
        <f>IF(AND(TableOMP[[#This Row],[total_time]]&gt;=TableOMP[[#This Row],[Low]], TableOMP[[#This Row],[total_time]]&lt;=TableOMP[[#This Row],[High]]),1,0)</f>
        <v>1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 s="10">
        <f>VLOOKUP(TableOMP[[#This Row],[Label]],TableAvg[],2,FALSE)</f>
        <v>12.567738799999999</v>
      </c>
      <c r="P3830" s="10">
        <f>VLOOKUP(TableOMP[[#This Row],[Label]],TableAvg[],3,FALSE)</f>
        <v>0.10172666002385591</v>
      </c>
      <c r="Q3830" s="10">
        <f>TableOMP[[#This Row],[Avg]]-$U$2*TableOMP[[#This Row],[StdDev]]</f>
        <v>12.364285479952287</v>
      </c>
      <c r="R3830" s="10">
        <f>TableOMP[[#This Row],[Avg]]+$U$2*TableOMP[[#This Row],[StdDev]]</f>
        <v>12.771192120047711</v>
      </c>
      <c r="S3830" s="10">
        <f>IF(AND(TableOMP[[#This Row],[total_time]]&gt;=TableOMP[[#This Row],[Low]], TableOMP[[#This Row],[total_time]]&lt;=TableOMP[[#This Row],[High]]),1,0)</f>
        <v>1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 s="10">
        <f>VLOOKUP(TableOMP[[#This Row],[Label]],TableAvg[],2,FALSE)</f>
        <v>13.157169199999998</v>
      </c>
      <c r="P3831" s="10">
        <f>VLOOKUP(TableOMP[[#This Row],[Label]],TableAvg[],3,FALSE)</f>
        <v>0.19326107809482149</v>
      </c>
      <c r="Q3831" s="10">
        <f>TableOMP[[#This Row],[Avg]]-$U$2*TableOMP[[#This Row],[StdDev]]</f>
        <v>12.770647043810355</v>
      </c>
      <c r="R3831" s="10">
        <f>TableOMP[[#This Row],[Avg]]+$U$2*TableOMP[[#This Row],[StdDev]]</f>
        <v>13.543691356189642</v>
      </c>
      <c r="S3831" s="10">
        <f>IF(AND(TableOMP[[#This Row],[total_time]]&gt;=TableOMP[[#This Row],[Low]], TableOMP[[#This Row],[total_time]]&lt;=TableOMP[[#This Row],[High]]),1,0)</f>
        <v>1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 s="10">
        <f>VLOOKUP(TableOMP[[#This Row],[Label]],TableAvg[],2,FALSE)</f>
        <v>13.695691800000001</v>
      </c>
      <c r="P3832" s="10">
        <f>VLOOKUP(TableOMP[[#This Row],[Label]],TableAvg[],3,FALSE)</f>
        <v>0.1308752562135157</v>
      </c>
      <c r="Q3832" s="10">
        <f>TableOMP[[#This Row],[Avg]]-$U$2*TableOMP[[#This Row],[StdDev]]</f>
        <v>13.433941287572969</v>
      </c>
      <c r="R3832" s="10">
        <f>TableOMP[[#This Row],[Avg]]+$U$2*TableOMP[[#This Row],[StdDev]]</f>
        <v>13.957442312427032</v>
      </c>
      <c r="S3832" s="10">
        <f>IF(AND(TableOMP[[#This Row],[total_time]]&gt;=TableOMP[[#This Row],[Low]], TableOMP[[#This Row],[total_time]]&lt;=TableOMP[[#This Row],[High]]),1,0)</f>
        <v>1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 s="10">
        <f>VLOOKUP(TableOMP[[#This Row],[Label]],TableAvg[],2,FALSE)</f>
        <v>14.419775699999999</v>
      </c>
      <c r="P3833" s="10">
        <f>VLOOKUP(TableOMP[[#This Row],[Label]],TableAvg[],3,FALSE)</f>
        <v>0.14824366669312361</v>
      </c>
      <c r="Q3833" s="10">
        <f>TableOMP[[#This Row],[Avg]]-$U$2*TableOMP[[#This Row],[StdDev]]</f>
        <v>14.123288366613751</v>
      </c>
      <c r="R3833" s="10">
        <f>TableOMP[[#This Row],[Avg]]+$U$2*TableOMP[[#This Row],[StdDev]]</f>
        <v>14.716263033386246</v>
      </c>
      <c r="S3833" s="10">
        <f>IF(AND(TableOMP[[#This Row],[total_time]]&gt;=TableOMP[[#This Row],[Low]], TableOMP[[#This Row],[total_time]]&lt;=TableOMP[[#This Row],[High]]),1,0)</f>
        <v>1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 s="10">
        <f>VLOOKUP(TableOMP[[#This Row],[Label]],TableAvg[],2,FALSE)</f>
        <v>15.0055251</v>
      </c>
      <c r="P3834" s="10">
        <f>VLOOKUP(TableOMP[[#This Row],[Label]],TableAvg[],3,FALSE)</f>
        <v>0.10541770105387423</v>
      </c>
      <c r="Q3834" s="10">
        <f>TableOMP[[#This Row],[Avg]]-$U$2*TableOMP[[#This Row],[StdDev]]</f>
        <v>14.794689697892251</v>
      </c>
      <c r="R3834" s="10">
        <f>TableOMP[[#This Row],[Avg]]+$U$2*TableOMP[[#This Row],[StdDev]]</f>
        <v>15.216360502107749</v>
      </c>
      <c r="S3834" s="10">
        <f>IF(AND(TableOMP[[#This Row],[total_time]]&gt;=TableOMP[[#This Row],[Low]], TableOMP[[#This Row],[total_time]]&lt;=TableOMP[[#This Row],[High]]),1,0)</f>
        <v>1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 s="10">
        <f>VLOOKUP(TableOMP[[#This Row],[Label]],TableAvg[],2,FALSE)</f>
        <v>15.8784007</v>
      </c>
      <c r="P3835" s="10">
        <f>VLOOKUP(TableOMP[[#This Row],[Label]],TableAvg[],3,FALSE)</f>
        <v>0.15802172028676403</v>
      </c>
      <c r="Q3835" s="10">
        <f>TableOMP[[#This Row],[Avg]]-$U$2*TableOMP[[#This Row],[StdDev]]</f>
        <v>15.562357259426472</v>
      </c>
      <c r="R3835" s="10">
        <f>TableOMP[[#This Row],[Avg]]+$U$2*TableOMP[[#This Row],[StdDev]]</f>
        <v>16.194444140573527</v>
      </c>
      <c r="S3835" s="10">
        <f>IF(AND(TableOMP[[#This Row],[total_time]]&gt;=TableOMP[[#This Row],[Low]], TableOMP[[#This Row],[total_time]]&lt;=TableOMP[[#This Row],[High]]),1,0)</f>
        <v>1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 s="10">
        <f>VLOOKUP(TableOMP[[#This Row],[Label]],TableAvg[],2,FALSE)</f>
        <v>16.7306712</v>
      </c>
      <c r="P3836" s="10">
        <f>VLOOKUP(TableOMP[[#This Row],[Label]],TableAvg[],3,FALSE)</f>
        <v>0.10789934535175395</v>
      </c>
      <c r="Q3836" s="10">
        <f>TableOMP[[#This Row],[Avg]]-$U$2*TableOMP[[#This Row],[StdDev]]</f>
        <v>16.514872509296492</v>
      </c>
      <c r="R3836" s="10">
        <f>TableOMP[[#This Row],[Avg]]+$U$2*TableOMP[[#This Row],[StdDev]]</f>
        <v>16.946469890703508</v>
      </c>
      <c r="S3836" s="10">
        <f>IF(AND(TableOMP[[#This Row],[total_time]]&gt;=TableOMP[[#This Row],[Low]], TableOMP[[#This Row],[total_time]]&lt;=TableOMP[[#This Row],[High]]),1,0)</f>
        <v>1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 s="10">
        <f>VLOOKUP(TableOMP[[#This Row],[Label]],TableAvg[],2,FALSE)</f>
        <v>17.6082757</v>
      </c>
      <c r="P3837" s="10">
        <f>VLOOKUP(TableOMP[[#This Row],[Label]],TableAvg[],3,FALSE)</f>
        <v>2.4412632924186856E-2</v>
      </c>
      <c r="Q3837" s="10">
        <f>TableOMP[[#This Row],[Avg]]-$U$2*TableOMP[[#This Row],[StdDev]]</f>
        <v>17.559450434151625</v>
      </c>
      <c r="R3837" s="10">
        <f>TableOMP[[#This Row],[Avg]]+$U$2*TableOMP[[#This Row],[StdDev]]</f>
        <v>17.657100965848375</v>
      </c>
      <c r="S3837" s="10">
        <f>IF(AND(TableOMP[[#This Row],[total_time]]&gt;=TableOMP[[#This Row],[Low]], TableOMP[[#This Row],[total_time]]&lt;=TableOMP[[#This Row],[High]]),1,0)</f>
        <v>1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 s="10">
        <f>VLOOKUP(TableOMP[[#This Row],[Label]],TableAvg[],2,FALSE)</f>
        <v>18.808281400000002</v>
      </c>
      <c r="P3838" s="10">
        <f>VLOOKUP(TableOMP[[#This Row],[Label]],TableAvg[],3,FALSE)</f>
        <v>7.1888248108558303E-2</v>
      </c>
      <c r="Q3838" s="10">
        <f>TableOMP[[#This Row],[Avg]]-$U$2*TableOMP[[#This Row],[StdDev]]</f>
        <v>18.664504903782884</v>
      </c>
      <c r="R3838" s="10">
        <f>TableOMP[[#This Row],[Avg]]+$U$2*TableOMP[[#This Row],[StdDev]]</f>
        <v>18.95205789621712</v>
      </c>
      <c r="S3838" s="10">
        <f>IF(AND(TableOMP[[#This Row],[total_time]]&gt;=TableOMP[[#This Row],[Low]], TableOMP[[#This Row],[total_time]]&lt;=TableOMP[[#This Row],[High]]),1,0)</f>
        <v>1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 s="10">
        <f>VLOOKUP(TableOMP[[#This Row],[Label]],TableAvg[],2,FALSE)</f>
        <v>20.133749000000002</v>
      </c>
      <c r="P3839" s="10">
        <f>VLOOKUP(TableOMP[[#This Row],[Label]],TableAvg[],3,FALSE)</f>
        <v>3.9085642605127917E-2</v>
      </c>
      <c r="Q3839" s="10">
        <f>TableOMP[[#This Row],[Avg]]-$U$2*TableOMP[[#This Row],[StdDev]]</f>
        <v>20.055577714789745</v>
      </c>
      <c r="R3839" s="10">
        <f>TableOMP[[#This Row],[Avg]]+$U$2*TableOMP[[#This Row],[StdDev]]</f>
        <v>20.211920285210258</v>
      </c>
      <c r="S3839" s="10">
        <f>IF(AND(TableOMP[[#This Row],[total_time]]&gt;=TableOMP[[#This Row],[Low]], TableOMP[[#This Row],[total_time]]&lt;=TableOMP[[#This Row],[High]]),1,0)</f>
        <v>1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 s="10">
        <f>VLOOKUP(TableOMP[[#This Row],[Label]],TableAvg[],2,FALSE)</f>
        <v>21.794779399999999</v>
      </c>
      <c r="P3840" s="10">
        <f>VLOOKUP(TableOMP[[#This Row],[Label]],TableAvg[],3,FALSE)</f>
        <v>0.19288296693270893</v>
      </c>
      <c r="Q3840" s="10">
        <f>TableOMP[[#This Row],[Avg]]-$U$2*TableOMP[[#This Row],[StdDev]]</f>
        <v>21.409013466134581</v>
      </c>
      <c r="R3840" s="10">
        <f>TableOMP[[#This Row],[Avg]]+$U$2*TableOMP[[#This Row],[StdDev]]</f>
        <v>22.180545333865417</v>
      </c>
      <c r="S3840" s="10">
        <f>IF(AND(TableOMP[[#This Row],[total_time]]&gt;=TableOMP[[#This Row],[Low]], TableOMP[[#This Row],[total_time]]&lt;=TableOMP[[#This Row],[High]]),1,0)</f>
        <v>1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 s="10">
        <f>VLOOKUP(TableOMP[[#This Row],[Label]],TableAvg[],2,FALSE)</f>
        <v>23.589869700000001</v>
      </c>
      <c r="P3841" s="10">
        <f>VLOOKUP(TableOMP[[#This Row],[Label]],TableAvg[],3,FALSE)</f>
        <v>2.5291543579188742E-2</v>
      </c>
      <c r="Q3841" s="10">
        <f>TableOMP[[#This Row],[Avg]]-$U$2*TableOMP[[#This Row],[StdDev]]</f>
        <v>23.539286612841625</v>
      </c>
      <c r="R3841" s="10">
        <f>TableOMP[[#This Row],[Avg]]+$U$2*TableOMP[[#This Row],[StdDev]]</f>
        <v>23.640452787158377</v>
      </c>
      <c r="S3841" s="10">
        <f>IF(AND(TableOMP[[#This Row],[total_time]]&gt;=TableOMP[[#This Row],[Low]], TableOMP[[#This Row],[total_time]]&lt;=TableOMP[[#This Row],[High]]),1,0)</f>
        <v>1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 s="10">
        <f>VLOOKUP(TableOMP[[#This Row],[Label]],TableAvg[],2,FALSE)</f>
        <v>25.8790689</v>
      </c>
      <c r="P3842" s="10">
        <f>VLOOKUP(TableOMP[[#This Row],[Label]],TableAvg[],3,FALSE)</f>
        <v>2.6605900202148269E-2</v>
      </c>
      <c r="Q3842" s="10">
        <f>TableOMP[[#This Row],[Avg]]-$U$2*TableOMP[[#This Row],[StdDev]]</f>
        <v>25.825857099595705</v>
      </c>
      <c r="R3842" s="10">
        <f>TableOMP[[#This Row],[Avg]]+$U$2*TableOMP[[#This Row],[StdDev]]</f>
        <v>25.932280700404295</v>
      </c>
      <c r="S3842" s="10">
        <f>IF(AND(TableOMP[[#This Row],[total_time]]&gt;=TableOMP[[#This Row],[Low]], TableOMP[[#This Row],[total_time]]&lt;=TableOMP[[#This Row],[High]]),1,0)</f>
        <v>1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 s="10">
        <f>VLOOKUP(TableOMP[[#This Row],[Label]],TableAvg[],2,FALSE)</f>
        <v>28.701951300000001</v>
      </c>
      <c r="P3843" s="10">
        <f>VLOOKUP(TableOMP[[#This Row],[Label]],TableAvg[],3,FALSE)</f>
        <v>4.4415304951402321E-2</v>
      </c>
      <c r="Q3843" s="10">
        <f>TableOMP[[#This Row],[Avg]]-$U$2*TableOMP[[#This Row],[StdDev]]</f>
        <v>28.613120690097197</v>
      </c>
      <c r="R3843" s="10">
        <f>TableOMP[[#This Row],[Avg]]+$U$2*TableOMP[[#This Row],[StdDev]]</f>
        <v>28.790781909902805</v>
      </c>
      <c r="S3843" s="10">
        <f>IF(AND(TableOMP[[#This Row],[total_time]]&gt;=TableOMP[[#This Row],[Low]], TableOMP[[#This Row],[total_time]]&lt;=TableOMP[[#This Row],[High]]),1,0)</f>
        <v>1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 s="10">
        <f>VLOOKUP(TableOMP[[#This Row],[Label]],TableAvg[],2,FALSE)</f>
        <v>32.468982199999999</v>
      </c>
      <c r="P3844" s="10">
        <f>VLOOKUP(TableOMP[[#This Row],[Label]],TableAvg[],3,FALSE)</f>
        <v>0.17283081675039219</v>
      </c>
      <c r="Q3844" s="10">
        <f>TableOMP[[#This Row],[Avg]]-$U$2*TableOMP[[#This Row],[StdDev]]</f>
        <v>32.123320566499217</v>
      </c>
      <c r="R3844" s="10">
        <f>TableOMP[[#This Row],[Avg]]+$U$2*TableOMP[[#This Row],[StdDev]]</f>
        <v>32.814643833500782</v>
      </c>
      <c r="S3844" s="10">
        <f>IF(AND(TableOMP[[#This Row],[total_time]]&gt;=TableOMP[[#This Row],[Low]], TableOMP[[#This Row],[total_time]]&lt;=TableOMP[[#This Row],[High]]),1,0)</f>
        <v>1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 s="10">
        <f>VLOOKUP(TableOMP[[#This Row],[Label]],TableAvg[],2,FALSE)</f>
        <v>36.838756199999999</v>
      </c>
      <c r="P3845" s="10">
        <f>VLOOKUP(TableOMP[[#This Row],[Label]],TableAvg[],3,FALSE)</f>
        <v>8.6069192747459125E-2</v>
      </c>
      <c r="Q3845" s="10">
        <f>TableOMP[[#This Row],[Avg]]-$U$2*TableOMP[[#This Row],[StdDev]]</f>
        <v>36.666617814505081</v>
      </c>
      <c r="R3845" s="10">
        <f>TableOMP[[#This Row],[Avg]]+$U$2*TableOMP[[#This Row],[StdDev]]</f>
        <v>37.010894585494917</v>
      </c>
      <c r="S3845" s="10">
        <f>IF(AND(TableOMP[[#This Row],[total_time]]&gt;=TableOMP[[#This Row],[Low]], TableOMP[[#This Row],[total_time]]&lt;=TableOMP[[#This Row],[High]]),1,0)</f>
        <v>1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 s="10">
        <f>VLOOKUP(TableOMP[[#This Row],[Label]],TableAvg[],2,FALSE)</f>
        <v>42.799253399999998</v>
      </c>
      <c r="P3846" s="10">
        <f>VLOOKUP(TableOMP[[#This Row],[Label]],TableAvg[],3,FALSE)</f>
        <v>9.7061185402004771E-2</v>
      </c>
      <c r="Q3846" s="10">
        <f>TableOMP[[#This Row],[Avg]]-$U$2*TableOMP[[#This Row],[StdDev]]</f>
        <v>42.605131029195988</v>
      </c>
      <c r="R3846" s="10">
        <f>TableOMP[[#This Row],[Avg]]+$U$2*TableOMP[[#This Row],[StdDev]]</f>
        <v>42.993375770804008</v>
      </c>
      <c r="S3846" s="10">
        <f>IF(AND(TableOMP[[#This Row],[total_time]]&gt;=TableOMP[[#This Row],[Low]], TableOMP[[#This Row],[total_time]]&lt;=TableOMP[[#This Row],[High]]),1,0)</f>
        <v>1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 s="10">
        <f>VLOOKUP(TableOMP[[#This Row],[Label]],TableAvg[],2,FALSE)</f>
        <v>51.327812599999994</v>
      </c>
      <c r="P3847" s="10">
        <f>VLOOKUP(TableOMP[[#This Row],[Label]],TableAvg[],3,FALSE)</f>
        <v>3.4238023855571433E-2</v>
      </c>
      <c r="Q3847" s="10">
        <f>TableOMP[[#This Row],[Avg]]-$U$2*TableOMP[[#This Row],[StdDev]]</f>
        <v>51.25933655228885</v>
      </c>
      <c r="R3847" s="10">
        <f>TableOMP[[#This Row],[Avg]]+$U$2*TableOMP[[#This Row],[StdDev]]</f>
        <v>51.396288647711138</v>
      </c>
      <c r="S3847" s="10">
        <f>IF(AND(TableOMP[[#This Row],[total_time]]&gt;=TableOMP[[#This Row],[Low]], TableOMP[[#This Row],[total_time]]&lt;=TableOMP[[#This Row],[High]]),1,0)</f>
        <v>1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 s="10">
        <f>VLOOKUP(TableOMP[[#This Row],[Label]],TableAvg[],2,FALSE)</f>
        <v>63.868899399999997</v>
      </c>
      <c r="P3848" s="10">
        <f>VLOOKUP(TableOMP[[#This Row],[Label]],TableAvg[],3,FALSE)</f>
        <v>5.0373499471679246E-2</v>
      </c>
      <c r="Q3848" s="10">
        <f>TableOMP[[#This Row],[Avg]]-$U$2*TableOMP[[#This Row],[StdDev]]</f>
        <v>63.768152401056639</v>
      </c>
      <c r="R3848" s="10">
        <f>TableOMP[[#This Row],[Avg]]+$U$2*TableOMP[[#This Row],[StdDev]]</f>
        <v>63.969646398943354</v>
      </c>
      <c r="S3848" s="10">
        <f>IF(AND(TableOMP[[#This Row],[total_time]]&gt;=TableOMP[[#This Row],[Low]], TableOMP[[#This Row],[total_time]]&lt;=TableOMP[[#This Row],[High]]),1,0)</f>
        <v>1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 s="10">
        <f>VLOOKUP(TableOMP[[#This Row],[Label]],TableAvg[],2,FALSE)</f>
        <v>84.836403300000001</v>
      </c>
      <c r="P3849" s="10">
        <f>VLOOKUP(TableOMP[[#This Row],[Label]],TableAvg[],3,FALSE)</f>
        <v>4.7606127207831687E-2</v>
      </c>
      <c r="Q3849" s="10">
        <f>TableOMP[[#This Row],[Avg]]-$U$2*TableOMP[[#This Row],[StdDev]]</f>
        <v>84.741191045584344</v>
      </c>
      <c r="R3849" s="10">
        <f>TableOMP[[#This Row],[Avg]]+$U$2*TableOMP[[#This Row],[StdDev]]</f>
        <v>84.931615554415657</v>
      </c>
      <c r="S3849" s="10">
        <f>IF(AND(TableOMP[[#This Row],[total_time]]&gt;=TableOMP[[#This Row],[Low]], TableOMP[[#This Row],[total_time]]&lt;=TableOMP[[#This Row],[High]]),1,0)</f>
        <v>1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 s="10">
        <f>VLOOKUP(TableOMP[[#This Row],[Label]],TableAvg[],2,FALSE)</f>
        <v>127.95960850000002</v>
      </c>
      <c r="P3850" s="10">
        <f>VLOOKUP(TableOMP[[#This Row],[Label]],TableAvg[],3,FALSE)</f>
        <v>0.14182358913260598</v>
      </c>
      <c r="Q3850" s="10">
        <f>TableOMP[[#This Row],[Avg]]-$U$2*TableOMP[[#This Row],[StdDev]]</f>
        <v>127.6759613217348</v>
      </c>
      <c r="R3850" s="10">
        <f>TableOMP[[#This Row],[Avg]]+$U$2*TableOMP[[#This Row],[StdDev]]</f>
        <v>128.24325567826523</v>
      </c>
      <c r="S3850" s="10">
        <f>IF(AND(TableOMP[[#This Row],[total_time]]&gt;=TableOMP[[#This Row],[Low]], TableOMP[[#This Row],[total_time]]&lt;=TableOMP[[#This Row],[High]]),1,0)</f>
        <v>1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 s="10">
        <f>VLOOKUP(TableOMP[[#This Row],[Label]],TableAvg[],2,FALSE)</f>
        <v>257.3297589</v>
      </c>
      <c r="P3851" s="10">
        <f>VLOOKUP(TableOMP[[#This Row],[Label]],TableAvg[],3,FALSE)</f>
        <v>0.18124127184574362</v>
      </c>
      <c r="Q3851" s="10">
        <f>TableOMP[[#This Row],[Avg]]-$U$2*TableOMP[[#This Row],[StdDev]]</f>
        <v>256.9672763563085</v>
      </c>
      <c r="R3851" s="10">
        <f>TableOMP[[#This Row],[Avg]]+$U$2*TableOMP[[#This Row],[StdDev]]</f>
        <v>257.6922414436915</v>
      </c>
      <c r="S3851" s="10">
        <f>IF(AND(TableOMP[[#This Row],[total_time]]&gt;=TableOMP[[#This Row],[Low]], TableOMP[[#This Row],[total_time]]&lt;=TableOMP[[#This Row],[High]]),1,0)</f>
        <v>1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 s="10">
        <f>VLOOKUP(TableOMP[[#This Row],[Label]],TableAvg[],2,FALSE)</f>
        <v>4.4713382727272721</v>
      </c>
      <c r="P3852" s="10">
        <f>VLOOKUP(TableOMP[[#This Row],[Label]],TableAvg[],3,FALSE)</f>
        <v>7.2888190263172822E-2</v>
      </c>
      <c r="Q3852" s="10">
        <f>TableOMP[[#This Row],[Avg]]-$U$2*TableOMP[[#This Row],[StdDev]]</f>
        <v>4.3255618922009269</v>
      </c>
      <c r="R3852" s="10">
        <f>TableOMP[[#This Row],[Avg]]+$U$2*TableOMP[[#This Row],[StdDev]]</f>
        <v>4.6171146532536174</v>
      </c>
      <c r="S3852" s="10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 s="10">
        <f>VLOOKUP(TableOMP[[#This Row],[Label]],TableAvg[],2,FALSE)</f>
        <v>4.4574656363636356</v>
      </c>
      <c r="P3853" s="10">
        <f>VLOOKUP(TableOMP[[#This Row],[Label]],TableAvg[],3,FALSE)</f>
        <v>0.14827791792523412</v>
      </c>
      <c r="Q3853" s="10">
        <f>TableOMP[[#This Row],[Avg]]-$U$2*TableOMP[[#This Row],[StdDev]]</f>
        <v>4.1609098005131671</v>
      </c>
      <c r="R3853" s="10">
        <f>TableOMP[[#This Row],[Avg]]+$U$2*TableOMP[[#This Row],[StdDev]]</f>
        <v>4.7540214722141041</v>
      </c>
      <c r="S3853" s="10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 s="10">
        <f>VLOOKUP(TableOMP[[#This Row],[Label]],TableAvg[],2,FALSE)</f>
        <v>4.4690939090909092</v>
      </c>
      <c r="P3854" s="10">
        <f>VLOOKUP(TableOMP[[#This Row],[Label]],TableAvg[],3,FALSE)</f>
        <v>0.10536701504780456</v>
      </c>
      <c r="Q3854" s="10">
        <f>TableOMP[[#This Row],[Avg]]-$U$2*TableOMP[[#This Row],[StdDev]]</f>
        <v>4.2583598789953001</v>
      </c>
      <c r="R3854" s="10">
        <f>TableOMP[[#This Row],[Avg]]+$U$2*TableOMP[[#This Row],[StdDev]]</f>
        <v>4.6798279391865183</v>
      </c>
      <c r="S3854" s="10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 s="10">
        <f>VLOOKUP(TableOMP[[#This Row],[Label]],TableAvg[],2,FALSE)</f>
        <v>4.5681727272727271</v>
      </c>
      <c r="P3855" s="10">
        <f>VLOOKUP(TableOMP[[#This Row],[Label]],TableAvg[],3,FALSE)</f>
        <v>0.17836832124879495</v>
      </c>
      <c r="Q3855" s="10">
        <f>TableOMP[[#This Row],[Avg]]-$U$2*TableOMP[[#This Row],[StdDev]]</f>
        <v>4.2114360847751371</v>
      </c>
      <c r="R3855" s="10">
        <f>TableOMP[[#This Row],[Avg]]+$U$2*TableOMP[[#This Row],[StdDev]]</f>
        <v>4.924909369770317</v>
      </c>
      <c r="S3855" s="10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 s="10">
        <f>VLOOKUP(TableOMP[[#This Row],[Label]],TableAvg[],2,FALSE)</f>
        <v>4.70772509090909</v>
      </c>
      <c r="P3856" s="10">
        <f>VLOOKUP(TableOMP[[#This Row],[Label]],TableAvg[],3,FALSE)</f>
        <v>0.40472096960217535</v>
      </c>
      <c r="Q3856" s="10">
        <f>TableOMP[[#This Row],[Avg]]-$U$2*TableOMP[[#This Row],[StdDev]]</f>
        <v>3.8982831517047392</v>
      </c>
      <c r="R3856" s="10">
        <f>TableOMP[[#This Row],[Avg]]+$U$2*TableOMP[[#This Row],[StdDev]]</f>
        <v>5.5171670301134403</v>
      </c>
      <c r="S3856" s="10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 s="10">
        <f>VLOOKUP(TableOMP[[#This Row],[Label]],TableAvg[],2,FALSE)</f>
        <v>4.7022736363636364</v>
      </c>
      <c r="P3857" s="10">
        <f>VLOOKUP(TableOMP[[#This Row],[Label]],TableAvg[],3,FALSE)</f>
        <v>0.29171495978633882</v>
      </c>
      <c r="Q3857" s="10">
        <f>TableOMP[[#This Row],[Avg]]-$U$2*TableOMP[[#This Row],[StdDev]]</f>
        <v>4.1188437167909591</v>
      </c>
      <c r="R3857" s="10">
        <f>TableOMP[[#This Row],[Avg]]+$U$2*TableOMP[[#This Row],[StdDev]]</f>
        <v>5.2857035559363137</v>
      </c>
      <c r="S3857" s="10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 s="10">
        <f>VLOOKUP(TableOMP[[#This Row],[Label]],TableAvg[],2,FALSE)</f>
        <v>4.6702352727272718</v>
      </c>
      <c r="P3858" s="10">
        <f>VLOOKUP(TableOMP[[#This Row],[Label]],TableAvg[],3,FALSE)</f>
        <v>0.21025875971984795</v>
      </c>
      <c r="Q3858" s="10">
        <f>TableOMP[[#This Row],[Avg]]-$U$2*TableOMP[[#This Row],[StdDev]]</f>
        <v>4.2497177532875758</v>
      </c>
      <c r="R3858" s="10">
        <f>TableOMP[[#This Row],[Avg]]+$U$2*TableOMP[[#This Row],[StdDev]]</f>
        <v>5.0907527921669677</v>
      </c>
      <c r="S3858" s="10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 s="10">
        <f>VLOOKUP(TableOMP[[#This Row],[Label]],TableAvg[],2,FALSE)</f>
        <v>5.2343907272727286</v>
      </c>
      <c r="P3859" s="10">
        <f>VLOOKUP(TableOMP[[#This Row],[Label]],TableAvg[],3,FALSE)</f>
        <v>0.24835113678567033</v>
      </c>
      <c r="Q3859" s="10">
        <f>TableOMP[[#This Row],[Avg]]-$U$2*TableOMP[[#This Row],[StdDev]]</f>
        <v>4.7376884537013879</v>
      </c>
      <c r="R3859" s="10">
        <f>TableOMP[[#This Row],[Avg]]+$U$2*TableOMP[[#This Row],[StdDev]]</f>
        <v>5.7310930008440693</v>
      </c>
      <c r="S3859" s="10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 s="10">
        <f>VLOOKUP(TableOMP[[#This Row],[Label]],TableAvg[],2,FALSE)</f>
        <v>5.1333025454545442</v>
      </c>
      <c r="P3860" s="10">
        <f>VLOOKUP(TableOMP[[#This Row],[Label]],TableAvg[],3,FALSE)</f>
        <v>0.17436373847188566</v>
      </c>
      <c r="Q3860" s="10">
        <f>TableOMP[[#This Row],[Avg]]-$U$2*TableOMP[[#This Row],[StdDev]]</f>
        <v>4.7845750685107733</v>
      </c>
      <c r="R3860" s="10">
        <f>TableOMP[[#This Row],[Avg]]+$U$2*TableOMP[[#This Row],[StdDev]]</f>
        <v>5.4820300223983152</v>
      </c>
      <c r="S3860" s="10">
        <f>IF(AND(TableOMP[[#This Row],[total_time]]&gt;=TableOMP[[#This Row],[Low]], TableOMP[[#This Row],[total_time]]&lt;=TableOMP[[#This Row],[High]]),1,0)</f>
        <v>1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 s="10">
        <f>VLOOKUP(TableOMP[[#This Row],[Label]],TableAvg[],2,FALSE)</f>
        <v>5.3427878181818187</v>
      </c>
      <c r="P3861" s="10">
        <f>VLOOKUP(TableOMP[[#This Row],[Label]],TableAvg[],3,FALSE)</f>
        <v>0.15408295056929669</v>
      </c>
      <c r="Q3861" s="10">
        <f>TableOMP[[#This Row],[Avg]]-$U$2*TableOMP[[#This Row],[StdDev]]</f>
        <v>5.0346219170432249</v>
      </c>
      <c r="R3861" s="10">
        <f>TableOMP[[#This Row],[Avg]]+$U$2*TableOMP[[#This Row],[StdDev]]</f>
        <v>5.6509537193204125</v>
      </c>
      <c r="S3861" s="10">
        <f>IF(AND(TableOMP[[#This Row],[total_time]]&gt;=TableOMP[[#This Row],[Low]], TableOMP[[#This Row],[total_time]]&lt;=TableOMP[[#This Row],[High]]),1,0)</f>
        <v>1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 s="10">
        <f>VLOOKUP(TableOMP[[#This Row],[Label]],TableAvg[],2,FALSE)</f>
        <v>5.2723062727272731</v>
      </c>
      <c r="P3862" s="10">
        <f>VLOOKUP(TableOMP[[#This Row],[Label]],TableAvg[],3,FALSE)</f>
        <v>0.21470953657444952</v>
      </c>
      <c r="Q3862" s="10">
        <f>TableOMP[[#This Row],[Avg]]-$U$2*TableOMP[[#This Row],[StdDev]]</f>
        <v>4.8428871995783744</v>
      </c>
      <c r="R3862" s="10">
        <f>TableOMP[[#This Row],[Avg]]+$U$2*TableOMP[[#This Row],[StdDev]]</f>
        <v>5.7017253458761719</v>
      </c>
      <c r="S3862" s="10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 s="10">
        <f>VLOOKUP(TableOMP[[#This Row],[Label]],TableAvg[],2,FALSE)</f>
        <v>5.3610164545454548</v>
      </c>
      <c r="P3863" s="10">
        <f>VLOOKUP(TableOMP[[#This Row],[Label]],TableAvg[],3,FALSE)</f>
        <v>0.20782095664226147</v>
      </c>
      <c r="Q3863" s="10">
        <f>TableOMP[[#This Row],[Avg]]-$U$2*TableOMP[[#This Row],[StdDev]]</f>
        <v>4.9453745412609322</v>
      </c>
      <c r="R3863" s="10">
        <f>TableOMP[[#This Row],[Avg]]+$U$2*TableOMP[[#This Row],[StdDev]]</f>
        <v>5.7766583678299774</v>
      </c>
      <c r="S3863" s="10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 s="10">
        <f>VLOOKUP(TableOMP[[#This Row],[Label]],TableAvg[],2,FALSE)</f>
        <v>5.6550663636363634</v>
      </c>
      <c r="P3864" s="10">
        <f>VLOOKUP(TableOMP[[#This Row],[Label]],TableAvg[],3,FALSE)</f>
        <v>0.69485648166696834</v>
      </c>
      <c r="Q3864" s="10">
        <f>TableOMP[[#This Row],[Avg]]-$U$2*TableOMP[[#This Row],[StdDev]]</f>
        <v>4.2653534003024269</v>
      </c>
      <c r="R3864" s="10">
        <f>TableOMP[[#This Row],[Avg]]+$U$2*TableOMP[[#This Row],[StdDev]]</f>
        <v>7.0447793269702998</v>
      </c>
      <c r="S3864" s="10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 s="10">
        <f>VLOOKUP(TableOMP[[#This Row],[Label]],TableAvg[],2,FALSE)</f>
        <v>5.5199770909090908</v>
      </c>
      <c r="P3865" s="10">
        <f>VLOOKUP(TableOMP[[#This Row],[Label]],TableAvg[],3,FALSE)</f>
        <v>0.16762728145254069</v>
      </c>
      <c r="Q3865" s="10">
        <f>TableOMP[[#This Row],[Avg]]-$U$2*TableOMP[[#This Row],[StdDev]]</f>
        <v>5.1847225280040092</v>
      </c>
      <c r="R3865" s="10">
        <f>TableOMP[[#This Row],[Avg]]+$U$2*TableOMP[[#This Row],[StdDev]]</f>
        <v>5.8552316538141724</v>
      </c>
      <c r="S3865" s="10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 s="10">
        <f>VLOOKUP(TableOMP[[#This Row],[Label]],TableAvg[],2,FALSE)</f>
        <v>5.4385083636363634</v>
      </c>
      <c r="P3866" s="10">
        <f>VLOOKUP(TableOMP[[#This Row],[Label]],TableAvg[],3,FALSE)</f>
        <v>0.2498553909485568</v>
      </c>
      <c r="Q3866" s="10">
        <f>TableOMP[[#This Row],[Avg]]-$U$2*TableOMP[[#This Row],[StdDev]]</f>
        <v>4.9387975817392498</v>
      </c>
      <c r="R3866" s="10">
        <f>TableOMP[[#This Row],[Avg]]+$U$2*TableOMP[[#This Row],[StdDev]]</f>
        <v>5.938219145533477</v>
      </c>
      <c r="S3866" s="10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 s="10">
        <f>VLOOKUP(TableOMP[[#This Row],[Label]],TableAvg[],2,FALSE)</f>
        <v>5.6870593636363633</v>
      </c>
      <c r="P3867" s="10">
        <f>VLOOKUP(TableOMP[[#This Row],[Label]],TableAvg[],3,FALSE)</f>
        <v>0.59138283842414208</v>
      </c>
      <c r="Q3867" s="10">
        <f>TableOMP[[#This Row],[Avg]]-$U$2*TableOMP[[#This Row],[StdDev]]</f>
        <v>4.5042936867880794</v>
      </c>
      <c r="R3867" s="10">
        <f>TableOMP[[#This Row],[Avg]]+$U$2*TableOMP[[#This Row],[StdDev]]</f>
        <v>6.8698250404846473</v>
      </c>
      <c r="S3867" s="10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 s="10">
        <f>VLOOKUP(TableOMP[[#This Row],[Label]],TableAvg[],2,FALSE)</f>
        <v>5.6329710909090904</v>
      </c>
      <c r="P3868" s="10">
        <f>VLOOKUP(TableOMP[[#This Row],[Label]],TableAvg[],3,FALSE)</f>
        <v>0.18114750988953562</v>
      </c>
      <c r="Q3868" s="10">
        <f>TableOMP[[#This Row],[Avg]]-$U$2*TableOMP[[#This Row],[StdDev]]</f>
        <v>5.2706760711300191</v>
      </c>
      <c r="R3868" s="10">
        <f>TableOMP[[#This Row],[Avg]]+$U$2*TableOMP[[#This Row],[StdDev]]</f>
        <v>5.9952661106881617</v>
      </c>
      <c r="S3868" s="10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 s="10">
        <f>VLOOKUP(TableOMP[[#This Row],[Label]],TableAvg[],2,FALSE)</f>
        <v>5.5846466363636367</v>
      </c>
      <c r="P3869" s="10">
        <f>VLOOKUP(TableOMP[[#This Row],[Label]],TableAvg[],3,FALSE)</f>
        <v>0.32399542139028609</v>
      </c>
      <c r="Q3869" s="10">
        <f>TableOMP[[#This Row],[Avg]]-$U$2*TableOMP[[#This Row],[StdDev]]</f>
        <v>4.9366557935830642</v>
      </c>
      <c r="R3869" s="10">
        <f>TableOMP[[#This Row],[Avg]]+$U$2*TableOMP[[#This Row],[StdDev]]</f>
        <v>6.2326374791442092</v>
      </c>
      <c r="S3869" s="10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 s="10">
        <f>VLOOKUP(TableOMP[[#This Row],[Label]],TableAvg[],2,FALSE)</f>
        <v>5.7208847272727263</v>
      </c>
      <c r="P3870" s="10">
        <f>VLOOKUP(TableOMP[[#This Row],[Label]],TableAvg[],3,FALSE)</f>
        <v>0.18320760387014481</v>
      </c>
      <c r="Q3870" s="10">
        <f>TableOMP[[#This Row],[Avg]]-$U$2*TableOMP[[#This Row],[StdDev]]</f>
        <v>5.3544695195324365</v>
      </c>
      <c r="R3870" s="10">
        <f>TableOMP[[#This Row],[Avg]]+$U$2*TableOMP[[#This Row],[StdDev]]</f>
        <v>6.0872999350130161</v>
      </c>
      <c r="S3870" s="1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 s="10">
        <f>VLOOKUP(TableOMP[[#This Row],[Label]],TableAvg[],2,FALSE)</f>
        <v>5.7346158181818181</v>
      </c>
      <c r="P3871" s="10">
        <f>VLOOKUP(TableOMP[[#This Row],[Label]],TableAvg[],3,FALSE)</f>
        <v>0.12781710214478728</v>
      </c>
      <c r="Q3871" s="10">
        <f>TableOMP[[#This Row],[Avg]]-$U$2*TableOMP[[#This Row],[StdDev]]</f>
        <v>5.4789816138922438</v>
      </c>
      <c r="R3871" s="10">
        <f>TableOMP[[#This Row],[Avg]]+$U$2*TableOMP[[#This Row],[StdDev]]</f>
        <v>5.9902500224713924</v>
      </c>
      <c r="S3871" s="10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 s="10">
        <f>VLOOKUP(TableOMP[[#This Row],[Label]],TableAvg[],2,FALSE)</f>
        <v>5.7795460909090917</v>
      </c>
      <c r="P3872" s="10">
        <f>VLOOKUP(TableOMP[[#This Row],[Label]],TableAvg[],3,FALSE)</f>
        <v>0.2306089011324933</v>
      </c>
      <c r="Q3872" s="10">
        <f>TableOMP[[#This Row],[Avg]]-$U$2*TableOMP[[#This Row],[StdDev]]</f>
        <v>5.3183282886441052</v>
      </c>
      <c r="R3872" s="10">
        <f>TableOMP[[#This Row],[Avg]]+$U$2*TableOMP[[#This Row],[StdDev]]</f>
        <v>6.2407638931740781</v>
      </c>
      <c r="S3872" s="10">
        <f>IF(AND(TableOMP[[#This Row],[total_time]]&gt;=TableOMP[[#This Row],[Low]], TableOMP[[#This Row],[total_time]]&lt;=TableOMP[[#This Row],[High]]),1,0)</f>
        <v>1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 s="10">
        <f>VLOOKUP(TableOMP[[#This Row],[Label]],TableAvg[],2,FALSE)</f>
        <v>5.9956950000000004</v>
      </c>
      <c r="P3873" s="10">
        <f>VLOOKUP(TableOMP[[#This Row],[Label]],TableAvg[],3,FALSE)</f>
        <v>0.67657492149341369</v>
      </c>
      <c r="Q3873" s="10">
        <f>TableOMP[[#This Row],[Avg]]-$U$2*TableOMP[[#This Row],[StdDev]]</f>
        <v>4.6425451570131733</v>
      </c>
      <c r="R3873" s="10">
        <f>TableOMP[[#This Row],[Avg]]+$U$2*TableOMP[[#This Row],[StdDev]]</f>
        <v>7.3488448429868276</v>
      </c>
      <c r="S3873" s="10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 s="10">
        <f>VLOOKUP(TableOMP[[#This Row],[Label]],TableAvg[],2,FALSE)</f>
        <v>7.5413132727272734</v>
      </c>
      <c r="P3874" s="10">
        <f>VLOOKUP(TableOMP[[#This Row],[Label]],TableAvg[],3,FALSE)</f>
        <v>5.2475593557452296</v>
      </c>
      <c r="Q3874" s="10">
        <f>TableOMP[[#This Row],[Avg]]-$U$2*TableOMP[[#This Row],[StdDev]]</f>
        <v>-2.9538054387631858</v>
      </c>
      <c r="R3874" s="10">
        <f>TableOMP[[#This Row],[Avg]]+$U$2*TableOMP[[#This Row],[StdDev]]</f>
        <v>18.036431984217732</v>
      </c>
      <c r="S3874" s="10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 s="10">
        <f>VLOOKUP(TableOMP[[#This Row],[Label]],TableAvg[],2,FALSE)</f>
        <v>6.092849090909092</v>
      </c>
      <c r="P3875" s="10">
        <f>VLOOKUP(TableOMP[[#This Row],[Label]],TableAvg[],3,FALSE)</f>
        <v>0.47642793574138131</v>
      </c>
      <c r="Q3875" s="10">
        <f>TableOMP[[#This Row],[Avg]]-$U$2*TableOMP[[#This Row],[StdDev]]</f>
        <v>5.1399932194263291</v>
      </c>
      <c r="R3875" s="10">
        <f>TableOMP[[#This Row],[Avg]]+$U$2*TableOMP[[#This Row],[StdDev]]</f>
        <v>7.0457049623918548</v>
      </c>
      <c r="S3875" s="10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 s="10">
        <f>VLOOKUP(TableOMP[[#This Row],[Label]],TableAvg[],2,FALSE)</f>
        <v>6.023852909090909</v>
      </c>
      <c r="P3876" s="10">
        <f>VLOOKUP(TableOMP[[#This Row],[Label]],TableAvg[],3,FALSE)</f>
        <v>8.4324564834011517E-2</v>
      </c>
      <c r="Q3876" s="10">
        <f>TableOMP[[#This Row],[Avg]]-$U$2*TableOMP[[#This Row],[StdDev]]</f>
        <v>5.8552037794228857</v>
      </c>
      <c r="R3876" s="10">
        <f>TableOMP[[#This Row],[Avg]]+$U$2*TableOMP[[#This Row],[StdDev]]</f>
        <v>6.1925020387589322</v>
      </c>
      <c r="S3876" s="10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 s="10">
        <f>VLOOKUP(TableOMP[[#This Row],[Label]],TableAvg[],2,FALSE)</f>
        <v>6.2601539090909082</v>
      </c>
      <c r="P3877" s="10">
        <f>VLOOKUP(TableOMP[[#This Row],[Label]],TableAvg[],3,FALSE)</f>
        <v>0.28329420139864997</v>
      </c>
      <c r="Q3877" s="10">
        <f>TableOMP[[#This Row],[Avg]]-$U$2*TableOMP[[#This Row],[StdDev]]</f>
        <v>5.6935655062936084</v>
      </c>
      <c r="R3877" s="10">
        <f>TableOMP[[#This Row],[Avg]]+$U$2*TableOMP[[#This Row],[StdDev]]</f>
        <v>6.826742311888208</v>
      </c>
      <c r="S3877" s="10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 s="10">
        <f>VLOOKUP(TableOMP[[#This Row],[Label]],TableAvg[],2,FALSE)</f>
        <v>6.3327954999999987</v>
      </c>
      <c r="P3878" s="10">
        <f>VLOOKUP(TableOMP[[#This Row],[Label]],TableAvg[],3,FALSE)</f>
        <v>0.20461952277888401</v>
      </c>
      <c r="Q3878" s="10">
        <f>TableOMP[[#This Row],[Avg]]-$U$2*TableOMP[[#This Row],[StdDev]]</f>
        <v>5.923556454442231</v>
      </c>
      <c r="R3878" s="10">
        <f>TableOMP[[#This Row],[Avg]]+$U$2*TableOMP[[#This Row],[StdDev]]</f>
        <v>6.7420345455577664</v>
      </c>
      <c r="S3878" s="10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 s="10">
        <f>VLOOKUP(TableOMP[[#This Row],[Label]],TableAvg[],2,FALSE)</f>
        <v>6.3677876999999992</v>
      </c>
      <c r="P3879" s="10">
        <f>VLOOKUP(TableOMP[[#This Row],[Label]],TableAvg[],3,FALSE)</f>
        <v>0.11923376289882</v>
      </c>
      <c r="Q3879" s="10">
        <f>TableOMP[[#This Row],[Avg]]-$U$2*TableOMP[[#This Row],[StdDev]]</f>
        <v>6.1293201742023591</v>
      </c>
      <c r="R3879" s="10">
        <f>TableOMP[[#This Row],[Avg]]+$U$2*TableOMP[[#This Row],[StdDev]]</f>
        <v>6.6062552257976392</v>
      </c>
      <c r="S3879" s="10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 s="10">
        <f>VLOOKUP(TableOMP[[#This Row],[Label]],TableAvg[],2,FALSE)</f>
        <v>6.5333995454545457</v>
      </c>
      <c r="P3880" s="10">
        <f>VLOOKUP(TableOMP[[#This Row],[Label]],TableAvg[],3,FALSE)</f>
        <v>0.14059952283270633</v>
      </c>
      <c r="Q3880" s="10">
        <f>TableOMP[[#This Row],[Avg]]-$U$2*TableOMP[[#This Row],[StdDev]]</f>
        <v>6.2522004997891329</v>
      </c>
      <c r="R3880" s="10">
        <f>TableOMP[[#This Row],[Avg]]+$U$2*TableOMP[[#This Row],[StdDev]]</f>
        <v>6.8145985911199585</v>
      </c>
      <c r="S3880" s="1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 s="10">
        <f>VLOOKUP(TableOMP[[#This Row],[Label]],TableAvg[],2,FALSE)</f>
        <v>6.9926042727272737</v>
      </c>
      <c r="P3881" s="10">
        <f>VLOOKUP(TableOMP[[#This Row],[Label]],TableAvg[],3,FALSE)</f>
        <v>1.0689236559032851</v>
      </c>
      <c r="Q3881" s="10">
        <f>TableOMP[[#This Row],[Avg]]-$U$2*TableOMP[[#This Row],[StdDev]]</f>
        <v>4.8547569609207031</v>
      </c>
      <c r="R3881" s="10">
        <f>TableOMP[[#This Row],[Avg]]+$U$2*TableOMP[[#This Row],[StdDev]]</f>
        <v>9.1304515845338443</v>
      </c>
      <c r="S3881" s="10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 s="10">
        <f>VLOOKUP(TableOMP[[#This Row],[Label]],TableAvg[],2,FALSE)</f>
        <v>7.6367034</v>
      </c>
      <c r="P3882" s="10">
        <f>VLOOKUP(TableOMP[[#This Row],[Label]],TableAvg[],3,FALSE)</f>
        <v>2.9091448625213996</v>
      </c>
      <c r="Q3882" s="10">
        <f>TableOMP[[#This Row],[Avg]]-$U$2*TableOMP[[#This Row],[StdDev]]</f>
        <v>1.8184136749572009</v>
      </c>
      <c r="R3882" s="10">
        <f>TableOMP[[#This Row],[Avg]]+$U$2*TableOMP[[#This Row],[StdDev]]</f>
        <v>13.454993125042799</v>
      </c>
      <c r="S3882" s="10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 s="10">
        <f>VLOOKUP(TableOMP[[#This Row],[Label]],TableAvg[],2,FALSE)</f>
        <v>6.8982405</v>
      </c>
      <c r="P3883" s="10">
        <f>VLOOKUP(TableOMP[[#This Row],[Label]],TableAvg[],3,FALSE)</f>
        <v>0.15876631909583852</v>
      </c>
      <c r="Q3883" s="10">
        <f>TableOMP[[#This Row],[Avg]]-$U$2*TableOMP[[#This Row],[StdDev]]</f>
        <v>6.5807078618083228</v>
      </c>
      <c r="R3883" s="10">
        <f>TableOMP[[#This Row],[Avg]]+$U$2*TableOMP[[#This Row],[StdDev]]</f>
        <v>7.2157731381916772</v>
      </c>
      <c r="S3883" s="10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 s="10">
        <f>VLOOKUP(TableOMP[[#This Row],[Label]],TableAvg[],2,FALSE)</f>
        <v>7.0896220999999997</v>
      </c>
      <c r="P3884" s="10">
        <f>VLOOKUP(TableOMP[[#This Row],[Label]],TableAvg[],3,FALSE)</f>
        <v>0.18424949460039089</v>
      </c>
      <c r="Q3884" s="10">
        <f>TableOMP[[#This Row],[Avg]]-$U$2*TableOMP[[#This Row],[StdDev]]</f>
        <v>6.7211231107992182</v>
      </c>
      <c r="R3884" s="10">
        <f>TableOMP[[#This Row],[Avg]]+$U$2*TableOMP[[#This Row],[StdDev]]</f>
        <v>7.4581210892007812</v>
      </c>
      <c r="S3884" s="10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 s="10">
        <f>VLOOKUP(TableOMP[[#This Row],[Label]],TableAvg[],2,FALSE)</f>
        <v>7.2081937999999992</v>
      </c>
      <c r="P3885" s="10">
        <f>VLOOKUP(TableOMP[[#This Row],[Label]],TableAvg[],3,FALSE)</f>
        <v>0.16272163249727176</v>
      </c>
      <c r="Q3885" s="10">
        <f>TableOMP[[#This Row],[Avg]]-$U$2*TableOMP[[#This Row],[StdDev]]</f>
        <v>6.8827505350054556</v>
      </c>
      <c r="R3885" s="10">
        <f>TableOMP[[#This Row],[Avg]]+$U$2*TableOMP[[#This Row],[StdDev]]</f>
        <v>7.5336370649945428</v>
      </c>
      <c r="S3885" s="10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 s="10">
        <f>VLOOKUP(TableOMP[[#This Row],[Label]],TableAvg[],2,FALSE)</f>
        <v>7.275929500000001</v>
      </c>
      <c r="P3886" s="10">
        <f>VLOOKUP(TableOMP[[#This Row],[Label]],TableAvg[],3,FALSE)</f>
        <v>0.20223188104558482</v>
      </c>
      <c r="Q3886" s="10">
        <f>TableOMP[[#This Row],[Avg]]-$U$2*TableOMP[[#This Row],[StdDev]]</f>
        <v>6.8714657379088315</v>
      </c>
      <c r="R3886" s="10">
        <f>TableOMP[[#This Row],[Avg]]+$U$2*TableOMP[[#This Row],[StdDev]]</f>
        <v>7.6803932620911706</v>
      </c>
      <c r="S3886" s="10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 s="10">
        <f>VLOOKUP(TableOMP[[#This Row],[Label]],TableAvg[],2,FALSE)</f>
        <v>8.5018843999999998</v>
      </c>
      <c r="P3887" s="10">
        <f>VLOOKUP(TableOMP[[#This Row],[Label]],TableAvg[],3,FALSE)</f>
        <v>3.0730206864784755</v>
      </c>
      <c r="Q3887" s="10">
        <f>TableOMP[[#This Row],[Avg]]-$U$2*TableOMP[[#This Row],[StdDev]]</f>
        <v>2.3558430270430488</v>
      </c>
      <c r="R3887" s="10">
        <f>TableOMP[[#This Row],[Avg]]+$U$2*TableOMP[[#This Row],[StdDev]]</f>
        <v>14.647925772956951</v>
      </c>
      <c r="S3887" s="10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 s="10">
        <f>VLOOKUP(TableOMP[[#This Row],[Label]],TableAvg[],2,FALSE)</f>
        <v>7.6759567000000004</v>
      </c>
      <c r="P3888" s="10">
        <f>VLOOKUP(TableOMP[[#This Row],[Label]],TableAvg[],3,FALSE)</f>
        <v>0.1164845792669839</v>
      </c>
      <c r="Q3888" s="10">
        <f>TableOMP[[#This Row],[Avg]]-$U$2*TableOMP[[#This Row],[StdDev]]</f>
        <v>7.4429875414660325</v>
      </c>
      <c r="R3888" s="10">
        <f>TableOMP[[#This Row],[Avg]]+$U$2*TableOMP[[#This Row],[StdDev]]</f>
        <v>7.9089258585339683</v>
      </c>
      <c r="S3888" s="10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 s="10">
        <f>VLOOKUP(TableOMP[[#This Row],[Label]],TableAvg[],2,FALSE)</f>
        <v>7.9839612999999998</v>
      </c>
      <c r="P3889" s="10">
        <f>VLOOKUP(TableOMP[[#This Row],[Label]],TableAvg[],3,FALSE)</f>
        <v>0.15693552908125918</v>
      </c>
      <c r="Q3889" s="10">
        <f>TableOMP[[#This Row],[Avg]]-$U$2*TableOMP[[#This Row],[StdDev]]</f>
        <v>7.6700902418374817</v>
      </c>
      <c r="R3889" s="10">
        <f>TableOMP[[#This Row],[Avg]]+$U$2*TableOMP[[#This Row],[StdDev]]</f>
        <v>8.297832358162518</v>
      </c>
      <c r="S3889" s="10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 s="10">
        <f>VLOOKUP(TableOMP[[#This Row],[Label]],TableAvg[],2,FALSE)</f>
        <v>8.2913302000000009</v>
      </c>
      <c r="P3890" s="10">
        <f>VLOOKUP(TableOMP[[#This Row],[Label]],TableAvg[],3,FALSE)</f>
        <v>0.32201415993237109</v>
      </c>
      <c r="Q3890" s="10">
        <f>TableOMP[[#This Row],[Avg]]-$U$2*TableOMP[[#This Row],[StdDev]]</f>
        <v>7.6473018801352586</v>
      </c>
      <c r="R3890" s="10">
        <f>TableOMP[[#This Row],[Avg]]+$U$2*TableOMP[[#This Row],[StdDev]]</f>
        <v>8.9353585198647423</v>
      </c>
      <c r="S3890" s="1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 s="10">
        <f>VLOOKUP(TableOMP[[#This Row],[Label]],TableAvg[],2,FALSE)</f>
        <v>8.4704200000000007</v>
      </c>
      <c r="P3891" s="10">
        <f>VLOOKUP(TableOMP[[#This Row],[Label]],TableAvg[],3,FALSE)</f>
        <v>0.20084556967677647</v>
      </c>
      <c r="Q3891" s="10">
        <f>TableOMP[[#This Row],[Avg]]-$U$2*TableOMP[[#This Row],[StdDev]]</f>
        <v>8.0687288606464485</v>
      </c>
      <c r="R3891" s="10">
        <f>TableOMP[[#This Row],[Avg]]+$U$2*TableOMP[[#This Row],[StdDev]]</f>
        <v>8.872111139353553</v>
      </c>
      <c r="S3891" s="10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 s="10">
        <f>VLOOKUP(TableOMP[[#This Row],[Label]],TableAvg[],2,FALSE)</f>
        <v>8.892703899999999</v>
      </c>
      <c r="P3892" s="10">
        <f>VLOOKUP(TableOMP[[#This Row],[Label]],TableAvg[],3,FALSE)</f>
        <v>0.534901731527472</v>
      </c>
      <c r="Q3892" s="10">
        <f>TableOMP[[#This Row],[Avg]]-$U$2*TableOMP[[#This Row],[StdDev]]</f>
        <v>7.822900436945055</v>
      </c>
      <c r="R3892" s="10">
        <f>TableOMP[[#This Row],[Avg]]+$U$2*TableOMP[[#This Row],[StdDev]]</f>
        <v>9.962507363054943</v>
      </c>
      <c r="S3892" s="10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 s="10">
        <f>VLOOKUP(TableOMP[[#This Row],[Label]],TableAvg[],2,FALSE)</f>
        <v>9.1318669000000003</v>
      </c>
      <c r="P3893" s="10">
        <f>VLOOKUP(TableOMP[[#This Row],[Label]],TableAvg[],3,FALSE)</f>
        <v>0.30416599030511782</v>
      </c>
      <c r="Q3893" s="10">
        <f>TableOMP[[#This Row],[Avg]]-$U$2*TableOMP[[#This Row],[StdDev]]</f>
        <v>8.523534919389764</v>
      </c>
      <c r="R3893" s="10">
        <f>TableOMP[[#This Row],[Avg]]+$U$2*TableOMP[[#This Row],[StdDev]]</f>
        <v>9.7401988806102366</v>
      </c>
      <c r="S3893" s="10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 s="10">
        <f>VLOOKUP(TableOMP[[#This Row],[Label]],TableAvg[],2,FALSE)</f>
        <v>9.3586053000000007</v>
      </c>
      <c r="P3894" s="10">
        <f>VLOOKUP(TableOMP[[#This Row],[Label]],TableAvg[],3,FALSE)</f>
        <v>0.15389696386736901</v>
      </c>
      <c r="Q3894" s="10">
        <f>TableOMP[[#This Row],[Avg]]-$U$2*TableOMP[[#This Row],[StdDev]]</f>
        <v>9.0508113722652634</v>
      </c>
      <c r="R3894" s="10">
        <f>TableOMP[[#This Row],[Avg]]+$U$2*TableOMP[[#This Row],[StdDev]]</f>
        <v>9.6663992277347379</v>
      </c>
      <c r="S3894" s="10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 s="10">
        <f>VLOOKUP(TableOMP[[#This Row],[Label]],TableAvg[],2,FALSE)</f>
        <v>10.648620500000002</v>
      </c>
      <c r="P3895" s="10">
        <f>VLOOKUP(TableOMP[[#This Row],[Label]],TableAvg[],3,FALSE)</f>
        <v>2.8274796379448301</v>
      </c>
      <c r="Q3895" s="10">
        <f>TableOMP[[#This Row],[Avg]]-$U$2*TableOMP[[#This Row],[StdDev]]</f>
        <v>4.9936612241103413</v>
      </c>
      <c r="R3895" s="10">
        <f>TableOMP[[#This Row],[Avg]]+$U$2*TableOMP[[#This Row],[StdDev]]</f>
        <v>16.303579775889663</v>
      </c>
      <c r="S3895" s="10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 s="10">
        <f>VLOOKUP(TableOMP[[#This Row],[Label]],TableAvg[],2,FALSE)</f>
        <v>10.747714500000001</v>
      </c>
      <c r="P3896" s="10">
        <f>VLOOKUP(TableOMP[[#This Row],[Label]],TableAvg[],3,FALSE)</f>
        <v>1.9395644239900387</v>
      </c>
      <c r="Q3896" s="10">
        <f>TableOMP[[#This Row],[Avg]]-$U$2*TableOMP[[#This Row],[StdDev]]</f>
        <v>6.8685856520199238</v>
      </c>
      <c r="R3896" s="10">
        <f>TableOMP[[#This Row],[Avg]]+$U$2*TableOMP[[#This Row],[StdDev]]</f>
        <v>14.626843347980078</v>
      </c>
      <c r="S3896" s="10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 s="10">
        <f>VLOOKUP(TableOMP[[#This Row],[Label]],TableAvg[],2,FALSE)</f>
        <v>11.022983727272727</v>
      </c>
      <c r="P3897" s="10">
        <f>VLOOKUP(TableOMP[[#This Row],[Label]],TableAvg[],3,FALSE)</f>
        <v>1.2352060063311585</v>
      </c>
      <c r="Q3897" s="10">
        <f>TableOMP[[#This Row],[Avg]]-$U$2*TableOMP[[#This Row],[StdDev]]</f>
        <v>8.5525717146104103</v>
      </c>
      <c r="R3897" s="10">
        <f>TableOMP[[#This Row],[Avg]]+$U$2*TableOMP[[#This Row],[StdDev]]</f>
        <v>13.493395739935044</v>
      </c>
      <c r="S3897" s="10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 s="10">
        <f>VLOOKUP(TableOMP[[#This Row],[Label]],TableAvg[],2,FALSE)</f>
        <v>11.154781363636364</v>
      </c>
      <c r="P3898" s="10">
        <f>VLOOKUP(TableOMP[[#This Row],[Label]],TableAvg[],3,FALSE)</f>
        <v>0.10581632613789371</v>
      </c>
      <c r="Q3898" s="10">
        <f>TableOMP[[#This Row],[Avg]]-$U$2*TableOMP[[#This Row],[StdDev]]</f>
        <v>10.943148711360577</v>
      </c>
      <c r="R3898" s="10">
        <f>TableOMP[[#This Row],[Avg]]+$U$2*TableOMP[[#This Row],[StdDev]]</f>
        <v>11.366414015912151</v>
      </c>
      <c r="S3898" s="10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 s="10">
        <f>VLOOKUP(TableOMP[[#This Row],[Label]],TableAvg[],2,FALSE)</f>
        <v>11.723931</v>
      </c>
      <c r="P3899" s="10">
        <f>VLOOKUP(TableOMP[[#This Row],[Label]],TableAvg[],3,FALSE)</f>
        <v>0.16383507048518992</v>
      </c>
      <c r="Q3899" s="10">
        <f>TableOMP[[#This Row],[Avg]]-$U$2*TableOMP[[#This Row],[StdDev]]</f>
        <v>11.396260859029621</v>
      </c>
      <c r="R3899" s="10">
        <f>TableOMP[[#This Row],[Avg]]+$U$2*TableOMP[[#This Row],[StdDev]]</f>
        <v>12.05160114097038</v>
      </c>
      <c r="S3899" s="10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 s="10">
        <f>VLOOKUP(TableOMP[[#This Row],[Label]],TableAvg[],2,FALSE)</f>
        <v>12.380498454545455</v>
      </c>
      <c r="P3900" s="10">
        <f>VLOOKUP(TableOMP[[#This Row],[Label]],TableAvg[],3,FALSE)</f>
        <v>0.16322006826278668</v>
      </c>
      <c r="Q3900" s="10">
        <f>TableOMP[[#This Row],[Avg]]-$U$2*TableOMP[[#This Row],[StdDev]]</f>
        <v>12.054058318019882</v>
      </c>
      <c r="R3900" s="10">
        <f>TableOMP[[#This Row],[Avg]]+$U$2*TableOMP[[#This Row],[StdDev]]</f>
        <v>12.706938591071028</v>
      </c>
      <c r="S3900" s="1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 s="10">
        <f>VLOOKUP(TableOMP[[#This Row],[Label]],TableAvg[],2,FALSE)</f>
        <v>13.063391181818183</v>
      </c>
      <c r="P3901" s="10">
        <f>VLOOKUP(TableOMP[[#This Row],[Label]],TableAvg[],3,FALSE)</f>
        <v>0.40755816596580036</v>
      </c>
      <c r="Q3901" s="10">
        <f>TableOMP[[#This Row],[Avg]]-$U$2*TableOMP[[#This Row],[StdDev]]</f>
        <v>12.248274849886583</v>
      </c>
      <c r="R3901" s="10">
        <f>TableOMP[[#This Row],[Avg]]+$U$2*TableOMP[[#This Row],[StdDev]]</f>
        <v>13.878507513749783</v>
      </c>
      <c r="S3901" s="10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 s="10">
        <f>VLOOKUP(TableOMP[[#This Row],[Label]],TableAvg[],2,FALSE)</f>
        <v>13.799633454545456</v>
      </c>
      <c r="P3902" s="10">
        <f>VLOOKUP(TableOMP[[#This Row],[Label]],TableAvg[],3,FALSE)</f>
        <v>0.14589992288114423</v>
      </c>
      <c r="Q3902" s="10">
        <f>TableOMP[[#This Row],[Avg]]-$U$2*TableOMP[[#This Row],[StdDev]]</f>
        <v>13.507833608783168</v>
      </c>
      <c r="R3902" s="10">
        <f>TableOMP[[#This Row],[Avg]]+$U$2*TableOMP[[#This Row],[StdDev]]</f>
        <v>14.091433300307743</v>
      </c>
      <c r="S3902" s="10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 s="10">
        <f>VLOOKUP(TableOMP[[#This Row],[Label]],TableAvg[],2,FALSE)</f>
        <v>17.169885909090912</v>
      </c>
      <c r="P3903" s="10">
        <f>VLOOKUP(TableOMP[[#This Row],[Label]],TableAvg[],3,FALSE)</f>
        <v>7.6173272645759571</v>
      </c>
      <c r="Q3903" s="10">
        <f>TableOMP[[#This Row],[Avg]]-$U$2*TableOMP[[#This Row],[StdDev]]</f>
        <v>1.9352313799389975</v>
      </c>
      <c r="R3903" s="10">
        <f>TableOMP[[#This Row],[Avg]]+$U$2*TableOMP[[#This Row],[StdDev]]</f>
        <v>32.404540438242826</v>
      </c>
      <c r="S3903" s="10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 s="10">
        <f>VLOOKUP(TableOMP[[#This Row],[Label]],TableAvg[],2,FALSE)</f>
        <v>16.008230090909091</v>
      </c>
      <c r="P3904" s="10">
        <f>VLOOKUP(TableOMP[[#This Row],[Label]],TableAvg[],3,FALSE)</f>
        <v>0.47612999320760951</v>
      </c>
      <c r="Q3904" s="10">
        <f>TableOMP[[#This Row],[Avg]]-$U$2*TableOMP[[#This Row],[StdDev]]</f>
        <v>15.055970104493872</v>
      </c>
      <c r="R3904" s="10">
        <f>TableOMP[[#This Row],[Avg]]+$U$2*TableOMP[[#This Row],[StdDev]]</f>
        <v>16.960490077324309</v>
      </c>
      <c r="S3904" s="10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 s="10">
        <f>VLOOKUP(TableOMP[[#This Row],[Label]],TableAvg[],2,FALSE)</f>
        <v>17.307351818181818</v>
      </c>
      <c r="P3905" s="10">
        <f>VLOOKUP(TableOMP[[#This Row],[Label]],TableAvg[],3,FALSE)</f>
        <v>0.19571501523160595</v>
      </c>
      <c r="Q3905" s="10">
        <f>TableOMP[[#This Row],[Avg]]-$U$2*TableOMP[[#This Row],[StdDev]]</f>
        <v>16.915921787718606</v>
      </c>
      <c r="R3905" s="10">
        <f>TableOMP[[#This Row],[Avg]]+$U$2*TableOMP[[#This Row],[StdDev]]</f>
        <v>17.69878184864503</v>
      </c>
      <c r="S3905" s="10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 s="10">
        <f>VLOOKUP(TableOMP[[#This Row],[Label]],TableAvg[],2,FALSE)</f>
        <v>19.316521363636365</v>
      </c>
      <c r="P3906" s="10">
        <f>VLOOKUP(TableOMP[[#This Row],[Label]],TableAvg[],3,FALSE)</f>
        <v>1.343291375470177</v>
      </c>
      <c r="Q3906" s="10">
        <f>TableOMP[[#This Row],[Avg]]-$U$2*TableOMP[[#This Row],[StdDev]]</f>
        <v>16.629938612696012</v>
      </c>
      <c r="R3906" s="10">
        <f>TableOMP[[#This Row],[Avg]]+$U$2*TableOMP[[#This Row],[StdDev]]</f>
        <v>22.003104114576718</v>
      </c>
      <c r="S3906" s="10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 s="10">
        <f>VLOOKUP(TableOMP[[#This Row],[Label]],TableAvg[],2,FALSE)</f>
        <v>21.026067454545451</v>
      </c>
      <c r="P3907" s="10">
        <f>VLOOKUP(TableOMP[[#This Row],[Label]],TableAvg[],3,FALSE)</f>
        <v>0.41178987068082501</v>
      </c>
      <c r="Q3907" s="10">
        <f>TableOMP[[#This Row],[Avg]]-$U$2*TableOMP[[#This Row],[StdDev]]</f>
        <v>20.2024877131838</v>
      </c>
      <c r="R3907" s="10">
        <f>TableOMP[[#This Row],[Avg]]+$U$2*TableOMP[[#This Row],[StdDev]]</f>
        <v>21.849647195907103</v>
      </c>
      <c r="S3907" s="10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 s="10">
        <f>VLOOKUP(TableOMP[[#This Row],[Label]],TableAvg[],2,FALSE)</f>
        <v>23.817431545454543</v>
      </c>
      <c r="P3908" s="10">
        <f>VLOOKUP(TableOMP[[#This Row],[Label]],TableAvg[],3,FALSE)</f>
        <v>0.96566651517434587</v>
      </c>
      <c r="Q3908" s="10">
        <f>TableOMP[[#This Row],[Avg]]-$U$2*TableOMP[[#This Row],[StdDev]]</f>
        <v>21.88609851510585</v>
      </c>
      <c r="R3908" s="10">
        <f>TableOMP[[#This Row],[Avg]]+$U$2*TableOMP[[#This Row],[StdDev]]</f>
        <v>25.748764575803236</v>
      </c>
      <c r="S3908" s="10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 s="10">
        <f>VLOOKUP(TableOMP[[#This Row],[Label]],TableAvg[],2,FALSE)</f>
        <v>26.963873416666669</v>
      </c>
      <c r="P3909" s="10">
        <f>VLOOKUP(TableOMP[[#This Row],[Label]],TableAvg[],3,FALSE)</f>
        <v>0.5770765416075706</v>
      </c>
      <c r="Q3909" s="10">
        <f>TableOMP[[#This Row],[Avg]]-$U$2*TableOMP[[#This Row],[StdDev]]</f>
        <v>25.809720333451526</v>
      </c>
      <c r="R3909" s="10">
        <f>TableOMP[[#This Row],[Avg]]+$U$2*TableOMP[[#This Row],[StdDev]]</f>
        <v>28.118026499881811</v>
      </c>
      <c r="S3909" s="10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 s="10">
        <f>VLOOKUP(TableOMP[[#This Row],[Label]],TableAvg[],2,FALSE)</f>
        <v>31.090438583333334</v>
      </c>
      <c r="P3910" s="10">
        <f>VLOOKUP(TableOMP[[#This Row],[Label]],TableAvg[],3,FALSE)</f>
        <v>0.30626759285841793</v>
      </c>
      <c r="Q3910" s="10">
        <f>TableOMP[[#This Row],[Avg]]-$U$2*TableOMP[[#This Row],[StdDev]]</f>
        <v>30.477903397616497</v>
      </c>
      <c r="R3910" s="10">
        <f>TableOMP[[#This Row],[Avg]]+$U$2*TableOMP[[#This Row],[StdDev]]</f>
        <v>31.702973769050171</v>
      </c>
      <c r="S3910" s="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 s="10">
        <f>VLOOKUP(TableOMP[[#This Row],[Label]],TableAvg[],2,FALSE)</f>
        <v>37.212269000000006</v>
      </c>
      <c r="P3911" s="10">
        <f>VLOOKUP(TableOMP[[#This Row],[Label]],TableAvg[],3,FALSE)</f>
        <v>0.28264266775139374</v>
      </c>
      <c r="Q3911" s="10">
        <f>TableOMP[[#This Row],[Avg]]-$U$2*TableOMP[[#This Row],[StdDev]]</f>
        <v>36.64698366449722</v>
      </c>
      <c r="R3911" s="10">
        <f>TableOMP[[#This Row],[Avg]]+$U$2*TableOMP[[#This Row],[StdDev]]</f>
        <v>37.777554335502792</v>
      </c>
      <c r="S3911" s="10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 s="10">
        <f>VLOOKUP(TableOMP[[#This Row],[Label]],TableAvg[],2,FALSE)</f>
        <v>47.628697249999995</v>
      </c>
      <c r="P3912" s="10">
        <f>VLOOKUP(TableOMP[[#This Row],[Label]],TableAvg[],3,FALSE)</f>
        <v>3.2666064436021123</v>
      </c>
      <c r="Q3912" s="10">
        <f>TableOMP[[#This Row],[Avg]]-$U$2*TableOMP[[#This Row],[StdDev]]</f>
        <v>41.095484362795773</v>
      </c>
      <c r="R3912" s="10">
        <f>TableOMP[[#This Row],[Avg]]+$U$2*TableOMP[[#This Row],[StdDev]]</f>
        <v>54.161910137204217</v>
      </c>
      <c r="S3912" s="10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 s="10">
        <f>VLOOKUP(TableOMP[[#This Row],[Label]],TableAvg[],2,FALSE)</f>
        <v>61.579233166666661</v>
      </c>
      <c r="P3913" s="10">
        <f>VLOOKUP(TableOMP[[#This Row],[Label]],TableAvg[],3,FALSE)</f>
        <v>0.5661878983496299</v>
      </c>
      <c r="Q3913" s="10">
        <f>TableOMP[[#This Row],[Avg]]-$U$2*TableOMP[[#This Row],[StdDev]]</f>
        <v>60.446857369967404</v>
      </c>
      <c r="R3913" s="10">
        <f>TableOMP[[#This Row],[Avg]]+$U$2*TableOMP[[#This Row],[StdDev]]</f>
        <v>62.711608963365919</v>
      </c>
      <c r="S3913" s="10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 s="10">
        <f>VLOOKUP(TableOMP[[#This Row],[Label]],TableAvg[],2,FALSE)</f>
        <v>93.303611083333337</v>
      </c>
      <c r="P3914" s="10">
        <f>VLOOKUP(TableOMP[[#This Row],[Label]],TableAvg[],3,FALSE)</f>
        <v>1.2368638299338219</v>
      </c>
      <c r="Q3914" s="10">
        <f>TableOMP[[#This Row],[Avg]]-$U$2*TableOMP[[#This Row],[StdDev]]</f>
        <v>90.829883423465688</v>
      </c>
      <c r="R3914" s="10">
        <f>TableOMP[[#This Row],[Avg]]+$U$2*TableOMP[[#This Row],[StdDev]]</f>
        <v>95.777338743200986</v>
      </c>
      <c r="S3914" s="10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 s="10">
        <f>VLOOKUP(TableOMP[[#This Row],[Label]],TableAvg[],2,FALSE)</f>
        <v>186.67829725000001</v>
      </c>
      <c r="P3915" s="10">
        <f>VLOOKUP(TableOMP[[#This Row],[Label]],TableAvg[],3,FALSE)</f>
        <v>0.44355616864743275</v>
      </c>
      <c r="Q3915" s="10">
        <f>TableOMP[[#This Row],[Avg]]-$U$2*TableOMP[[#This Row],[StdDev]]</f>
        <v>185.79118491270515</v>
      </c>
      <c r="R3915" s="10">
        <f>TableOMP[[#This Row],[Avg]]+$U$2*TableOMP[[#This Row],[StdDev]]</f>
        <v>187.56540958729488</v>
      </c>
      <c r="S3915" s="10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s="10" t="e">
        <f>VLOOKUP(TableOMP[[#This Row],[Label]],TableAvg[],2,FALSE)</f>
        <v>#N/A</v>
      </c>
      <c r="P3916" s="10" t="e">
        <f>VLOOKUP(TableOMP[[#This Row],[Label]],TableAvg[],3,FALSE)</f>
        <v>#N/A</v>
      </c>
      <c r="Q3916" s="10" t="e">
        <f>TableOMP[[#This Row],[Avg]]-$U$2*TableOMP[[#This Row],[StdDev]]</f>
        <v>#N/A</v>
      </c>
      <c r="R3916" s="10" t="e">
        <f>TableOMP[[#This Row],[Avg]]+$U$2*TableOMP[[#This Row],[StdDev]]</f>
        <v>#N/A</v>
      </c>
      <c r="S3916" s="10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s="10" t="e">
        <f>VLOOKUP(TableOMP[[#This Row],[Label]],TableAvg[],2,FALSE)</f>
        <v>#N/A</v>
      </c>
      <c r="P3917" s="10" t="e">
        <f>VLOOKUP(TableOMP[[#This Row],[Label]],TableAvg[],3,FALSE)</f>
        <v>#N/A</v>
      </c>
      <c r="Q3917" s="10" t="e">
        <f>TableOMP[[#This Row],[Avg]]-$U$2*TableOMP[[#This Row],[StdDev]]</f>
        <v>#N/A</v>
      </c>
      <c r="R3917" s="10" t="e">
        <f>TableOMP[[#This Row],[Avg]]+$U$2*TableOMP[[#This Row],[StdDev]]</f>
        <v>#N/A</v>
      </c>
      <c r="S3917" s="10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s="10" t="e">
        <f>VLOOKUP(TableOMP[[#This Row],[Label]],TableAvg[],2,FALSE)</f>
        <v>#N/A</v>
      </c>
      <c r="P3918" s="10" t="e">
        <f>VLOOKUP(TableOMP[[#This Row],[Label]],TableAvg[],3,FALSE)</f>
        <v>#N/A</v>
      </c>
      <c r="Q3918" s="10" t="e">
        <f>TableOMP[[#This Row],[Avg]]-$U$2*TableOMP[[#This Row],[StdDev]]</f>
        <v>#N/A</v>
      </c>
      <c r="R3918" s="10" t="e">
        <f>TableOMP[[#This Row],[Avg]]+$U$2*TableOMP[[#This Row],[StdDev]]</f>
        <v>#N/A</v>
      </c>
      <c r="S3918" s="10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s="10" t="e">
        <f>VLOOKUP(TableOMP[[#This Row],[Label]],TableAvg[],2,FALSE)</f>
        <v>#N/A</v>
      </c>
      <c r="P3919" s="10" t="e">
        <f>VLOOKUP(TableOMP[[#This Row],[Label]],TableAvg[],3,FALSE)</f>
        <v>#N/A</v>
      </c>
      <c r="Q3919" s="10" t="e">
        <f>TableOMP[[#This Row],[Avg]]-$U$2*TableOMP[[#This Row],[StdDev]]</f>
        <v>#N/A</v>
      </c>
      <c r="R3919" s="10" t="e">
        <f>TableOMP[[#This Row],[Avg]]+$U$2*TableOMP[[#This Row],[StdDev]]</f>
        <v>#N/A</v>
      </c>
      <c r="S3919" s="10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s="10" t="e">
        <f>VLOOKUP(TableOMP[[#This Row],[Label]],TableAvg[],2,FALSE)</f>
        <v>#N/A</v>
      </c>
      <c r="P3920" s="10" t="e">
        <f>VLOOKUP(TableOMP[[#This Row],[Label]],TableAvg[],3,FALSE)</f>
        <v>#N/A</v>
      </c>
      <c r="Q3920" s="10" t="e">
        <f>TableOMP[[#This Row],[Avg]]-$U$2*TableOMP[[#This Row],[StdDev]]</f>
        <v>#N/A</v>
      </c>
      <c r="R3920" s="10" t="e">
        <f>TableOMP[[#This Row],[Avg]]+$U$2*TableOMP[[#This Row],[StdDev]]</f>
        <v>#N/A</v>
      </c>
      <c r="S3920" s="1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s="10" t="e">
        <f>VLOOKUP(TableOMP[[#This Row],[Label]],TableAvg[],2,FALSE)</f>
        <v>#N/A</v>
      </c>
      <c r="P3921" s="10" t="e">
        <f>VLOOKUP(TableOMP[[#This Row],[Label]],TableAvg[],3,FALSE)</f>
        <v>#N/A</v>
      </c>
      <c r="Q3921" s="10" t="e">
        <f>TableOMP[[#This Row],[Avg]]-$U$2*TableOMP[[#This Row],[StdDev]]</f>
        <v>#N/A</v>
      </c>
      <c r="R3921" s="10" t="e">
        <f>TableOMP[[#This Row],[Avg]]+$U$2*TableOMP[[#This Row],[StdDev]]</f>
        <v>#N/A</v>
      </c>
      <c r="S3921" s="10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s="10" t="e">
        <f>VLOOKUP(TableOMP[[#This Row],[Label]],TableAvg[],2,FALSE)</f>
        <v>#N/A</v>
      </c>
      <c r="P3922" s="10" t="e">
        <f>VLOOKUP(TableOMP[[#This Row],[Label]],TableAvg[],3,FALSE)</f>
        <v>#N/A</v>
      </c>
      <c r="Q3922" s="10" t="e">
        <f>TableOMP[[#This Row],[Avg]]-$U$2*TableOMP[[#This Row],[StdDev]]</f>
        <v>#N/A</v>
      </c>
      <c r="R3922" s="10" t="e">
        <f>TableOMP[[#This Row],[Avg]]+$U$2*TableOMP[[#This Row],[StdDev]]</f>
        <v>#N/A</v>
      </c>
      <c r="S3922" s="10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s="10" t="e">
        <f>VLOOKUP(TableOMP[[#This Row],[Label]],TableAvg[],2,FALSE)</f>
        <v>#N/A</v>
      </c>
      <c r="P3923" s="10" t="e">
        <f>VLOOKUP(TableOMP[[#This Row],[Label]],TableAvg[],3,FALSE)</f>
        <v>#N/A</v>
      </c>
      <c r="Q3923" s="10" t="e">
        <f>TableOMP[[#This Row],[Avg]]-$U$2*TableOMP[[#This Row],[StdDev]]</f>
        <v>#N/A</v>
      </c>
      <c r="R3923" s="10" t="e">
        <f>TableOMP[[#This Row],[Avg]]+$U$2*TableOMP[[#This Row],[StdDev]]</f>
        <v>#N/A</v>
      </c>
      <c r="S3923" s="10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s="10" t="e">
        <f>VLOOKUP(TableOMP[[#This Row],[Label]],TableAvg[],2,FALSE)</f>
        <v>#N/A</v>
      </c>
      <c r="P3924" s="10" t="e">
        <f>VLOOKUP(TableOMP[[#This Row],[Label]],TableAvg[],3,FALSE)</f>
        <v>#N/A</v>
      </c>
      <c r="Q3924" s="10" t="e">
        <f>TableOMP[[#This Row],[Avg]]-$U$2*TableOMP[[#This Row],[StdDev]]</f>
        <v>#N/A</v>
      </c>
      <c r="R3924" s="10" t="e">
        <f>TableOMP[[#This Row],[Avg]]+$U$2*TableOMP[[#This Row],[StdDev]]</f>
        <v>#N/A</v>
      </c>
      <c r="S3924" s="10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s="10" t="e">
        <f>VLOOKUP(TableOMP[[#This Row],[Label]],TableAvg[],2,FALSE)</f>
        <v>#N/A</v>
      </c>
      <c r="P3925" s="10" t="e">
        <f>VLOOKUP(TableOMP[[#This Row],[Label]],TableAvg[],3,FALSE)</f>
        <v>#N/A</v>
      </c>
      <c r="Q3925" s="10" t="e">
        <f>TableOMP[[#This Row],[Avg]]-$U$2*TableOMP[[#This Row],[StdDev]]</f>
        <v>#N/A</v>
      </c>
      <c r="R3925" s="10" t="e">
        <f>TableOMP[[#This Row],[Avg]]+$U$2*TableOMP[[#This Row],[StdDev]]</f>
        <v>#N/A</v>
      </c>
      <c r="S3925" s="10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s="10" t="e">
        <f>VLOOKUP(TableOMP[[#This Row],[Label]],TableAvg[],2,FALSE)</f>
        <v>#N/A</v>
      </c>
      <c r="P3926" s="10" t="e">
        <f>VLOOKUP(TableOMP[[#This Row],[Label]],TableAvg[],3,FALSE)</f>
        <v>#N/A</v>
      </c>
      <c r="Q3926" s="10" t="e">
        <f>TableOMP[[#This Row],[Avg]]-$U$2*TableOMP[[#This Row],[StdDev]]</f>
        <v>#N/A</v>
      </c>
      <c r="R3926" s="10" t="e">
        <f>TableOMP[[#This Row],[Avg]]+$U$2*TableOMP[[#This Row],[StdDev]]</f>
        <v>#N/A</v>
      </c>
      <c r="S3926" s="10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s="10" t="e">
        <f>VLOOKUP(TableOMP[[#This Row],[Label]],TableAvg[],2,FALSE)</f>
        <v>#N/A</v>
      </c>
      <c r="P3927" s="10" t="e">
        <f>VLOOKUP(TableOMP[[#This Row],[Label]],TableAvg[],3,FALSE)</f>
        <v>#N/A</v>
      </c>
      <c r="Q3927" s="10" t="e">
        <f>TableOMP[[#This Row],[Avg]]-$U$2*TableOMP[[#This Row],[StdDev]]</f>
        <v>#N/A</v>
      </c>
      <c r="R3927" s="10" t="e">
        <f>TableOMP[[#This Row],[Avg]]+$U$2*TableOMP[[#This Row],[StdDev]]</f>
        <v>#N/A</v>
      </c>
      <c r="S3927" s="10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s="10" t="e">
        <f>VLOOKUP(TableOMP[[#This Row],[Label]],TableAvg[],2,FALSE)</f>
        <v>#N/A</v>
      </c>
      <c r="P3928" s="10" t="e">
        <f>VLOOKUP(TableOMP[[#This Row],[Label]],TableAvg[],3,FALSE)</f>
        <v>#N/A</v>
      </c>
      <c r="Q3928" s="10" t="e">
        <f>TableOMP[[#This Row],[Avg]]-$U$2*TableOMP[[#This Row],[StdDev]]</f>
        <v>#N/A</v>
      </c>
      <c r="R3928" s="10" t="e">
        <f>TableOMP[[#This Row],[Avg]]+$U$2*TableOMP[[#This Row],[StdDev]]</f>
        <v>#N/A</v>
      </c>
      <c r="S3928" s="10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s="10" t="e">
        <f>VLOOKUP(TableOMP[[#This Row],[Label]],TableAvg[],2,FALSE)</f>
        <v>#N/A</v>
      </c>
      <c r="P3929" s="10" t="e">
        <f>VLOOKUP(TableOMP[[#This Row],[Label]],TableAvg[],3,FALSE)</f>
        <v>#N/A</v>
      </c>
      <c r="Q3929" s="10" t="e">
        <f>TableOMP[[#This Row],[Avg]]-$U$2*TableOMP[[#This Row],[StdDev]]</f>
        <v>#N/A</v>
      </c>
      <c r="R3929" s="10" t="e">
        <f>TableOMP[[#This Row],[Avg]]+$U$2*TableOMP[[#This Row],[StdDev]]</f>
        <v>#N/A</v>
      </c>
      <c r="S3929" s="10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s="10" t="e">
        <f>VLOOKUP(TableOMP[[#This Row],[Label]],TableAvg[],2,FALSE)</f>
        <v>#N/A</v>
      </c>
      <c r="P3930" s="10" t="e">
        <f>VLOOKUP(TableOMP[[#This Row],[Label]],TableAvg[],3,FALSE)</f>
        <v>#N/A</v>
      </c>
      <c r="Q3930" s="10" t="e">
        <f>TableOMP[[#This Row],[Avg]]-$U$2*TableOMP[[#This Row],[StdDev]]</f>
        <v>#N/A</v>
      </c>
      <c r="R3930" s="10" t="e">
        <f>TableOMP[[#This Row],[Avg]]+$U$2*TableOMP[[#This Row],[StdDev]]</f>
        <v>#N/A</v>
      </c>
      <c r="S3930" s="1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s="10" t="e">
        <f>VLOOKUP(TableOMP[[#This Row],[Label]],TableAvg[],2,FALSE)</f>
        <v>#N/A</v>
      </c>
      <c r="P3931" s="10" t="e">
        <f>VLOOKUP(TableOMP[[#This Row],[Label]],TableAvg[],3,FALSE)</f>
        <v>#N/A</v>
      </c>
      <c r="Q3931" s="10" t="e">
        <f>TableOMP[[#This Row],[Avg]]-$U$2*TableOMP[[#This Row],[StdDev]]</f>
        <v>#N/A</v>
      </c>
      <c r="R3931" s="10" t="e">
        <f>TableOMP[[#This Row],[Avg]]+$U$2*TableOMP[[#This Row],[StdDev]]</f>
        <v>#N/A</v>
      </c>
      <c r="S3931" s="10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s="10" t="e">
        <f>VLOOKUP(TableOMP[[#This Row],[Label]],TableAvg[],2,FALSE)</f>
        <v>#N/A</v>
      </c>
      <c r="P3932" s="10" t="e">
        <f>VLOOKUP(TableOMP[[#This Row],[Label]],TableAvg[],3,FALSE)</f>
        <v>#N/A</v>
      </c>
      <c r="Q3932" s="10" t="e">
        <f>TableOMP[[#This Row],[Avg]]-$U$2*TableOMP[[#This Row],[StdDev]]</f>
        <v>#N/A</v>
      </c>
      <c r="R3932" s="10" t="e">
        <f>TableOMP[[#This Row],[Avg]]+$U$2*TableOMP[[#This Row],[StdDev]]</f>
        <v>#N/A</v>
      </c>
      <c r="S3932" s="10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s="10" t="e">
        <f>VLOOKUP(TableOMP[[#This Row],[Label]],TableAvg[],2,FALSE)</f>
        <v>#N/A</v>
      </c>
      <c r="P3933" s="10" t="e">
        <f>VLOOKUP(TableOMP[[#This Row],[Label]],TableAvg[],3,FALSE)</f>
        <v>#N/A</v>
      </c>
      <c r="Q3933" s="10" t="e">
        <f>TableOMP[[#This Row],[Avg]]-$U$2*TableOMP[[#This Row],[StdDev]]</f>
        <v>#N/A</v>
      </c>
      <c r="R3933" s="10" t="e">
        <f>TableOMP[[#This Row],[Avg]]+$U$2*TableOMP[[#This Row],[StdDev]]</f>
        <v>#N/A</v>
      </c>
      <c r="S3933" s="10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s="10" t="e">
        <f>VLOOKUP(TableOMP[[#This Row],[Label]],TableAvg[],2,FALSE)</f>
        <v>#N/A</v>
      </c>
      <c r="P3934" s="10" t="e">
        <f>VLOOKUP(TableOMP[[#This Row],[Label]],TableAvg[],3,FALSE)</f>
        <v>#N/A</v>
      </c>
      <c r="Q3934" s="10" t="e">
        <f>TableOMP[[#This Row],[Avg]]-$U$2*TableOMP[[#This Row],[StdDev]]</f>
        <v>#N/A</v>
      </c>
      <c r="R3934" s="10" t="e">
        <f>TableOMP[[#This Row],[Avg]]+$U$2*TableOMP[[#This Row],[StdDev]]</f>
        <v>#N/A</v>
      </c>
      <c r="S3934" s="10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s="10" t="e">
        <f>VLOOKUP(TableOMP[[#This Row],[Label]],TableAvg[],2,FALSE)</f>
        <v>#N/A</v>
      </c>
      <c r="P3935" s="10" t="e">
        <f>VLOOKUP(TableOMP[[#This Row],[Label]],TableAvg[],3,FALSE)</f>
        <v>#N/A</v>
      </c>
      <c r="Q3935" s="10" t="e">
        <f>TableOMP[[#This Row],[Avg]]-$U$2*TableOMP[[#This Row],[StdDev]]</f>
        <v>#N/A</v>
      </c>
      <c r="R3935" s="10" t="e">
        <f>TableOMP[[#This Row],[Avg]]+$U$2*TableOMP[[#This Row],[StdDev]]</f>
        <v>#N/A</v>
      </c>
      <c r="S3935" s="10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s="10" t="e">
        <f>VLOOKUP(TableOMP[[#This Row],[Label]],TableAvg[],2,FALSE)</f>
        <v>#N/A</v>
      </c>
      <c r="P3936" s="10" t="e">
        <f>VLOOKUP(TableOMP[[#This Row],[Label]],TableAvg[],3,FALSE)</f>
        <v>#N/A</v>
      </c>
      <c r="Q3936" s="10" t="e">
        <f>TableOMP[[#This Row],[Avg]]-$U$2*TableOMP[[#This Row],[StdDev]]</f>
        <v>#N/A</v>
      </c>
      <c r="R3936" s="10" t="e">
        <f>TableOMP[[#This Row],[Avg]]+$U$2*TableOMP[[#This Row],[StdDev]]</f>
        <v>#N/A</v>
      </c>
      <c r="S3936" s="10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s="10" t="e">
        <f>VLOOKUP(TableOMP[[#This Row],[Label]],TableAvg[],2,FALSE)</f>
        <v>#N/A</v>
      </c>
      <c r="P3937" s="10" t="e">
        <f>VLOOKUP(TableOMP[[#This Row],[Label]],TableAvg[],3,FALSE)</f>
        <v>#N/A</v>
      </c>
      <c r="Q3937" s="10" t="e">
        <f>TableOMP[[#This Row],[Avg]]-$U$2*TableOMP[[#This Row],[StdDev]]</f>
        <v>#N/A</v>
      </c>
      <c r="R3937" s="10" t="e">
        <f>TableOMP[[#This Row],[Avg]]+$U$2*TableOMP[[#This Row],[StdDev]]</f>
        <v>#N/A</v>
      </c>
      <c r="S3937" s="10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s="10" t="e">
        <f>VLOOKUP(TableOMP[[#This Row],[Label]],TableAvg[],2,FALSE)</f>
        <v>#N/A</v>
      </c>
      <c r="P3938" s="10" t="e">
        <f>VLOOKUP(TableOMP[[#This Row],[Label]],TableAvg[],3,FALSE)</f>
        <v>#N/A</v>
      </c>
      <c r="Q3938" s="10" t="e">
        <f>TableOMP[[#This Row],[Avg]]-$U$2*TableOMP[[#This Row],[StdDev]]</f>
        <v>#N/A</v>
      </c>
      <c r="R3938" s="10" t="e">
        <f>TableOMP[[#This Row],[Avg]]+$U$2*TableOMP[[#This Row],[StdDev]]</f>
        <v>#N/A</v>
      </c>
      <c r="S3938" s="10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s="10" t="e">
        <f>VLOOKUP(TableOMP[[#This Row],[Label]],TableAvg[],2,FALSE)</f>
        <v>#N/A</v>
      </c>
      <c r="P3939" s="10" t="e">
        <f>VLOOKUP(TableOMP[[#This Row],[Label]],TableAvg[],3,FALSE)</f>
        <v>#N/A</v>
      </c>
      <c r="Q3939" s="10" t="e">
        <f>TableOMP[[#This Row],[Avg]]-$U$2*TableOMP[[#This Row],[StdDev]]</f>
        <v>#N/A</v>
      </c>
      <c r="R3939" s="10" t="e">
        <f>TableOMP[[#This Row],[Avg]]+$U$2*TableOMP[[#This Row],[StdDev]]</f>
        <v>#N/A</v>
      </c>
      <c r="S3939" s="10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s="10" t="e">
        <f>VLOOKUP(TableOMP[[#This Row],[Label]],TableAvg[],2,FALSE)</f>
        <v>#N/A</v>
      </c>
      <c r="P3940" s="10" t="e">
        <f>VLOOKUP(TableOMP[[#This Row],[Label]],TableAvg[],3,FALSE)</f>
        <v>#N/A</v>
      </c>
      <c r="Q3940" s="10" t="e">
        <f>TableOMP[[#This Row],[Avg]]-$U$2*TableOMP[[#This Row],[StdDev]]</f>
        <v>#N/A</v>
      </c>
      <c r="R3940" s="10" t="e">
        <f>TableOMP[[#This Row],[Avg]]+$U$2*TableOMP[[#This Row],[StdDev]]</f>
        <v>#N/A</v>
      </c>
      <c r="S3940" s="1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s="10" t="e">
        <f>VLOOKUP(TableOMP[[#This Row],[Label]],TableAvg[],2,FALSE)</f>
        <v>#N/A</v>
      </c>
      <c r="P3941" s="10" t="e">
        <f>VLOOKUP(TableOMP[[#This Row],[Label]],TableAvg[],3,FALSE)</f>
        <v>#N/A</v>
      </c>
      <c r="Q3941" s="10" t="e">
        <f>TableOMP[[#This Row],[Avg]]-$U$2*TableOMP[[#This Row],[StdDev]]</f>
        <v>#N/A</v>
      </c>
      <c r="R3941" s="10" t="e">
        <f>TableOMP[[#This Row],[Avg]]+$U$2*TableOMP[[#This Row],[StdDev]]</f>
        <v>#N/A</v>
      </c>
      <c r="S3941" s="10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s="10" t="e">
        <f>VLOOKUP(TableOMP[[#This Row],[Label]],TableAvg[],2,FALSE)</f>
        <v>#N/A</v>
      </c>
      <c r="P3942" s="10" t="e">
        <f>VLOOKUP(TableOMP[[#This Row],[Label]],TableAvg[],3,FALSE)</f>
        <v>#N/A</v>
      </c>
      <c r="Q3942" s="10" t="e">
        <f>TableOMP[[#This Row],[Avg]]-$U$2*TableOMP[[#This Row],[StdDev]]</f>
        <v>#N/A</v>
      </c>
      <c r="R3942" s="10" t="e">
        <f>TableOMP[[#This Row],[Avg]]+$U$2*TableOMP[[#This Row],[StdDev]]</f>
        <v>#N/A</v>
      </c>
      <c r="S3942" s="10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s="10" t="e">
        <f>VLOOKUP(TableOMP[[#This Row],[Label]],TableAvg[],2,FALSE)</f>
        <v>#N/A</v>
      </c>
      <c r="P3943" s="10" t="e">
        <f>VLOOKUP(TableOMP[[#This Row],[Label]],TableAvg[],3,FALSE)</f>
        <v>#N/A</v>
      </c>
      <c r="Q3943" s="10" t="e">
        <f>TableOMP[[#This Row],[Avg]]-$U$2*TableOMP[[#This Row],[StdDev]]</f>
        <v>#N/A</v>
      </c>
      <c r="R3943" s="10" t="e">
        <f>TableOMP[[#This Row],[Avg]]+$U$2*TableOMP[[#This Row],[StdDev]]</f>
        <v>#N/A</v>
      </c>
      <c r="S3943" s="10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s="10" t="e">
        <f>VLOOKUP(TableOMP[[#This Row],[Label]],TableAvg[],2,FALSE)</f>
        <v>#N/A</v>
      </c>
      <c r="P3944" s="10" t="e">
        <f>VLOOKUP(TableOMP[[#This Row],[Label]],TableAvg[],3,FALSE)</f>
        <v>#N/A</v>
      </c>
      <c r="Q3944" s="10" t="e">
        <f>TableOMP[[#This Row],[Avg]]-$U$2*TableOMP[[#This Row],[StdDev]]</f>
        <v>#N/A</v>
      </c>
      <c r="R3944" s="10" t="e">
        <f>TableOMP[[#This Row],[Avg]]+$U$2*TableOMP[[#This Row],[StdDev]]</f>
        <v>#N/A</v>
      </c>
      <c r="S3944" s="10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s="10" t="e">
        <f>VLOOKUP(TableOMP[[#This Row],[Label]],TableAvg[],2,FALSE)</f>
        <v>#N/A</v>
      </c>
      <c r="P3945" s="10" t="e">
        <f>VLOOKUP(TableOMP[[#This Row],[Label]],TableAvg[],3,FALSE)</f>
        <v>#N/A</v>
      </c>
      <c r="Q3945" s="10" t="e">
        <f>TableOMP[[#This Row],[Avg]]-$U$2*TableOMP[[#This Row],[StdDev]]</f>
        <v>#N/A</v>
      </c>
      <c r="R3945" s="10" t="e">
        <f>TableOMP[[#This Row],[Avg]]+$U$2*TableOMP[[#This Row],[StdDev]]</f>
        <v>#N/A</v>
      </c>
      <c r="S3945" s="10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s="10" t="e">
        <f>VLOOKUP(TableOMP[[#This Row],[Label]],TableAvg[],2,FALSE)</f>
        <v>#N/A</v>
      </c>
      <c r="P3946" s="10" t="e">
        <f>VLOOKUP(TableOMP[[#This Row],[Label]],TableAvg[],3,FALSE)</f>
        <v>#N/A</v>
      </c>
      <c r="Q3946" s="10" t="e">
        <f>TableOMP[[#This Row],[Avg]]-$U$2*TableOMP[[#This Row],[StdDev]]</f>
        <v>#N/A</v>
      </c>
      <c r="R3946" s="10" t="e">
        <f>TableOMP[[#This Row],[Avg]]+$U$2*TableOMP[[#This Row],[StdDev]]</f>
        <v>#N/A</v>
      </c>
      <c r="S3946" s="10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s="10" t="e">
        <f>VLOOKUP(TableOMP[[#This Row],[Label]],TableAvg[],2,FALSE)</f>
        <v>#N/A</v>
      </c>
      <c r="P3947" s="10" t="e">
        <f>VLOOKUP(TableOMP[[#This Row],[Label]],TableAvg[],3,FALSE)</f>
        <v>#N/A</v>
      </c>
      <c r="Q3947" s="10" t="e">
        <f>TableOMP[[#This Row],[Avg]]-$U$2*TableOMP[[#This Row],[StdDev]]</f>
        <v>#N/A</v>
      </c>
      <c r="R3947" s="10" t="e">
        <f>TableOMP[[#This Row],[Avg]]+$U$2*TableOMP[[#This Row],[StdDev]]</f>
        <v>#N/A</v>
      </c>
      <c r="S3947" s="10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s="10" t="e">
        <f>VLOOKUP(TableOMP[[#This Row],[Label]],TableAvg[],2,FALSE)</f>
        <v>#N/A</v>
      </c>
      <c r="P3948" s="10" t="e">
        <f>VLOOKUP(TableOMP[[#This Row],[Label]],TableAvg[],3,FALSE)</f>
        <v>#N/A</v>
      </c>
      <c r="Q3948" s="10" t="e">
        <f>TableOMP[[#This Row],[Avg]]-$U$2*TableOMP[[#This Row],[StdDev]]</f>
        <v>#N/A</v>
      </c>
      <c r="R3948" s="10" t="e">
        <f>TableOMP[[#This Row],[Avg]]+$U$2*TableOMP[[#This Row],[StdDev]]</f>
        <v>#N/A</v>
      </c>
      <c r="S3948" s="10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s="10" t="e">
        <f>VLOOKUP(TableOMP[[#This Row],[Label]],TableAvg[],2,FALSE)</f>
        <v>#N/A</v>
      </c>
      <c r="P3949" s="10" t="e">
        <f>VLOOKUP(TableOMP[[#This Row],[Label]],TableAvg[],3,FALSE)</f>
        <v>#N/A</v>
      </c>
      <c r="Q3949" s="10" t="e">
        <f>TableOMP[[#This Row],[Avg]]-$U$2*TableOMP[[#This Row],[StdDev]]</f>
        <v>#N/A</v>
      </c>
      <c r="R3949" s="10" t="e">
        <f>TableOMP[[#This Row],[Avg]]+$U$2*TableOMP[[#This Row],[StdDev]]</f>
        <v>#N/A</v>
      </c>
      <c r="S3949" s="10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s="10" t="e">
        <f>VLOOKUP(TableOMP[[#This Row],[Label]],TableAvg[],2,FALSE)</f>
        <v>#N/A</v>
      </c>
      <c r="P3950" s="10" t="e">
        <f>VLOOKUP(TableOMP[[#This Row],[Label]],TableAvg[],3,FALSE)</f>
        <v>#N/A</v>
      </c>
      <c r="Q3950" s="10" t="e">
        <f>TableOMP[[#This Row],[Avg]]-$U$2*TableOMP[[#This Row],[StdDev]]</f>
        <v>#N/A</v>
      </c>
      <c r="R3950" s="10" t="e">
        <f>TableOMP[[#This Row],[Avg]]+$U$2*TableOMP[[#This Row],[StdDev]]</f>
        <v>#N/A</v>
      </c>
      <c r="S3950" s="1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s="10" t="e">
        <f>VLOOKUP(TableOMP[[#This Row],[Label]],TableAvg[],2,FALSE)</f>
        <v>#N/A</v>
      </c>
      <c r="P3951" s="10" t="e">
        <f>VLOOKUP(TableOMP[[#This Row],[Label]],TableAvg[],3,FALSE)</f>
        <v>#N/A</v>
      </c>
      <c r="Q3951" s="10" t="e">
        <f>TableOMP[[#This Row],[Avg]]-$U$2*TableOMP[[#This Row],[StdDev]]</f>
        <v>#N/A</v>
      </c>
      <c r="R3951" s="10" t="e">
        <f>TableOMP[[#This Row],[Avg]]+$U$2*TableOMP[[#This Row],[StdDev]]</f>
        <v>#N/A</v>
      </c>
      <c r="S3951" s="10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s="10" t="e">
        <f>VLOOKUP(TableOMP[[#This Row],[Label]],TableAvg[],2,FALSE)</f>
        <v>#N/A</v>
      </c>
      <c r="P3952" s="10" t="e">
        <f>VLOOKUP(TableOMP[[#This Row],[Label]],TableAvg[],3,FALSE)</f>
        <v>#N/A</v>
      </c>
      <c r="Q3952" s="10" t="e">
        <f>TableOMP[[#This Row],[Avg]]-$U$2*TableOMP[[#This Row],[StdDev]]</f>
        <v>#N/A</v>
      </c>
      <c r="R3952" s="10" t="e">
        <f>TableOMP[[#This Row],[Avg]]+$U$2*TableOMP[[#This Row],[StdDev]]</f>
        <v>#N/A</v>
      </c>
      <c r="S3952" s="10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s="10" t="e">
        <f>VLOOKUP(TableOMP[[#This Row],[Label]],TableAvg[],2,FALSE)</f>
        <v>#N/A</v>
      </c>
      <c r="P3953" s="10" t="e">
        <f>VLOOKUP(TableOMP[[#This Row],[Label]],TableAvg[],3,FALSE)</f>
        <v>#N/A</v>
      </c>
      <c r="Q3953" s="10" t="e">
        <f>TableOMP[[#This Row],[Avg]]-$U$2*TableOMP[[#This Row],[StdDev]]</f>
        <v>#N/A</v>
      </c>
      <c r="R3953" s="10" t="e">
        <f>TableOMP[[#This Row],[Avg]]+$U$2*TableOMP[[#This Row],[StdDev]]</f>
        <v>#N/A</v>
      </c>
      <c r="S3953" s="10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s="10" t="e">
        <f>VLOOKUP(TableOMP[[#This Row],[Label]],TableAvg[],2,FALSE)</f>
        <v>#N/A</v>
      </c>
      <c r="P3954" s="10" t="e">
        <f>VLOOKUP(TableOMP[[#This Row],[Label]],TableAvg[],3,FALSE)</f>
        <v>#N/A</v>
      </c>
      <c r="Q3954" s="10" t="e">
        <f>TableOMP[[#This Row],[Avg]]-$U$2*TableOMP[[#This Row],[StdDev]]</f>
        <v>#N/A</v>
      </c>
      <c r="R3954" s="10" t="e">
        <f>TableOMP[[#This Row],[Avg]]+$U$2*TableOMP[[#This Row],[StdDev]]</f>
        <v>#N/A</v>
      </c>
      <c r="S3954" s="10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s="10" t="e">
        <f>VLOOKUP(TableOMP[[#This Row],[Label]],TableAvg[],2,FALSE)</f>
        <v>#N/A</v>
      </c>
      <c r="P3955" s="10" t="e">
        <f>VLOOKUP(TableOMP[[#This Row],[Label]],TableAvg[],3,FALSE)</f>
        <v>#N/A</v>
      </c>
      <c r="Q3955" s="10" t="e">
        <f>TableOMP[[#This Row],[Avg]]-$U$2*TableOMP[[#This Row],[StdDev]]</f>
        <v>#N/A</v>
      </c>
      <c r="R3955" s="10" t="e">
        <f>TableOMP[[#This Row],[Avg]]+$U$2*TableOMP[[#This Row],[StdDev]]</f>
        <v>#N/A</v>
      </c>
      <c r="S3955" s="10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s="10" t="e">
        <f>VLOOKUP(TableOMP[[#This Row],[Label]],TableAvg[],2,FALSE)</f>
        <v>#N/A</v>
      </c>
      <c r="P3956" s="10" t="e">
        <f>VLOOKUP(TableOMP[[#This Row],[Label]],TableAvg[],3,FALSE)</f>
        <v>#N/A</v>
      </c>
      <c r="Q3956" s="10" t="e">
        <f>TableOMP[[#This Row],[Avg]]-$U$2*TableOMP[[#This Row],[StdDev]]</f>
        <v>#N/A</v>
      </c>
      <c r="R3956" s="10" t="e">
        <f>TableOMP[[#This Row],[Avg]]+$U$2*TableOMP[[#This Row],[StdDev]]</f>
        <v>#N/A</v>
      </c>
      <c r="S3956" s="10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s="10" t="e">
        <f>VLOOKUP(TableOMP[[#This Row],[Label]],TableAvg[],2,FALSE)</f>
        <v>#N/A</v>
      </c>
      <c r="P3957" s="10" t="e">
        <f>VLOOKUP(TableOMP[[#This Row],[Label]],TableAvg[],3,FALSE)</f>
        <v>#N/A</v>
      </c>
      <c r="Q3957" s="10" t="e">
        <f>TableOMP[[#This Row],[Avg]]-$U$2*TableOMP[[#This Row],[StdDev]]</f>
        <v>#N/A</v>
      </c>
      <c r="R3957" s="10" t="e">
        <f>TableOMP[[#This Row],[Avg]]+$U$2*TableOMP[[#This Row],[StdDev]]</f>
        <v>#N/A</v>
      </c>
      <c r="S3957" s="10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s="10" t="e">
        <f>VLOOKUP(TableOMP[[#This Row],[Label]],TableAvg[],2,FALSE)</f>
        <v>#N/A</v>
      </c>
      <c r="P3958" s="10" t="e">
        <f>VLOOKUP(TableOMP[[#This Row],[Label]],TableAvg[],3,FALSE)</f>
        <v>#N/A</v>
      </c>
      <c r="Q3958" s="10" t="e">
        <f>TableOMP[[#This Row],[Avg]]-$U$2*TableOMP[[#This Row],[StdDev]]</f>
        <v>#N/A</v>
      </c>
      <c r="R3958" s="10" t="e">
        <f>TableOMP[[#This Row],[Avg]]+$U$2*TableOMP[[#This Row],[StdDev]]</f>
        <v>#N/A</v>
      </c>
      <c r="S3958" s="10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s="10" t="e">
        <f>VLOOKUP(TableOMP[[#This Row],[Label]],TableAvg[],2,FALSE)</f>
        <v>#N/A</v>
      </c>
      <c r="P3959" s="10" t="e">
        <f>VLOOKUP(TableOMP[[#This Row],[Label]],TableAvg[],3,FALSE)</f>
        <v>#N/A</v>
      </c>
      <c r="Q3959" s="10" t="e">
        <f>TableOMP[[#This Row],[Avg]]-$U$2*TableOMP[[#This Row],[StdDev]]</f>
        <v>#N/A</v>
      </c>
      <c r="R3959" s="10" t="e">
        <f>TableOMP[[#This Row],[Avg]]+$U$2*TableOMP[[#This Row],[StdDev]]</f>
        <v>#N/A</v>
      </c>
      <c r="S3959" s="10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s="10" t="e">
        <f>VLOOKUP(TableOMP[[#This Row],[Label]],TableAvg[],2,FALSE)</f>
        <v>#N/A</v>
      </c>
      <c r="P3960" s="10" t="e">
        <f>VLOOKUP(TableOMP[[#This Row],[Label]],TableAvg[],3,FALSE)</f>
        <v>#N/A</v>
      </c>
      <c r="Q3960" s="10" t="e">
        <f>TableOMP[[#This Row],[Avg]]-$U$2*TableOMP[[#This Row],[StdDev]]</f>
        <v>#N/A</v>
      </c>
      <c r="R3960" s="10" t="e">
        <f>TableOMP[[#This Row],[Avg]]+$U$2*TableOMP[[#This Row],[StdDev]]</f>
        <v>#N/A</v>
      </c>
      <c r="S3960" s="1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s="10" t="e">
        <f>VLOOKUP(TableOMP[[#This Row],[Label]],TableAvg[],2,FALSE)</f>
        <v>#N/A</v>
      </c>
      <c r="P3961" s="10" t="e">
        <f>VLOOKUP(TableOMP[[#This Row],[Label]],TableAvg[],3,FALSE)</f>
        <v>#N/A</v>
      </c>
      <c r="Q3961" s="10" t="e">
        <f>TableOMP[[#This Row],[Avg]]-$U$2*TableOMP[[#This Row],[StdDev]]</f>
        <v>#N/A</v>
      </c>
      <c r="R3961" s="10" t="e">
        <f>TableOMP[[#This Row],[Avg]]+$U$2*TableOMP[[#This Row],[StdDev]]</f>
        <v>#N/A</v>
      </c>
      <c r="S3961" s="10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s="10" t="e">
        <f>VLOOKUP(TableOMP[[#This Row],[Label]],TableAvg[],2,FALSE)</f>
        <v>#N/A</v>
      </c>
      <c r="P3962" s="10" t="e">
        <f>VLOOKUP(TableOMP[[#This Row],[Label]],TableAvg[],3,FALSE)</f>
        <v>#N/A</v>
      </c>
      <c r="Q3962" s="10" t="e">
        <f>TableOMP[[#This Row],[Avg]]-$U$2*TableOMP[[#This Row],[StdDev]]</f>
        <v>#N/A</v>
      </c>
      <c r="R3962" s="10" t="e">
        <f>TableOMP[[#This Row],[Avg]]+$U$2*TableOMP[[#This Row],[StdDev]]</f>
        <v>#N/A</v>
      </c>
      <c r="S3962" s="10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s="10" t="e">
        <f>VLOOKUP(TableOMP[[#This Row],[Label]],TableAvg[],2,FALSE)</f>
        <v>#N/A</v>
      </c>
      <c r="P3963" s="10" t="e">
        <f>VLOOKUP(TableOMP[[#This Row],[Label]],TableAvg[],3,FALSE)</f>
        <v>#N/A</v>
      </c>
      <c r="Q3963" s="10" t="e">
        <f>TableOMP[[#This Row],[Avg]]-$U$2*TableOMP[[#This Row],[StdDev]]</f>
        <v>#N/A</v>
      </c>
      <c r="R3963" s="10" t="e">
        <f>TableOMP[[#This Row],[Avg]]+$U$2*TableOMP[[#This Row],[StdDev]]</f>
        <v>#N/A</v>
      </c>
      <c r="S3963" s="10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s="10" t="e">
        <f>VLOOKUP(TableOMP[[#This Row],[Label]],TableAvg[],2,FALSE)</f>
        <v>#N/A</v>
      </c>
      <c r="P3964" s="10" t="e">
        <f>VLOOKUP(TableOMP[[#This Row],[Label]],TableAvg[],3,FALSE)</f>
        <v>#N/A</v>
      </c>
      <c r="Q3964" s="10" t="e">
        <f>TableOMP[[#This Row],[Avg]]-$U$2*TableOMP[[#This Row],[StdDev]]</f>
        <v>#N/A</v>
      </c>
      <c r="R3964" s="10" t="e">
        <f>TableOMP[[#This Row],[Avg]]+$U$2*TableOMP[[#This Row],[StdDev]]</f>
        <v>#N/A</v>
      </c>
      <c r="S3964" s="10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s="10" t="e">
        <f>VLOOKUP(TableOMP[[#This Row],[Label]],TableAvg[],2,FALSE)</f>
        <v>#N/A</v>
      </c>
      <c r="P3965" s="10" t="e">
        <f>VLOOKUP(TableOMP[[#This Row],[Label]],TableAvg[],3,FALSE)</f>
        <v>#N/A</v>
      </c>
      <c r="Q3965" s="10" t="e">
        <f>TableOMP[[#This Row],[Avg]]-$U$2*TableOMP[[#This Row],[StdDev]]</f>
        <v>#N/A</v>
      </c>
      <c r="R3965" s="10" t="e">
        <f>TableOMP[[#This Row],[Avg]]+$U$2*TableOMP[[#This Row],[StdDev]]</f>
        <v>#N/A</v>
      </c>
      <c r="S3965" s="10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s="10" t="e">
        <f>VLOOKUP(TableOMP[[#This Row],[Label]],TableAvg[],2,FALSE)</f>
        <v>#N/A</v>
      </c>
      <c r="P3966" s="10" t="e">
        <f>VLOOKUP(TableOMP[[#This Row],[Label]],TableAvg[],3,FALSE)</f>
        <v>#N/A</v>
      </c>
      <c r="Q3966" s="10" t="e">
        <f>TableOMP[[#This Row],[Avg]]-$U$2*TableOMP[[#This Row],[StdDev]]</f>
        <v>#N/A</v>
      </c>
      <c r="R3966" s="10" t="e">
        <f>TableOMP[[#This Row],[Avg]]+$U$2*TableOMP[[#This Row],[StdDev]]</f>
        <v>#N/A</v>
      </c>
      <c r="S3966" s="10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s="10" t="e">
        <f>VLOOKUP(TableOMP[[#This Row],[Label]],TableAvg[],2,FALSE)</f>
        <v>#N/A</v>
      </c>
      <c r="P3967" s="10" t="e">
        <f>VLOOKUP(TableOMP[[#This Row],[Label]],TableAvg[],3,FALSE)</f>
        <v>#N/A</v>
      </c>
      <c r="Q3967" s="10" t="e">
        <f>TableOMP[[#This Row],[Avg]]-$U$2*TableOMP[[#This Row],[StdDev]]</f>
        <v>#N/A</v>
      </c>
      <c r="R3967" s="10" t="e">
        <f>TableOMP[[#This Row],[Avg]]+$U$2*TableOMP[[#This Row],[StdDev]]</f>
        <v>#N/A</v>
      </c>
      <c r="S3967" s="10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s="10" t="e">
        <f>VLOOKUP(TableOMP[[#This Row],[Label]],TableAvg[],2,FALSE)</f>
        <v>#N/A</v>
      </c>
      <c r="P3968" s="10" t="e">
        <f>VLOOKUP(TableOMP[[#This Row],[Label]],TableAvg[],3,FALSE)</f>
        <v>#N/A</v>
      </c>
      <c r="Q3968" s="10" t="e">
        <f>TableOMP[[#This Row],[Avg]]-$U$2*TableOMP[[#This Row],[StdDev]]</f>
        <v>#N/A</v>
      </c>
      <c r="R3968" s="10" t="e">
        <f>TableOMP[[#This Row],[Avg]]+$U$2*TableOMP[[#This Row],[StdDev]]</f>
        <v>#N/A</v>
      </c>
      <c r="S3968" s="10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s="10" t="e">
        <f>VLOOKUP(TableOMP[[#This Row],[Label]],TableAvg[],2,FALSE)</f>
        <v>#N/A</v>
      </c>
      <c r="P3969" s="10" t="e">
        <f>VLOOKUP(TableOMP[[#This Row],[Label]],TableAvg[],3,FALSE)</f>
        <v>#N/A</v>
      </c>
      <c r="Q3969" s="10" t="e">
        <f>TableOMP[[#This Row],[Avg]]-$U$2*TableOMP[[#This Row],[StdDev]]</f>
        <v>#N/A</v>
      </c>
      <c r="R3969" s="10" t="e">
        <f>TableOMP[[#This Row],[Avg]]+$U$2*TableOMP[[#This Row],[StdDev]]</f>
        <v>#N/A</v>
      </c>
      <c r="S3969" s="10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s="10" t="e">
        <f>VLOOKUP(TableOMP[[#This Row],[Label]],TableAvg[],2,FALSE)</f>
        <v>#N/A</v>
      </c>
      <c r="P3970" s="10" t="e">
        <f>VLOOKUP(TableOMP[[#This Row],[Label]],TableAvg[],3,FALSE)</f>
        <v>#N/A</v>
      </c>
      <c r="Q3970" s="10" t="e">
        <f>TableOMP[[#This Row],[Avg]]-$U$2*TableOMP[[#This Row],[StdDev]]</f>
        <v>#N/A</v>
      </c>
      <c r="R3970" s="10" t="e">
        <f>TableOMP[[#This Row],[Avg]]+$U$2*TableOMP[[#This Row],[StdDev]]</f>
        <v>#N/A</v>
      </c>
      <c r="S3970" s="1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s="10" t="e">
        <f>VLOOKUP(TableOMP[[#This Row],[Label]],TableAvg[],2,FALSE)</f>
        <v>#N/A</v>
      </c>
      <c r="P3971" s="10" t="e">
        <f>VLOOKUP(TableOMP[[#This Row],[Label]],TableAvg[],3,FALSE)</f>
        <v>#N/A</v>
      </c>
      <c r="Q3971" s="10" t="e">
        <f>TableOMP[[#This Row],[Avg]]-$U$2*TableOMP[[#This Row],[StdDev]]</f>
        <v>#N/A</v>
      </c>
      <c r="R3971" s="10" t="e">
        <f>TableOMP[[#This Row],[Avg]]+$U$2*TableOMP[[#This Row],[StdDev]]</f>
        <v>#N/A</v>
      </c>
      <c r="S3971" s="10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s="10" t="e">
        <f>VLOOKUP(TableOMP[[#This Row],[Label]],TableAvg[],2,FALSE)</f>
        <v>#N/A</v>
      </c>
      <c r="P3972" s="10" t="e">
        <f>VLOOKUP(TableOMP[[#This Row],[Label]],TableAvg[],3,FALSE)</f>
        <v>#N/A</v>
      </c>
      <c r="Q3972" s="10" t="e">
        <f>TableOMP[[#This Row],[Avg]]-$U$2*TableOMP[[#This Row],[StdDev]]</f>
        <v>#N/A</v>
      </c>
      <c r="R3972" s="10" t="e">
        <f>TableOMP[[#This Row],[Avg]]+$U$2*TableOMP[[#This Row],[StdDev]]</f>
        <v>#N/A</v>
      </c>
      <c r="S3972" s="10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s="10" t="e">
        <f>VLOOKUP(TableOMP[[#This Row],[Label]],TableAvg[],2,FALSE)</f>
        <v>#N/A</v>
      </c>
      <c r="P3973" s="10" t="e">
        <f>VLOOKUP(TableOMP[[#This Row],[Label]],TableAvg[],3,FALSE)</f>
        <v>#N/A</v>
      </c>
      <c r="Q3973" s="10" t="e">
        <f>TableOMP[[#This Row],[Avg]]-$U$2*TableOMP[[#This Row],[StdDev]]</f>
        <v>#N/A</v>
      </c>
      <c r="R3973" s="10" t="e">
        <f>TableOMP[[#This Row],[Avg]]+$U$2*TableOMP[[#This Row],[StdDev]]</f>
        <v>#N/A</v>
      </c>
      <c r="S3973" s="10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s="10" t="e">
        <f>VLOOKUP(TableOMP[[#This Row],[Label]],TableAvg[],2,FALSE)</f>
        <v>#N/A</v>
      </c>
      <c r="P3974" s="10" t="e">
        <f>VLOOKUP(TableOMP[[#This Row],[Label]],TableAvg[],3,FALSE)</f>
        <v>#N/A</v>
      </c>
      <c r="Q3974" s="10" t="e">
        <f>TableOMP[[#This Row],[Avg]]-$U$2*TableOMP[[#This Row],[StdDev]]</f>
        <v>#N/A</v>
      </c>
      <c r="R3974" s="10" t="e">
        <f>TableOMP[[#This Row],[Avg]]+$U$2*TableOMP[[#This Row],[StdDev]]</f>
        <v>#N/A</v>
      </c>
      <c r="S3974" s="10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s="10" t="e">
        <f>VLOOKUP(TableOMP[[#This Row],[Label]],TableAvg[],2,FALSE)</f>
        <v>#N/A</v>
      </c>
      <c r="P3975" s="10" t="e">
        <f>VLOOKUP(TableOMP[[#This Row],[Label]],TableAvg[],3,FALSE)</f>
        <v>#N/A</v>
      </c>
      <c r="Q3975" s="10" t="e">
        <f>TableOMP[[#This Row],[Avg]]-$U$2*TableOMP[[#This Row],[StdDev]]</f>
        <v>#N/A</v>
      </c>
      <c r="R3975" s="10" t="e">
        <f>TableOMP[[#This Row],[Avg]]+$U$2*TableOMP[[#This Row],[StdDev]]</f>
        <v>#N/A</v>
      </c>
      <c r="S3975" s="10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s="10" t="e">
        <f>VLOOKUP(TableOMP[[#This Row],[Label]],TableAvg[],2,FALSE)</f>
        <v>#N/A</v>
      </c>
      <c r="P3976" s="10" t="e">
        <f>VLOOKUP(TableOMP[[#This Row],[Label]],TableAvg[],3,FALSE)</f>
        <v>#N/A</v>
      </c>
      <c r="Q3976" s="10" t="e">
        <f>TableOMP[[#This Row],[Avg]]-$U$2*TableOMP[[#This Row],[StdDev]]</f>
        <v>#N/A</v>
      </c>
      <c r="R3976" s="10" t="e">
        <f>TableOMP[[#This Row],[Avg]]+$U$2*TableOMP[[#This Row],[StdDev]]</f>
        <v>#N/A</v>
      </c>
      <c r="S3976" s="10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s="10" t="e">
        <f>VLOOKUP(TableOMP[[#This Row],[Label]],TableAvg[],2,FALSE)</f>
        <v>#N/A</v>
      </c>
      <c r="P3977" s="10" t="e">
        <f>VLOOKUP(TableOMP[[#This Row],[Label]],TableAvg[],3,FALSE)</f>
        <v>#N/A</v>
      </c>
      <c r="Q3977" s="10" t="e">
        <f>TableOMP[[#This Row],[Avg]]-$U$2*TableOMP[[#This Row],[StdDev]]</f>
        <v>#N/A</v>
      </c>
      <c r="R3977" s="10" t="e">
        <f>TableOMP[[#This Row],[Avg]]+$U$2*TableOMP[[#This Row],[StdDev]]</f>
        <v>#N/A</v>
      </c>
      <c r="S3977" s="10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s="10" t="e">
        <f>VLOOKUP(TableOMP[[#This Row],[Label]],TableAvg[],2,FALSE)</f>
        <v>#N/A</v>
      </c>
      <c r="P3978" s="10" t="e">
        <f>VLOOKUP(TableOMP[[#This Row],[Label]],TableAvg[],3,FALSE)</f>
        <v>#N/A</v>
      </c>
      <c r="Q3978" s="10" t="e">
        <f>TableOMP[[#This Row],[Avg]]-$U$2*TableOMP[[#This Row],[StdDev]]</f>
        <v>#N/A</v>
      </c>
      <c r="R3978" s="10" t="e">
        <f>TableOMP[[#This Row],[Avg]]+$U$2*TableOMP[[#This Row],[StdDev]]</f>
        <v>#N/A</v>
      </c>
      <c r="S3978" s="10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s="10" t="e">
        <f>VLOOKUP(TableOMP[[#This Row],[Label]],TableAvg[],2,FALSE)</f>
        <v>#N/A</v>
      </c>
      <c r="P3979" s="10" t="e">
        <f>VLOOKUP(TableOMP[[#This Row],[Label]],TableAvg[],3,FALSE)</f>
        <v>#N/A</v>
      </c>
      <c r="Q3979" s="10" t="e">
        <f>TableOMP[[#This Row],[Avg]]-$U$2*TableOMP[[#This Row],[StdDev]]</f>
        <v>#N/A</v>
      </c>
      <c r="R3979" s="10" t="e">
        <f>TableOMP[[#This Row],[Avg]]+$U$2*TableOMP[[#This Row],[StdDev]]</f>
        <v>#N/A</v>
      </c>
      <c r="S3979" s="10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 s="10">
        <f>VLOOKUP(TableOMP[[#This Row],[Label]],TableAvg[],2,FALSE)</f>
        <v>23.036842333333336</v>
      </c>
      <c r="P3980" s="10">
        <f>VLOOKUP(TableOMP[[#This Row],[Label]],TableAvg[],3,FALSE)</f>
        <v>5.4067034954582125</v>
      </c>
      <c r="Q3980" s="10">
        <f>TableOMP[[#This Row],[Avg]]-$U$2*TableOMP[[#This Row],[StdDev]]</f>
        <v>12.223435342416911</v>
      </c>
      <c r="R3980" s="10">
        <f>TableOMP[[#This Row],[Avg]]+$U$2*TableOMP[[#This Row],[StdDev]]</f>
        <v>33.850249324249759</v>
      </c>
      <c r="S3980" s="10">
        <f>IF(AND(TableOMP[[#This Row],[total_time]]&gt;=TableOMP[[#This Row],[Low]], TableOMP[[#This Row],[total_time]]&lt;=TableOMP[[#This Row],[High]]),1,0)</f>
        <v>1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 s="10">
        <f>VLOOKUP(TableOMP[[#This Row],[Label]],TableAvg[],2,FALSE)</f>
        <v>22.565191666666667</v>
      </c>
      <c r="P3981" s="10">
        <f>VLOOKUP(TableOMP[[#This Row],[Label]],TableAvg[],3,FALSE)</f>
        <v>4.5104678263368099</v>
      </c>
      <c r="Q3981" s="10">
        <f>TableOMP[[#This Row],[Avg]]-$U$2*TableOMP[[#This Row],[StdDev]]</f>
        <v>13.544256013993047</v>
      </c>
      <c r="R3981" s="10">
        <f>TableOMP[[#This Row],[Avg]]+$U$2*TableOMP[[#This Row],[StdDev]]</f>
        <v>31.586127319340285</v>
      </c>
      <c r="S3981" s="10">
        <f>IF(AND(TableOMP[[#This Row],[total_time]]&gt;=TableOMP[[#This Row],[Low]], TableOMP[[#This Row],[total_time]]&lt;=TableOMP[[#This Row],[High]]),1,0)</f>
        <v>1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 s="10">
        <f>VLOOKUP(TableOMP[[#This Row],[Label]],TableAvg[],2,FALSE)</f>
        <v>22.873059333333334</v>
      </c>
      <c r="P3982" s="10">
        <f>VLOOKUP(TableOMP[[#This Row],[Label]],TableAvg[],3,FALSE)</f>
        <v>4.0216212648321452</v>
      </c>
      <c r="Q3982" s="10">
        <f>TableOMP[[#This Row],[Avg]]-$U$2*TableOMP[[#This Row],[StdDev]]</f>
        <v>14.829816803669043</v>
      </c>
      <c r="R3982" s="10">
        <f>TableOMP[[#This Row],[Avg]]+$U$2*TableOMP[[#This Row],[StdDev]]</f>
        <v>30.916301862997624</v>
      </c>
      <c r="S3982" s="10">
        <f>IF(AND(TableOMP[[#This Row],[total_time]]&gt;=TableOMP[[#This Row],[Low]], TableOMP[[#This Row],[total_time]]&lt;=TableOMP[[#This Row],[High]]),1,0)</f>
        <v>1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 s="10">
        <f>VLOOKUP(TableOMP[[#This Row],[Label]],TableAvg[],2,FALSE)</f>
        <v>24.641043</v>
      </c>
      <c r="P3983" s="10">
        <f>VLOOKUP(TableOMP[[#This Row],[Label]],TableAvg[],3,FALSE)</f>
        <v>0.69741106444665923</v>
      </c>
      <c r="Q3983" s="10">
        <f>TableOMP[[#This Row],[Avg]]-$U$2*TableOMP[[#This Row],[StdDev]]</f>
        <v>23.246220871106683</v>
      </c>
      <c r="R3983" s="10">
        <f>TableOMP[[#This Row],[Avg]]+$U$2*TableOMP[[#This Row],[StdDev]]</f>
        <v>26.035865128893317</v>
      </c>
      <c r="S3983" s="10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 s="10">
        <f>VLOOKUP(TableOMP[[#This Row],[Label]],TableAvg[],2,FALSE)</f>
        <v>24.091633000000002</v>
      </c>
      <c r="P3984" s="10">
        <f>VLOOKUP(TableOMP[[#This Row],[Label]],TableAvg[],3,FALSE)</f>
        <v>0.1089137175681136</v>
      </c>
      <c r="Q3984" s="10">
        <f>TableOMP[[#This Row],[Avg]]-$U$2*TableOMP[[#This Row],[StdDev]]</f>
        <v>23.873805564863776</v>
      </c>
      <c r="R3984" s="10">
        <f>TableOMP[[#This Row],[Avg]]+$U$2*TableOMP[[#This Row],[StdDev]]</f>
        <v>24.309460435136227</v>
      </c>
      <c r="S3984" s="10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 s="10">
        <f>VLOOKUP(TableOMP[[#This Row],[Label]],TableAvg[],2,FALSE)</f>
        <v>25.076984666666664</v>
      </c>
      <c r="P3985" s="10">
        <f>VLOOKUP(TableOMP[[#This Row],[Label]],TableAvg[],3,FALSE)</f>
        <v>1.5127787003199316</v>
      </c>
      <c r="Q3985" s="10">
        <f>TableOMP[[#This Row],[Avg]]-$U$2*TableOMP[[#This Row],[StdDev]]</f>
        <v>22.051427266026803</v>
      </c>
      <c r="R3985" s="10">
        <f>TableOMP[[#This Row],[Avg]]+$U$2*TableOMP[[#This Row],[StdDev]]</f>
        <v>28.102542067306526</v>
      </c>
      <c r="S3985" s="10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 s="10">
        <f>VLOOKUP(TableOMP[[#This Row],[Label]],TableAvg[],2,FALSE)</f>
        <v>24.684348666666665</v>
      </c>
      <c r="P3986" s="10">
        <f>VLOOKUP(TableOMP[[#This Row],[Label]],TableAvg[],3,FALSE)</f>
        <v>1.8456104403030507</v>
      </c>
      <c r="Q3986" s="10">
        <f>TableOMP[[#This Row],[Avg]]-$U$2*TableOMP[[#This Row],[StdDev]]</f>
        <v>20.993127786060562</v>
      </c>
      <c r="R3986" s="10">
        <f>TableOMP[[#This Row],[Avg]]+$U$2*TableOMP[[#This Row],[StdDev]]</f>
        <v>28.375569547272768</v>
      </c>
      <c r="S3986" s="10">
        <f>IF(AND(TableOMP[[#This Row],[total_time]]&gt;=TableOMP[[#This Row],[Low]], TableOMP[[#This Row],[total_time]]&lt;=TableOMP[[#This Row],[High]]),1,0)</f>
        <v>1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 s="10">
        <f>VLOOKUP(TableOMP[[#This Row],[Label]],TableAvg[],2,FALSE)</f>
        <v>25.40756433333333</v>
      </c>
      <c r="P3987" s="10">
        <f>VLOOKUP(TableOMP[[#This Row],[Label]],TableAvg[],3,FALSE)</f>
        <v>1.5181510594286629</v>
      </c>
      <c r="Q3987" s="10">
        <f>TableOMP[[#This Row],[Avg]]-$U$2*TableOMP[[#This Row],[StdDev]]</f>
        <v>22.371262214476005</v>
      </c>
      <c r="R3987" s="10">
        <f>TableOMP[[#This Row],[Avg]]+$U$2*TableOMP[[#This Row],[StdDev]]</f>
        <v>28.443866452190655</v>
      </c>
      <c r="S3987" s="10">
        <f>IF(AND(TableOMP[[#This Row],[total_time]]&gt;=TableOMP[[#This Row],[Low]], TableOMP[[#This Row],[total_time]]&lt;=TableOMP[[#This Row],[High]]),1,0)</f>
        <v>1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 s="10">
        <f>VLOOKUP(TableOMP[[#This Row],[Label]],TableAvg[],2,FALSE)</f>
        <v>25.688562333333333</v>
      </c>
      <c r="P3988" s="10">
        <f>VLOOKUP(TableOMP[[#This Row],[Label]],TableAvg[],3,FALSE)</f>
        <v>1.2302853049382383</v>
      </c>
      <c r="Q3988" s="10">
        <f>TableOMP[[#This Row],[Avg]]-$U$2*TableOMP[[#This Row],[StdDev]]</f>
        <v>23.227991723456856</v>
      </c>
      <c r="R3988" s="10">
        <f>TableOMP[[#This Row],[Avg]]+$U$2*TableOMP[[#This Row],[StdDev]]</f>
        <v>28.149132943209811</v>
      </c>
      <c r="S3988" s="10">
        <f>IF(AND(TableOMP[[#This Row],[total_time]]&gt;=TableOMP[[#This Row],[Low]], TableOMP[[#This Row],[total_time]]&lt;=TableOMP[[#This Row],[High]]),1,0)</f>
        <v>1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 s="10">
        <f>VLOOKUP(TableOMP[[#This Row],[Label]],TableAvg[],2,FALSE)</f>
        <v>25.360660333333332</v>
      </c>
      <c r="P3989" s="10">
        <f>VLOOKUP(TableOMP[[#This Row],[Label]],TableAvg[],3,FALSE)</f>
        <v>1.2700928355765138</v>
      </c>
      <c r="Q3989" s="10">
        <f>TableOMP[[#This Row],[Avg]]-$U$2*TableOMP[[#This Row],[StdDev]]</f>
        <v>22.820474662180303</v>
      </c>
      <c r="R3989" s="10">
        <f>TableOMP[[#This Row],[Avg]]+$U$2*TableOMP[[#This Row],[StdDev]]</f>
        <v>27.900846004486361</v>
      </c>
      <c r="S3989" s="10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 s="10">
        <f>VLOOKUP(TableOMP[[#This Row],[Label]],TableAvg[],2,FALSE)</f>
        <v>25.667505000000002</v>
      </c>
      <c r="P3990" s="10">
        <f>VLOOKUP(TableOMP[[#This Row],[Label]],TableAvg[],3,FALSE)</f>
        <v>0.57645094674913777</v>
      </c>
      <c r="Q3990" s="10">
        <f>TableOMP[[#This Row],[Avg]]-$U$2*TableOMP[[#This Row],[StdDev]]</f>
        <v>24.514603106501728</v>
      </c>
      <c r="R3990" s="10">
        <f>TableOMP[[#This Row],[Avg]]+$U$2*TableOMP[[#This Row],[StdDev]]</f>
        <v>26.820406893498276</v>
      </c>
      <c r="S3990" s="1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 s="10">
        <f>VLOOKUP(TableOMP[[#This Row],[Label]],TableAvg[],2,FALSE)</f>
        <v>26.49198766666667</v>
      </c>
      <c r="P3991" s="10">
        <f>VLOOKUP(TableOMP[[#This Row],[Label]],TableAvg[],3,FALSE)</f>
        <v>2.2017086177670251</v>
      </c>
      <c r="Q3991" s="10">
        <f>TableOMP[[#This Row],[Avg]]-$U$2*TableOMP[[#This Row],[StdDev]]</f>
        <v>22.08857043113262</v>
      </c>
      <c r="R3991" s="10">
        <f>TableOMP[[#This Row],[Avg]]+$U$2*TableOMP[[#This Row],[StdDev]]</f>
        <v>30.89540490220072</v>
      </c>
      <c r="S3991" s="10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 s="10">
        <f>VLOOKUP(TableOMP[[#This Row],[Label]],TableAvg[],2,FALSE)</f>
        <v>25.390547666666667</v>
      </c>
      <c r="P3992" s="10">
        <f>VLOOKUP(TableOMP[[#This Row],[Label]],TableAvg[],3,FALSE)</f>
        <v>1.1714658179339055</v>
      </c>
      <c r="Q3992" s="10">
        <f>TableOMP[[#This Row],[Avg]]-$U$2*TableOMP[[#This Row],[StdDev]]</f>
        <v>23.047616030798856</v>
      </c>
      <c r="R3992" s="10">
        <f>TableOMP[[#This Row],[Avg]]+$U$2*TableOMP[[#This Row],[StdDev]]</f>
        <v>27.733479302534477</v>
      </c>
      <c r="S3992" s="10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 s="10">
        <f>VLOOKUP(TableOMP[[#This Row],[Label]],TableAvg[],2,FALSE)</f>
        <v>25.840850333333332</v>
      </c>
      <c r="P3993" s="10">
        <f>VLOOKUP(TableOMP[[#This Row],[Label]],TableAvg[],3,FALSE)</f>
        <v>1.4243345507535057</v>
      </c>
      <c r="Q3993" s="10">
        <f>TableOMP[[#This Row],[Avg]]-$U$2*TableOMP[[#This Row],[StdDev]]</f>
        <v>22.992181231826322</v>
      </c>
      <c r="R3993" s="10">
        <f>TableOMP[[#This Row],[Avg]]+$U$2*TableOMP[[#This Row],[StdDev]]</f>
        <v>28.689519434840342</v>
      </c>
      <c r="S3993" s="10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 s="10">
        <f>VLOOKUP(TableOMP[[#This Row],[Label]],TableAvg[],2,FALSE)</f>
        <v>24.905305333333331</v>
      </c>
      <c r="P3994" s="10">
        <f>VLOOKUP(TableOMP[[#This Row],[Label]],TableAvg[],3,FALSE)</f>
        <v>0.67773903707279415</v>
      </c>
      <c r="Q3994" s="10">
        <f>TableOMP[[#This Row],[Avg]]-$U$2*TableOMP[[#This Row],[StdDev]]</f>
        <v>23.549827259187744</v>
      </c>
      <c r="R3994" s="10">
        <f>TableOMP[[#This Row],[Avg]]+$U$2*TableOMP[[#This Row],[StdDev]]</f>
        <v>26.260783407478918</v>
      </c>
      <c r="S3994" s="10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 s="10">
        <f>VLOOKUP(TableOMP[[#This Row],[Label]],TableAvg[],2,FALSE)</f>
        <v>25.497405666666666</v>
      </c>
      <c r="P3995" s="10">
        <f>VLOOKUP(TableOMP[[#This Row],[Label]],TableAvg[],3,FALSE)</f>
        <v>1.0181394385820903</v>
      </c>
      <c r="Q3995" s="10">
        <f>TableOMP[[#This Row],[Avg]]-$U$2*TableOMP[[#This Row],[StdDev]]</f>
        <v>23.461126789502487</v>
      </c>
      <c r="R3995" s="10">
        <f>TableOMP[[#This Row],[Avg]]+$U$2*TableOMP[[#This Row],[StdDev]]</f>
        <v>27.533684543830844</v>
      </c>
      <c r="S3995" s="10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 s="10">
        <f>VLOOKUP(TableOMP[[#This Row],[Label]],TableAvg[],2,FALSE)</f>
        <v>25.698375999999996</v>
      </c>
      <c r="P3996" s="10">
        <f>VLOOKUP(TableOMP[[#This Row],[Label]],TableAvg[],3,FALSE)</f>
        <v>0.656682861572359</v>
      </c>
      <c r="Q3996" s="10">
        <f>TableOMP[[#This Row],[Avg]]-$U$2*TableOMP[[#This Row],[StdDev]]</f>
        <v>24.385010276855279</v>
      </c>
      <c r="R3996" s="10">
        <f>TableOMP[[#This Row],[Avg]]+$U$2*TableOMP[[#This Row],[StdDev]]</f>
        <v>27.011741723144713</v>
      </c>
      <c r="S3996" s="10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 s="10">
        <f>VLOOKUP(TableOMP[[#This Row],[Label]],TableAvg[],2,FALSE)</f>
        <v>25.578340999999998</v>
      </c>
      <c r="P3997" s="10">
        <f>VLOOKUP(TableOMP[[#This Row],[Label]],TableAvg[],3,FALSE)</f>
        <v>0.98045741141675369</v>
      </c>
      <c r="Q3997" s="10">
        <f>TableOMP[[#This Row],[Avg]]-$U$2*TableOMP[[#This Row],[StdDev]]</f>
        <v>23.61742617716649</v>
      </c>
      <c r="R3997" s="10">
        <f>TableOMP[[#This Row],[Avg]]+$U$2*TableOMP[[#This Row],[StdDev]]</f>
        <v>27.539255822833507</v>
      </c>
      <c r="S3997" s="10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 s="10">
        <f>VLOOKUP(TableOMP[[#This Row],[Label]],TableAvg[],2,FALSE)</f>
        <v>25.105016666666668</v>
      </c>
      <c r="P3998" s="10">
        <f>VLOOKUP(TableOMP[[#This Row],[Label]],TableAvg[],3,FALSE)</f>
        <v>0.96783194625286728</v>
      </c>
      <c r="Q3998" s="10">
        <f>TableOMP[[#This Row],[Avg]]-$U$2*TableOMP[[#This Row],[StdDev]]</f>
        <v>23.169352774160934</v>
      </c>
      <c r="R3998" s="10">
        <f>TableOMP[[#This Row],[Avg]]+$U$2*TableOMP[[#This Row],[StdDev]]</f>
        <v>27.040680559172401</v>
      </c>
      <c r="S3998" s="10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 s="10">
        <f>VLOOKUP(TableOMP[[#This Row],[Label]],TableAvg[],2,FALSE)</f>
        <v>25.254002333333332</v>
      </c>
      <c r="P3999" s="10">
        <f>VLOOKUP(TableOMP[[#This Row],[Label]],TableAvg[],3,FALSE)</f>
        <v>0.92190047262863217</v>
      </c>
      <c r="Q3999" s="10">
        <f>TableOMP[[#This Row],[Avg]]-$U$2*TableOMP[[#This Row],[StdDev]]</f>
        <v>23.410201388076068</v>
      </c>
      <c r="R3999" s="10">
        <f>TableOMP[[#This Row],[Avg]]+$U$2*TableOMP[[#This Row],[StdDev]]</f>
        <v>27.097803278590597</v>
      </c>
      <c r="S3999" s="10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 s="10">
        <f>VLOOKUP(TableOMP[[#This Row],[Label]],TableAvg[],2,FALSE)</f>
        <v>25.146681666666666</v>
      </c>
      <c r="P4000" s="10">
        <f>VLOOKUP(TableOMP[[#This Row],[Label]],TableAvg[],3,FALSE)</f>
        <v>1.0875562001362333</v>
      </c>
      <c r="Q4000" s="10">
        <f>TableOMP[[#This Row],[Avg]]-$U$2*TableOMP[[#This Row],[StdDev]]</f>
        <v>22.971569266394198</v>
      </c>
      <c r="R4000" s="10">
        <f>TableOMP[[#This Row],[Avg]]+$U$2*TableOMP[[#This Row],[StdDev]]</f>
        <v>27.321794066939134</v>
      </c>
      <c r="S4000" s="1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 s="10">
        <f>VLOOKUP(TableOMP[[#This Row],[Label]],TableAvg[],2,FALSE)</f>
        <v>24.832328</v>
      </c>
      <c r="P4001" s="10">
        <f>VLOOKUP(TableOMP[[#This Row],[Label]],TableAvg[],3,FALSE)</f>
        <v>1.2848420069583315</v>
      </c>
      <c r="Q4001" s="10">
        <f>TableOMP[[#This Row],[Avg]]-$U$2*TableOMP[[#This Row],[StdDev]]</f>
        <v>22.262643986083337</v>
      </c>
      <c r="R4001" s="10">
        <f>TableOMP[[#This Row],[Avg]]+$U$2*TableOMP[[#This Row],[StdDev]]</f>
        <v>27.402012013916664</v>
      </c>
      <c r="S4001" s="10">
        <f>IF(AND(TableOMP[[#This Row],[total_time]]&gt;=TableOMP[[#This Row],[Low]], TableOMP[[#This Row],[total_time]]&lt;=TableOMP[[#This Row],[High]]),1,0)</f>
        <v>1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 s="10">
        <f>VLOOKUP(TableOMP[[#This Row],[Label]],TableAvg[],2,FALSE)</f>
        <v>25.819136666666665</v>
      </c>
      <c r="P4002" s="10">
        <f>VLOOKUP(TableOMP[[#This Row],[Label]],TableAvg[],3,FALSE)</f>
        <v>0.96443977282893023</v>
      </c>
      <c r="Q4002" s="10">
        <f>TableOMP[[#This Row],[Avg]]-$U$2*TableOMP[[#This Row],[StdDev]]</f>
        <v>23.890257121008805</v>
      </c>
      <c r="R4002" s="10">
        <f>TableOMP[[#This Row],[Avg]]+$U$2*TableOMP[[#This Row],[StdDev]]</f>
        <v>27.748016212324526</v>
      </c>
      <c r="S4002" s="10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 s="10">
        <f>VLOOKUP(TableOMP[[#This Row],[Label]],TableAvg[],2,FALSE)</f>
        <v>25.509156999999998</v>
      </c>
      <c r="P4003" s="10">
        <f>VLOOKUP(TableOMP[[#This Row],[Label]],TableAvg[],3,FALSE)</f>
        <v>0.98824403434478203</v>
      </c>
      <c r="Q4003" s="10">
        <f>TableOMP[[#This Row],[Avg]]-$U$2*TableOMP[[#This Row],[StdDev]]</f>
        <v>23.532668931310432</v>
      </c>
      <c r="R4003" s="10">
        <f>TableOMP[[#This Row],[Avg]]+$U$2*TableOMP[[#This Row],[StdDev]]</f>
        <v>27.485645068689564</v>
      </c>
      <c r="S4003" s="10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 s="10">
        <f>VLOOKUP(TableOMP[[#This Row],[Label]],TableAvg[],2,FALSE)</f>
        <v>25.082809666666666</v>
      </c>
      <c r="P4004" s="10">
        <f>VLOOKUP(TableOMP[[#This Row],[Label]],TableAvg[],3,FALSE)</f>
        <v>1.0214063791369055</v>
      </c>
      <c r="Q4004" s="10">
        <f>TableOMP[[#This Row],[Avg]]-$U$2*TableOMP[[#This Row],[StdDev]]</f>
        <v>23.039996908392855</v>
      </c>
      <c r="R4004" s="10">
        <f>TableOMP[[#This Row],[Avg]]+$U$2*TableOMP[[#This Row],[StdDev]]</f>
        <v>27.125622424940477</v>
      </c>
      <c r="S4004" s="10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 s="10">
        <f>VLOOKUP(TableOMP[[#This Row],[Label]],TableAvg[],2,FALSE)</f>
        <v>25.779960333333332</v>
      </c>
      <c r="P4005" s="10">
        <f>VLOOKUP(TableOMP[[#This Row],[Label]],TableAvg[],3,FALSE)</f>
        <v>0.71966174763643331</v>
      </c>
      <c r="Q4005" s="10">
        <f>TableOMP[[#This Row],[Avg]]-$U$2*TableOMP[[#This Row],[StdDev]]</f>
        <v>24.340636838060465</v>
      </c>
      <c r="R4005" s="10">
        <f>TableOMP[[#This Row],[Avg]]+$U$2*TableOMP[[#This Row],[StdDev]]</f>
        <v>27.219283828606198</v>
      </c>
      <c r="S4005" s="10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 s="10">
        <f>VLOOKUP(TableOMP[[#This Row],[Label]],TableAvg[],2,FALSE)</f>
        <v>25.704401000000001</v>
      </c>
      <c r="P4006" s="10">
        <f>VLOOKUP(TableOMP[[#This Row],[Label]],TableAvg[],3,FALSE)</f>
        <v>0.2854951416794792</v>
      </c>
      <c r="Q4006" s="10">
        <f>TableOMP[[#This Row],[Avg]]-$U$2*TableOMP[[#This Row],[StdDev]]</f>
        <v>25.133410716641041</v>
      </c>
      <c r="R4006" s="10">
        <f>TableOMP[[#This Row],[Avg]]+$U$2*TableOMP[[#This Row],[StdDev]]</f>
        <v>26.27539128335896</v>
      </c>
      <c r="S4006" s="10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 s="10">
        <f>VLOOKUP(TableOMP[[#This Row],[Label]],TableAvg[],2,FALSE)</f>
        <v>26.970348333333334</v>
      </c>
      <c r="P4007" s="10">
        <f>VLOOKUP(TableOMP[[#This Row],[Label]],TableAvg[],3,FALSE)</f>
        <v>0.67769942166725894</v>
      </c>
      <c r="Q4007" s="10">
        <f>TableOMP[[#This Row],[Avg]]-$U$2*TableOMP[[#This Row],[StdDev]]</f>
        <v>25.614949489998814</v>
      </c>
      <c r="R4007" s="10">
        <f>TableOMP[[#This Row],[Avg]]+$U$2*TableOMP[[#This Row],[StdDev]]</f>
        <v>28.325747176667853</v>
      </c>
      <c r="S4007" s="10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 s="10">
        <f>VLOOKUP(TableOMP[[#This Row],[Label]],TableAvg[],2,FALSE)</f>
        <v>26.343206666666664</v>
      </c>
      <c r="P4008" s="10">
        <f>VLOOKUP(TableOMP[[#This Row],[Label]],TableAvg[],3,FALSE)</f>
        <v>0.74872601937798378</v>
      </c>
      <c r="Q4008" s="10">
        <f>TableOMP[[#This Row],[Avg]]-$U$2*TableOMP[[#This Row],[StdDev]]</f>
        <v>24.845754627910697</v>
      </c>
      <c r="R4008" s="10">
        <f>TableOMP[[#This Row],[Avg]]+$U$2*TableOMP[[#This Row],[StdDev]]</f>
        <v>27.84065870542263</v>
      </c>
      <c r="S4008" s="10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 s="10">
        <f>VLOOKUP(TableOMP[[#This Row],[Label]],TableAvg[],2,FALSE)</f>
        <v>26.379531</v>
      </c>
      <c r="P4009" s="10">
        <f>VLOOKUP(TableOMP[[#This Row],[Label]],TableAvg[],3,FALSE)</f>
        <v>0.23987382324485243</v>
      </c>
      <c r="Q4009" s="10">
        <f>TableOMP[[#This Row],[Avg]]-$U$2*TableOMP[[#This Row],[StdDev]]</f>
        <v>25.899783353510294</v>
      </c>
      <c r="R4009" s="10">
        <f>TableOMP[[#This Row],[Avg]]+$U$2*TableOMP[[#This Row],[StdDev]]</f>
        <v>26.859278646489706</v>
      </c>
      <c r="S4009" s="10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 s="10">
        <f>VLOOKUP(TableOMP[[#This Row],[Label]],TableAvg[],2,FALSE)</f>
        <v>27.172235000000001</v>
      </c>
      <c r="P4010" s="10">
        <f>VLOOKUP(TableOMP[[#This Row],[Label]],TableAvg[],3,FALSE)</f>
        <v>0.24702875163157142</v>
      </c>
      <c r="Q4010" s="10">
        <f>TableOMP[[#This Row],[Avg]]-$U$2*TableOMP[[#This Row],[StdDev]]</f>
        <v>26.678177496736858</v>
      </c>
      <c r="R4010" s="10">
        <f>TableOMP[[#This Row],[Avg]]+$U$2*TableOMP[[#This Row],[StdDev]]</f>
        <v>27.666292503263143</v>
      </c>
      <c r="S4010" s="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 s="10">
        <f>VLOOKUP(TableOMP[[#This Row],[Label]],TableAvg[],2,FALSE)</f>
        <v>26.410931000000001</v>
      </c>
      <c r="P4011" s="10">
        <f>VLOOKUP(TableOMP[[#This Row],[Label]],TableAvg[],3,FALSE)</f>
        <v>1.0284087943041231</v>
      </c>
      <c r="Q4011" s="10">
        <f>TableOMP[[#This Row],[Avg]]-$U$2*TableOMP[[#This Row],[StdDev]]</f>
        <v>24.354113411391754</v>
      </c>
      <c r="R4011" s="10">
        <f>TableOMP[[#This Row],[Avg]]+$U$2*TableOMP[[#This Row],[StdDev]]</f>
        <v>28.467748588608249</v>
      </c>
      <c r="S4011" s="10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 s="10">
        <f>VLOOKUP(TableOMP[[#This Row],[Label]],TableAvg[],2,FALSE)</f>
        <v>27.161304333333334</v>
      </c>
      <c r="P4012" s="10">
        <f>VLOOKUP(TableOMP[[#This Row],[Label]],TableAvg[],3,FALSE)</f>
        <v>0.26977687386220506</v>
      </c>
      <c r="Q4012" s="10">
        <f>TableOMP[[#This Row],[Avg]]-$U$2*TableOMP[[#This Row],[StdDev]]</f>
        <v>26.621750585608922</v>
      </c>
      <c r="R4012" s="10">
        <f>TableOMP[[#This Row],[Avg]]+$U$2*TableOMP[[#This Row],[StdDev]]</f>
        <v>27.700858081057746</v>
      </c>
      <c r="S4012" s="10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 s="10">
        <f>VLOOKUP(TableOMP[[#This Row],[Label]],TableAvg[],2,FALSE)</f>
        <v>26.751130666666668</v>
      </c>
      <c r="P4013" s="10">
        <f>VLOOKUP(TableOMP[[#This Row],[Label]],TableAvg[],3,FALSE)</f>
        <v>0.24555490018055492</v>
      </c>
      <c r="Q4013" s="10">
        <f>TableOMP[[#This Row],[Avg]]-$U$2*TableOMP[[#This Row],[StdDev]]</f>
        <v>26.26002086630556</v>
      </c>
      <c r="R4013" s="10">
        <f>TableOMP[[#This Row],[Avg]]+$U$2*TableOMP[[#This Row],[StdDev]]</f>
        <v>27.242240467027777</v>
      </c>
      <c r="S4013" s="10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 s="10">
        <f>VLOOKUP(TableOMP[[#This Row],[Label]],TableAvg[],2,FALSE)</f>
        <v>25.181835000000003</v>
      </c>
      <c r="P4014" s="10">
        <f>VLOOKUP(TableOMP[[#This Row],[Label]],TableAvg[],3,FALSE)</f>
        <v>0.57628040225104249</v>
      </c>
      <c r="Q4014" s="10">
        <f>TableOMP[[#This Row],[Avg]]-$U$2*TableOMP[[#This Row],[StdDev]]</f>
        <v>24.029274195497919</v>
      </c>
      <c r="R4014" s="10">
        <f>TableOMP[[#This Row],[Avg]]+$U$2*TableOMP[[#This Row],[StdDev]]</f>
        <v>26.334395804502087</v>
      </c>
      <c r="S4014" s="10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 s="10">
        <f>VLOOKUP(TableOMP[[#This Row],[Label]],TableAvg[],2,FALSE)</f>
        <v>26.258194</v>
      </c>
      <c r="P4015" s="10">
        <f>VLOOKUP(TableOMP[[#This Row],[Label]],TableAvg[],3,FALSE)</f>
        <v>0.43901806931019843</v>
      </c>
      <c r="Q4015" s="10">
        <f>TableOMP[[#This Row],[Avg]]-$U$2*TableOMP[[#This Row],[StdDev]]</f>
        <v>25.380157861379601</v>
      </c>
      <c r="R4015" s="10">
        <f>TableOMP[[#This Row],[Avg]]+$U$2*TableOMP[[#This Row],[StdDev]]</f>
        <v>27.136230138620398</v>
      </c>
      <c r="S4015" s="10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 s="10">
        <f>VLOOKUP(TableOMP[[#This Row],[Label]],TableAvg[],2,FALSE)</f>
        <v>26.416101999999999</v>
      </c>
      <c r="P4016" s="10">
        <f>VLOOKUP(TableOMP[[#This Row],[Label]],TableAvg[],3,FALSE)</f>
        <v>0.27746219085134655</v>
      </c>
      <c r="Q4016" s="10">
        <f>TableOMP[[#This Row],[Avg]]-$U$2*TableOMP[[#This Row],[StdDev]]</f>
        <v>25.861177618297305</v>
      </c>
      <c r="R4016" s="10">
        <f>TableOMP[[#This Row],[Avg]]+$U$2*TableOMP[[#This Row],[StdDev]]</f>
        <v>26.971026381702693</v>
      </c>
      <c r="S4016" s="10">
        <f>IF(AND(TableOMP[[#This Row],[total_time]]&gt;=TableOMP[[#This Row],[Low]], TableOMP[[#This Row],[total_time]]&lt;=TableOMP[[#This Row],[High]]),1,0)</f>
        <v>1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 s="10">
        <f>VLOOKUP(TableOMP[[#This Row],[Label]],TableAvg[],2,FALSE)</f>
        <v>27.381820749999999</v>
      </c>
      <c r="P4017" s="10">
        <f>VLOOKUP(TableOMP[[#This Row],[Label]],TableAvg[],3,FALSE)</f>
        <v>0.57917101800828608</v>
      </c>
      <c r="Q4017" s="10">
        <f>TableOMP[[#This Row],[Avg]]-$U$2*TableOMP[[#This Row],[StdDev]]</f>
        <v>26.223478713983425</v>
      </c>
      <c r="R4017" s="10">
        <f>TableOMP[[#This Row],[Avg]]+$U$2*TableOMP[[#This Row],[StdDev]]</f>
        <v>28.540162786016573</v>
      </c>
      <c r="S4017" s="10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 s="10">
        <f>VLOOKUP(TableOMP[[#This Row],[Label]],TableAvg[],2,FALSE)</f>
        <v>26.037045249999998</v>
      </c>
      <c r="P4018" s="10">
        <f>VLOOKUP(TableOMP[[#This Row],[Label]],TableAvg[],3,FALSE)</f>
        <v>0.80320427068329869</v>
      </c>
      <c r="Q4018" s="10">
        <f>TableOMP[[#This Row],[Avg]]-$U$2*TableOMP[[#This Row],[StdDev]]</f>
        <v>24.430636708633401</v>
      </c>
      <c r="R4018" s="10">
        <f>TableOMP[[#This Row],[Avg]]+$U$2*TableOMP[[#This Row],[StdDev]]</f>
        <v>27.643453791366596</v>
      </c>
      <c r="S4018" s="10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 s="10">
        <f>VLOOKUP(TableOMP[[#This Row],[Label]],TableAvg[],2,FALSE)</f>
        <v>26.522680249999997</v>
      </c>
      <c r="P4019" s="10">
        <f>VLOOKUP(TableOMP[[#This Row],[Label]],TableAvg[],3,FALSE)</f>
        <v>0.62058464150527037</v>
      </c>
      <c r="Q4019" s="10">
        <f>TableOMP[[#This Row],[Avg]]-$U$2*TableOMP[[#This Row],[StdDev]]</f>
        <v>25.281510966989455</v>
      </c>
      <c r="R4019" s="10">
        <f>TableOMP[[#This Row],[Avg]]+$U$2*TableOMP[[#This Row],[StdDev]]</f>
        <v>27.763849533010539</v>
      </c>
      <c r="S4019" s="10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 s="10">
        <f>VLOOKUP(TableOMP[[#This Row],[Label]],TableAvg[],2,FALSE)</f>
        <v>26.874958749999998</v>
      </c>
      <c r="P4020" s="10">
        <f>VLOOKUP(TableOMP[[#This Row],[Label]],TableAvg[],3,FALSE)</f>
        <v>0.81581874831384471</v>
      </c>
      <c r="Q4020" s="10">
        <f>TableOMP[[#This Row],[Avg]]-$U$2*TableOMP[[#This Row],[StdDev]]</f>
        <v>25.243321253372308</v>
      </c>
      <c r="R4020" s="10">
        <f>TableOMP[[#This Row],[Avg]]+$U$2*TableOMP[[#This Row],[StdDev]]</f>
        <v>28.506596246627687</v>
      </c>
      <c r="S4020" s="1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 s="10">
        <f>VLOOKUP(TableOMP[[#This Row],[Label]],TableAvg[],2,FALSE)</f>
        <v>26.803310499999998</v>
      </c>
      <c r="P4021" s="10">
        <f>VLOOKUP(TableOMP[[#This Row],[Label]],TableAvg[],3,FALSE)</f>
        <v>1.0671222602674781</v>
      </c>
      <c r="Q4021" s="10">
        <f>TableOMP[[#This Row],[Avg]]-$U$2*TableOMP[[#This Row],[StdDev]]</f>
        <v>24.669065979465042</v>
      </c>
      <c r="R4021" s="10">
        <f>TableOMP[[#This Row],[Avg]]+$U$2*TableOMP[[#This Row],[StdDev]]</f>
        <v>28.937555020534955</v>
      </c>
      <c r="S4021" s="10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 s="10">
        <f>VLOOKUP(TableOMP[[#This Row],[Label]],TableAvg[],2,FALSE)</f>
        <v>27.037354750000002</v>
      </c>
      <c r="P4022" s="10">
        <f>VLOOKUP(TableOMP[[#This Row],[Label]],TableAvg[],3,FALSE)</f>
        <v>0.76990045083052105</v>
      </c>
      <c r="Q4022" s="10">
        <f>TableOMP[[#This Row],[Avg]]-$U$2*TableOMP[[#This Row],[StdDev]]</f>
        <v>25.49755384833896</v>
      </c>
      <c r="R4022" s="10">
        <f>TableOMP[[#This Row],[Avg]]+$U$2*TableOMP[[#This Row],[StdDev]]</f>
        <v>28.577155651661045</v>
      </c>
      <c r="S4022" s="10">
        <f>IF(AND(TableOMP[[#This Row],[total_time]]&gt;=TableOMP[[#This Row],[Low]], TableOMP[[#This Row],[total_time]]&lt;=TableOMP[[#This Row],[High]]),1,0)</f>
        <v>1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 s="10">
        <f>VLOOKUP(TableOMP[[#This Row],[Label]],TableAvg[],2,FALSE)</f>
        <v>27.516242999999999</v>
      </c>
      <c r="P4023" s="10">
        <f>VLOOKUP(TableOMP[[#This Row],[Label]],TableAvg[],3,FALSE)</f>
        <v>1.381299760234751</v>
      </c>
      <c r="Q4023" s="10">
        <f>TableOMP[[#This Row],[Avg]]-$U$2*TableOMP[[#This Row],[StdDev]]</f>
        <v>24.753643479530496</v>
      </c>
      <c r="R4023" s="10">
        <f>TableOMP[[#This Row],[Avg]]+$U$2*TableOMP[[#This Row],[StdDev]]</f>
        <v>30.278842520469503</v>
      </c>
      <c r="S4023" s="10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 s="10">
        <f>VLOOKUP(TableOMP[[#This Row],[Label]],TableAvg[],2,FALSE)</f>
        <v>27.9756365</v>
      </c>
      <c r="P4024" s="10">
        <f>VLOOKUP(TableOMP[[#This Row],[Label]],TableAvg[],3,FALSE)</f>
        <v>0.51008624807493697</v>
      </c>
      <c r="Q4024" s="10">
        <f>TableOMP[[#This Row],[Avg]]-$U$2*TableOMP[[#This Row],[StdDev]]</f>
        <v>26.955464003850125</v>
      </c>
      <c r="R4024" s="10">
        <f>TableOMP[[#This Row],[Avg]]+$U$2*TableOMP[[#This Row],[StdDev]]</f>
        <v>28.995808996149876</v>
      </c>
      <c r="S4024" s="10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 s="10">
        <f>VLOOKUP(TableOMP[[#This Row],[Label]],TableAvg[],2,FALSE)</f>
        <v>28.8901115</v>
      </c>
      <c r="P4025" s="10">
        <f>VLOOKUP(TableOMP[[#This Row],[Label]],TableAvg[],3,FALSE)</f>
        <v>0.98282559066204478</v>
      </c>
      <c r="Q4025" s="10">
        <f>TableOMP[[#This Row],[Avg]]-$U$2*TableOMP[[#This Row],[StdDev]]</f>
        <v>26.924460318675909</v>
      </c>
      <c r="R4025" s="10">
        <f>TableOMP[[#This Row],[Avg]]+$U$2*TableOMP[[#This Row],[StdDev]]</f>
        <v>30.855762681324091</v>
      </c>
      <c r="S4025" s="10">
        <f>IF(AND(TableOMP[[#This Row],[total_time]]&gt;=TableOMP[[#This Row],[Low]], TableOMP[[#This Row],[total_time]]&lt;=TableOMP[[#This Row],[High]]),1,0)</f>
        <v>1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 s="10">
        <f>VLOOKUP(TableOMP[[#This Row],[Label]],TableAvg[],2,FALSE)</f>
        <v>30.10055925</v>
      </c>
      <c r="P4026" s="10">
        <f>VLOOKUP(TableOMP[[#This Row],[Label]],TableAvg[],3,FALSE)</f>
        <v>0.46735051660310734</v>
      </c>
      <c r="Q4026" s="10">
        <f>TableOMP[[#This Row],[Avg]]-$U$2*TableOMP[[#This Row],[StdDev]]</f>
        <v>29.165858216793787</v>
      </c>
      <c r="R4026" s="10">
        <f>TableOMP[[#This Row],[Avg]]+$U$2*TableOMP[[#This Row],[StdDev]]</f>
        <v>31.035260283206213</v>
      </c>
      <c r="S4026" s="10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 s="10">
        <f>VLOOKUP(TableOMP[[#This Row],[Label]],TableAvg[],2,FALSE)</f>
        <v>29.918827</v>
      </c>
      <c r="P4027" s="10">
        <f>VLOOKUP(TableOMP[[#This Row],[Label]],TableAvg[],3,FALSE)</f>
        <v>0.81708959358654731</v>
      </c>
      <c r="Q4027" s="10">
        <f>TableOMP[[#This Row],[Avg]]-$U$2*TableOMP[[#This Row],[StdDev]]</f>
        <v>28.284647812826904</v>
      </c>
      <c r="R4027" s="10">
        <f>TableOMP[[#This Row],[Avg]]+$U$2*TableOMP[[#This Row],[StdDev]]</f>
        <v>31.553006187173096</v>
      </c>
      <c r="S4027" s="10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 s="10">
        <f>VLOOKUP(TableOMP[[#This Row],[Label]],TableAvg[],2,FALSE)</f>
        <v>31.194058250000001</v>
      </c>
      <c r="P4028" s="10">
        <f>VLOOKUP(TableOMP[[#This Row],[Label]],TableAvg[],3,FALSE)</f>
        <v>1.1959400415719685</v>
      </c>
      <c r="Q4028" s="10">
        <f>TableOMP[[#This Row],[Avg]]-$U$2*TableOMP[[#This Row],[StdDev]]</f>
        <v>28.802178166856063</v>
      </c>
      <c r="R4028" s="10">
        <f>TableOMP[[#This Row],[Avg]]+$U$2*TableOMP[[#This Row],[StdDev]]</f>
        <v>33.585938333143936</v>
      </c>
      <c r="S4028" s="10">
        <f>IF(AND(TableOMP[[#This Row],[total_time]]&gt;=TableOMP[[#This Row],[Low]], TableOMP[[#This Row],[total_time]]&lt;=TableOMP[[#This Row],[High]]),1,0)</f>
        <v>1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 s="10">
        <f>VLOOKUP(TableOMP[[#This Row],[Label]],TableAvg[],2,FALSE)</f>
        <v>28.520024250000002</v>
      </c>
      <c r="P4029" s="10">
        <f>VLOOKUP(TableOMP[[#This Row],[Label]],TableAvg[],3,FALSE)</f>
        <v>0.95108657335392344</v>
      </c>
      <c r="Q4029" s="10">
        <f>TableOMP[[#This Row],[Avg]]-$U$2*TableOMP[[#This Row],[StdDev]]</f>
        <v>26.617851103292157</v>
      </c>
      <c r="R4029" s="10">
        <f>TableOMP[[#This Row],[Avg]]+$U$2*TableOMP[[#This Row],[StdDev]]</f>
        <v>30.422197396707848</v>
      </c>
      <c r="S4029" s="10">
        <f>IF(AND(TableOMP[[#This Row],[total_time]]&gt;=TableOMP[[#This Row],[Low]], TableOMP[[#This Row],[total_time]]&lt;=TableOMP[[#This Row],[High]]),1,0)</f>
        <v>1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 s="10">
        <f>VLOOKUP(TableOMP[[#This Row],[Label]],TableAvg[],2,FALSE)</f>
        <v>26.059171750000001</v>
      </c>
      <c r="P4030" s="10">
        <f>VLOOKUP(TableOMP[[#This Row],[Label]],TableAvg[],3,FALSE)</f>
        <v>0.90943019010789017</v>
      </c>
      <c r="Q4030" s="10">
        <f>TableOMP[[#This Row],[Avg]]-$U$2*TableOMP[[#This Row],[StdDev]]</f>
        <v>24.240311369784219</v>
      </c>
      <c r="R4030" s="10">
        <f>TableOMP[[#This Row],[Avg]]+$U$2*TableOMP[[#This Row],[StdDev]]</f>
        <v>27.878032130215782</v>
      </c>
      <c r="S4030" s="1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 s="10">
        <f>VLOOKUP(TableOMP[[#This Row],[Label]],TableAvg[],2,FALSE)</f>
        <v>27.252474749999998</v>
      </c>
      <c r="P4031" s="10">
        <f>VLOOKUP(TableOMP[[#This Row],[Label]],TableAvg[],3,FALSE)</f>
        <v>0.98052949961433022</v>
      </c>
      <c r="Q4031" s="10">
        <f>TableOMP[[#This Row],[Avg]]-$U$2*TableOMP[[#This Row],[StdDev]]</f>
        <v>25.291415750771336</v>
      </c>
      <c r="R4031" s="10">
        <f>TableOMP[[#This Row],[Avg]]+$U$2*TableOMP[[#This Row],[StdDev]]</f>
        <v>29.21353374922866</v>
      </c>
      <c r="S4031" s="10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 s="10">
        <f>VLOOKUP(TableOMP[[#This Row],[Label]],TableAvg[],2,FALSE)</f>
        <v>27.760467749999997</v>
      </c>
      <c r="P4032" s="10">
        <f>VLOOKUP(TableOMP[[#This Row],[Label]],TableAvg[],3,FALSE)</f>
        <v>0.64720440892801112</v>
      </c>
      <c r="Q4032" s="10">
        <f>TableOMP[[#This Row],[Avg]]-$U$2*TableOMP[[#This Row],[StdDev]]</f>
        <v>26.466058932143973</v>
      </c>
      <c r="R4032" s="10">
        <f>TableOMP[[#This Row],[Avg]]+$U$2*TableOMP[[#This Row],[StdDev]]</f>
        <v>29.05487656785602</v>
      </c>
      <c r="S4032" s="10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 s="10">
        <f>VLOOKUP(TableOMP[[#This Row],[Label]],TableAvg[],2,FALSE)</f>
        <v>29.069019000000001</v>
      </c>
      <c r="P4033" s="10">
        <f>VLOOKUP(TableOMP[[#This Row],[Label]],TableAvg[],3,FALSE)</f>
        <v>0.7667365046771567</v>
      </c>
      <c r="Q4033" s="10">
        <f>TableOMP[[#This Row],[Avg]]-$U$2*TableOMP[[#This Row],[StdDev]]</f>
        <v>27.535545990645687</v>
      </c>
      <c r="R4033" s="10">
        <f>TableOMP[[#This Row],[Avg]]+$U$2*TableOMP[[#This Row],[StdDev]]</f>
        <v>30.602492009354314</v>
      </c>
      <c r="S4033" s="10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 s="10">
        <f>VLOOKUP(TableOMP[[#This Row],[Label]],TableAvg[],2,FALSE)</f>
        <v>30.425636749999999</v>
      </c>
      <c r="P4034" s="10">
        <f>VLOOKUP(TableOMP[[#This Row],[Label]],TableAvg[],3,FALSE)</f>
        <v>0.91178451179170594</v>
      </c>
      <c r="Q4034" s="10">
        <f>TableOMP[[#This Row],[Avg]]-$U$2*TableOMP[[#This Row],[StdDev]]</f>
        <v>28.602067726416585</v>
      </c>
      <c r="R4034" s="10">
        <f>TableOMP[[#This Row],[Avg]]+$U$2*TableOMP[[#This Row],[StdDev]]</f>
        <v>32.249205773583412</v>
      </c>
      <c r="S4034" s="10">
        <f>IF(AND(TableOMP[[#This Row],[total_time]]&gt;=TableOMP[[#This Row],[Low]], TableOMP[[#This Row],[total_time]]&lt;=TableOMP[[#This Row],[High]]),1,0)</f>
        <v>1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 s="10">
        <f>VLOOKUP(TableOMP[[#This Row],[Label]],TableAvg[],2,FALSE)</f>
        <v>32.775332749999997</v>
      </c>
      <c r="P4035" s="10">
        <f>VLOOKUP(TableOMP[[#This Row],[Label]],TableAvg[],3,FALSE)</f>
        <v>0.77060485655398558</v>
      </c>
      <c r="Q4035" s="10">
        <f>TableOMP[[#This Row],[Avg]]-$U$2*TableOMP[[#This Row],[StdDev]]</f>
        <v>31.234123036892026</v>
      </c>
      <c r="R4035" s="10">
        <f>TableOMP[[#This Row],[Avg]]+$U$2*TableOMP[[#This Row],[StdDev]]</f>
        <v>34.316542463107965</v>
      </c>
      <c r="S4035" s="10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 s="10">
        <f>VLOOKUP(TableOMP[[#This Row],[Label]],TableAvg[],2,FALSE)</f>
        <v>35.114868250000001</v>
      </c>
      <c r="P4036" s="10">
        <f>VLOOKUP(TableOMP[[#This Row],[Label]],TableAvg[],3,FALSE)</f>
        <v>0.60928293170985959</v>
      </c>
      <c r="Q4036" s="10">
        <f>TableOMP[[#This Row],[Avg]]-$U$2*TableOMP[[#This Row],[StdDev]]</f>
        <v>33.896302386580281</v>
      </c>
      <c r="R4036" s="10">
        <f>TableOMP[[#This Row],[Avg]]+$U$2*TableOMP[[#This Row],[StdDev]]</f>
        <v>36.33343411341972</v>
      </c>
      <c r="S4036" s="10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 s="10">
        <f>VLOOKUP(TableOMP[[#This Row],[Label]],TableAvg[],2,FALSE)</f>
        <v>39.016997750000002</v>
      </c>
      <c r="P4037" s="10">
        <f>VLOOKUP(TableOMP[[#This Row],[Label]],TableAvg[],3,FALSE)</f>
        <v>0.53956320153758797</v>
      </c>
      <c r="Q4037" s="10">
        <f>TableOMP[[#This Row],[Avg]]-$U$2*TableOMP[[#This Row],[StdDev]]</f>
        <v>37.937871346924823</v>
      </c>
      <c r="R4037" s="10">
        <f>TableOMP[[#This Row],[Avg]]+$U$2*TableOMP[[#This Row],[StdDev]]</f>
        <v>40.096124153075181</v>
      </c>
      <c r="S4037" s="10">
        <f>IF(AND(TableOMP[[#This Row],[total_time]]&gt;=TableOMP[[#This Row],[Low]], TableOMP[[#This Row],[total_time]]&lt;=TableOMP[[#This Row],[High]]),1,0)</f>
        <v>1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 s="10">
        <f>VLOOKUP(TableOMP[[#This Row],[Label]],TableAvg[],2,FALSE)</f>
        <v>43.718955000000001</v>
      </c>
      <c r="P4038" s="10">
        <f>VLOOKUP(TableOMP[[#This Row],[Label]],TableAvg[],3,FALSE)</f>
        <v>0.46942523400271569</v>
      </c>
      <c r="Q4038" s="10">
        <f>TableOMP[[#This Row],[Avg]]-$U$2*TableOMP[[#This Row],[StdDev]]</f>
        <v>42.780104531994567</v>
      </c>
      <c r="R4038" s="10">
        <f>TableOMP[[#This Row],[Avg]]+$U$2*TableOMP[[#This Row],[StdDev]]</f>
        <v>44.657805468005435</v>
      </c>
      <c r="S4038" s="10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 s="10">
        <f>VLOOKUP(TableOMP[[#This Row],[Label]],TableAvg[],2,FALSE)</f>
        <v>49.623636999999995</v>
      </c>
      <c r="P4039" s="10">
        <f>VLOOKUP(TableOMP[[#This Row],[Label]],TableAvg[],3,FALSE)</f>
        <v>1.0482370855920442</v>
      </c>
      <c r="Q4039" s="10">
        <f>TableOMP[[#This Row],[Avg]]-$U$2*TableOMP[[#This Row],[StdDev]]</f>
        <v>47.527162828815904</v>
      </c>
      <c r="R4039" s="10">
        <f>TableOMP[[#This Row],[Avg]]+$U$2*TableOMP[[#This Row],[StdDev]]</f>
        <v>51.720111171184087</v>
      </c>
      <c r="S4039" s="10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 s="10">
        <f>VLOOKUP(TableOMP[[#This Row],[Label]],TableAvg[],2,FALSE)</f>
        <v>58.743132000000003</v>
      </c>
      <c r="P4040" s="10">
        <f>VLOOKUP(TableOMP[[#This Row],[Label]],TableAvg[],3,FALSE)</f>
        <v>1.137201081253834</v>
      </c>
      <c r="Q4040" s="10">
        <f>TableOMP[[#This Row],[Avg]]-$U$2*TableOMP[[#This Row],[StdDev]]</f>
        <v>56.468729837492333</v>
      </c>
      <c r="R4040" s="10">
        <f>TableOMP[[#This Row],[Avg]]+$U$2*TableOMP[[#This Row],[StdDev]]</f>
        <v>61.017534162507673</v>
      </c>
      <c r="S4040" s="1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 s="10">
        <f>VLOOKUP(TableOMP[[#This Row],[Label]],TableAvg[],2,FALSE)</f>
        <v>74.15145425</v>
      </c>
      <c r="P4041" s="10">
        <f>VLOOKUP(TableOMP[[#This Row],[Label]],TableAvg[],3,FALSE)</f>
        <v>1.3285559050946167</v>
      </c>
      <c r="Q4041" s="10">
        <f>TableOMP[[#This Row],[Avg]]-$U$2*TableOMP[[#This Row],[StdDev]]</f>
        <v>71.494342439810765</v>
      </c>
      <c r="R4041" s="10">
        <f>TableOMP[[#This Row],[Avg]]+$U$2*TableOMP[[#This Row],[StdDev]]</f>
        <v>76.808566060189236</v>
      </c>
      <c r="S4041" s="10">
        <f>IF(AND(TableOMP[[#This Row],[total_time]]&gt;=TableOMP[[#This Row],[Low]], TableOMP[[#This Row],[total_time]]&lt;=TableOMP[[#This Row],[High]]),1,0)</f>
        <v>1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 s="10">
        <f>VLOOKUP(TableOMP[[#This Row],[Label]],TableAvg[],2,FALSE)</f>
        <v>108.178254</v>
      </c>
      <c r="P4042" s="10">
        <f>VLOOKUP(TableOMP[[#This Row],[Label]],TableAvg[],3,FALSE)</f>
        <v>3.0043477383121386</v>
      </c>
      <c r="Q4042" s="10">
        <f>TableOMP[[#This Row],[Avg]]-$U$2*TableOMP[[#This Row],[StdDev]]</f>
        <v>102.16955852337571</v>
      </c>
      <c r="R4042" s="10">
        <f>TableOMP[[#This Row],[Avg]]+$U$2*TableOMP[[#This Row],[StdDev]]</f>
        <v>114.18694947662428</v>
      </c>
      <c r="S4042" s="10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 s="10">
        <f>VLOOKUP(TableOMP[[#This Row],[Label]],TableAvg[],2,FALSE)</f>
        <v>191.61015275000003</v>
      </c>
      <c r="P4043" s="10">
        <f>VLOOKUP(TableOMP[[#This Row],[Label]],TableAvg[],3,FALSE)</f>
        <v>0.34678361169916677</v>
      </c>
      <c r="Q4043" s="10">
        <f>TableOMP[[#This Row],[Avg]]-$U$2*TableOMP[[#This Row],[StdDev]]</f>
        <v>190.91658552660169</v>
      </c>
      <c r="R4043" s="10">
        <f>TableOMP[[#This Row],[Avg]]+$U$2*TableOMP[[#This Row],[StdDev]]</f>
        <v>192.30371997339836</v>
      </c>
      <c r="S4043" s="10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s="10" t="e">
        <f>VLOOKUP(TableOMP[[#This Row],[Label]],TableAvg[],2,FALSE)</f>
        <v>#N/A</v>
      </c>
      <c r="P4044" s="10" t="e">
        <f>VLOOKUP(TableOMP[[#This Row],[Label]],TableAvg[],3,FALSE)</f>
        <v>#N/A</v>
      </c>
      <c r="Q4044" s="10" t="e">
        <f>TableOMP[[#This Row],[Avg]]-$U$2*TableOMP[[#This Row],[StdDev]]</f>
        <v>#N/A</v>
      </c>
      <c r="R4044" s="10" t="e">
        <f>TableOMP[[#This Row],[Avg]]+$U$2*TableOMP[[#This Row],[StdDev]]</f>
        <v>#N/A</v>
      </c>
      <c r="S4044" s="10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s="10" t="e">
        <f>VLOOKUP(TableOMP[[#This Row],[Label]],TableAvg[],2,FALSE)</f>
        <v>#N/A</v>
      </c>
      <c r="P4045" s="10" t="e">
        <f>VLOOKUP(TableOMP[[#This Row],[Label]],TableAvg[],3,FALSE)</f>
        <v>#N/A</v>
      </c>
      <c r="Q4045" s="10" t="e">
        <f>TableOMP[[#This Row],[Avg]]-$U$2*TableOMP[[#This Row],[StdDev]]</f>
        <v>#N/A</v>
      </c>
      <c r="R4045" s="10" t="e">
        <f>TableOMP[[#This Row],[Avg]]+$U$2*TableOMP[[#This Row],[StdDev]]</f>
        <v>#N/A</v>
      </c>
      <c r="S4045" s="10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s="10" t="e">
        <f>VLOOKUP(TableOMP[[#This Row],[Label]],TableAvg[],2,FALSE)</f>
        <v>#N/A</v>
      </c>
      <c r="P4046" s="10" t="e">
        <f>VLOOKUP(TableOMP[[#This Row],[Label]],TableAvg[],3,FALSE)</f>
        <v>#N/A</v>
      </c>
      <c r="Q4046" s="10" t="e">
        <f>TableOMP[[#This Row],[Avg]]-$U$2*TableOMP[[#This Row],[StdDev]]</f>
        <v>#N/A</v>
      </c>
      <c r="R4046" s="10" t="e">
        <f>TableOMP[[#This Row],[Avg]]+$U$2*TableOMP[[#This Row],[StdDev]]</f>
        <v>#N/A</v>
      </c>
      <c r="S4046" s="10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s="10" t="e">
        <f>VLOOKUP(TableOMP[[#This Row],[Label]],TableAvg[],2,FALSE)</f>
        <v>#N/A</v>
      </c>
      <c r="P4047" s="10" t="e">
        <f>VLOOKUP(TableOMP[[#This Row],[Label]],TableAvg[],3,FALSE)</f>
        <v>#N/A</v>
      </c>
      <c r="Q4047" s="10" t="e">
        <f>TableOMP[[#This Row],[Avg]]-$U$2*TableOMP[[#This Row],[StdDev]]</f>
        <v>#N/A</v>
      </c>
      <c r="R4047" s="10" t="e">
        <f>TableOMP[[#This Row],[Avg]]+$U$2*TableOMP[[#This Row],[StdDev]]</f>
        <v>#N/A</v>
      </c>
      <c r="S4047" s="10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s="10" t="e">
        <f>VLOOKUP(TableOMP[[#This Row],[Label]],TableAvg[],2,FALSE)</f>
        <v>#N/A</v>
      </c>
      <c r="P4048" s="10" t="e">
        <f>VLOOKUP(TableOMP[[#This Row],[Label]],TableAvg[],3,FALSE)</f>
        <v>#N/A</v>
      </c>
      <c r="Q4048" s="10" t="e">
        <f>TableOMP[[#This Row],[Avg]]-$U$2*TableOMP[[#This Row],[StdDev]]</f>
        <v>#N/A</v>
      </c>
      <c r="R4048" s="10" t="e">
        <f>TableOMP[[#This Row],[Avg]]+$U$2*TableOMP[[#This Row],[StdDev]]</f>
        <v>#N/A</v>
      </c>
      <c r="S4048" s="10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s="10" t="e">
        <f>VLOOKUP(TableOMP[[#This Row],[Label]],TableAvg[],2,FALSE)</f>
        <v>#N/A</v>
      </c>
      <c r="P4049" s="10" t="e">
        <f>VLOOKUP(TableOMP[[#This Row],[Label]],TableAvg[],3,FALSE)</f>
        <v>#N/A</v>
      </c>
      <c r="Q4049" s="10" t="e">
        <f>TableOMP[[#This Row],[Avg]]-$U$2*TableOMP[[#This Row],[StdDev]]</f>
        <v>#N/A</v>
      </c>
      <c r="R4049" s="10" t="e">
        <f>TableOMP[[#This Row],[Avg]]+$U$2*TableOMP[[#This Row],[StdDev]]</f>
        <v>#N/A</v>
      </c>
      <c r="S4049" s="10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s="10" t="e">
        <f>VLOOKUP(TableOMP[[#This Row],[Label]],TableAvg[],2,FALSE)</f>
        <v>#N/A</v>
      </c>
      <c r="P4050" s="10" t="e">
        <f>VLOOKUP(TableOMP[[#This Row],[Label]],TableAvg[],3,FALSE)</f>
        <v>#N/A</v>
      </c>
      <c r="Q4050" s="10" t="e">
        <f>TableOMP[[#This Row],[Avg]]-$U$2*TableOMP[[#This Row],[StdDev]]</f>
        <v>#N/A</v>
      </c>
      <c r="R4050" s="10" t="e">
        <f>TableOMP[[#This Row],[Avg]]+$U$2*TableOMP[[#This Row],[StdDev]]</f>
        <v>#N/A</v>
      </c>
      <c r="S4050" s="1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s="10" t="e">
        <f>VLOOKUP(TableOMP[[#This Row],[Label]],TableAvg[],2,FALSE)</f>
        <v>#N/A</v>
      </c>
      <c r="P4051" s="10" t="e">
        <f>VLOOKUP(TableOMP[[#This Row],[Label]],TableAvg[],3,FALSE)</f>
        <v>#N/A</v>
      </c>
      <c r="Q4051" s="10" t="e">
        <f>TableOMP[[#This Row],[Avg]]-$U$2*TableOMP[[#This Row],[StdDev]]</f>
        <v>#N/A</v>
      </c>
      <c r="R4051" s="10" t="e">
        <f>TableOMP[[#This Row],[Avg]]+$U$2*TableOMP[[#This Row],[StdDev]]</f>
        <v>#N/A</v>
      </c>
      <c r="S4051" s="10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s="10" t="e">
        <f>VLOOKUP(TableOMP[[#This Row],[Label]],TableAvg[],2,FALSE)</f>
        <v>#N/A</v>
      </c>
      <c r="P4052" s="10" t="e">
        <f>VLOOKUP(TableOMP[[#This Row],[Label]],TableAvg[],3,FALSE)</f>
        <v>#N/A</v>
      </c>
      <c r="Q4052" s="10" t="e">
        <f>TableOMP[[#This Row],[Avg]]-$U$2*TableOMP[[#This Row],[StdDev]]</f>
        <v>#N/A</v>
      </c>
      <c r="R4052" s="10" t="e">
        <f>TableOMP[[#This Row],[Avg]]+$U$2*TableOMP[[#This Row],[StdDev]]</f>
        <v>#N/A</v>
      </c>
      <c r="S4052" s="10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s="10" t="e">
        <f>VLOOKUP(TableOMP[[#This Row],[Label]],TableAvg[],2,FALSE)</f>
        <v>#N/A</v>
      </c>
      <c r="P4053" s="10" t="e">
        <f>VLOOKUP(TableOMP[[#This Row],[Label]],TableAvg[],3,FALSE)</f>
        <v>#N/A</v>
      </c>
      <c r="Q4053" s="10" t="e">
        <f>TableOMP[[#This Row],[Avg]]-$U$2*TableOMP[[#This Row],[StdDev]]</f>
        <v>#N/A</v>
      </c>
      <c r="R4053" s="10" t="e">
        <f>TableOMP[[#This Row],[Avg]]+$U$2*TableOMP[[#This Row],[StdDev]]</f>
        <v>#N/A</v>
      </c>
      <c r="S4053" s="10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s="10" t="e">
        <f>VLOOKUP(TableOMP[[#This Row],[Label]],TableAvg[],2,FALSE)</f>
        <v>#N/A</v>
      </c>
      <c r="P4054" s="10" t="e">
        <f>VLOOKUP(TableOMP[[#This Row],[Label]],TableAvg[],3,FALSE)</f>
        <v>#N/A</v>
      </c>
      <c r="Q4054" s="10" t="e">
        <f>TableOMP[[#This Row],[Avg]]-$U$2*TableOMP[[#This Row],[StdDev]]</f>
        <v>#N/A</v>
      </c>
      <c r="R4054" s="10" t="e">
        <f>TableOMP[[#This Row],[Avg]]+$U$2*TableOMP[[#This Row],[StdDev]]</f>
        <v>#N/A</v>
      </c>
      <c r="S4054" s="10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s="10" t="e">
        <f>VLOOKUP(TableOMP[[#This Row],[Label]],TableAvg[],2,FALSE)</f>
        <v>#N/A</v>
      </c>
      <c r="P4055" s="10" t="e">
        <f>VLOOKUP(TableOMP[[#This Row],[Label]],TableAvg[],3,FALSE)</f>
        <v>#N/A</v>
      </c>
      <c r="Q4055" s="10" t="e">
        <f>TableOMP[[#This Row],[Avg]]-$U$2*TableOMP[[#This Row],[StdDev]]</f>
        <v>#N/A</v>
      </c>
      <c r="R4055" s="10" t="e">
        <f>TableOMP[[#This Row],[Avg]]+$U$2*TableOMP[[#This Row],[StdDev]]</f>
        <v>#N/A</v>
      </c>
      <c r="S4055" s="10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s="10" t="e">
        <f>VLOOKUP(TableOMP[[#This Row],[Label]],TableAvg[],2,FALSE)</f>
        <v>#N/A</v>
      </c>
      <c r="P4056" s="10" t="e">
        <f>VLOOKUP(TableOMP[[#This Row],[Label]],TableAvg[],3,FALSE)</f>
        <v>#N/A</v>
      </c>
      <c r="Q4056" s="10" t="e">
        <f>TableOMP[[#This Row],[Avg]]-$U$2*TableOMP[[#This Row],[StdDev]]</f>
        <v>#N/A</v>
      </c>
      <c r="R4056" s="10" t="e">
        <f>TableOMP[[#This Row],[Avg]]+$U$2*TableOMP[[#This Row],[StdDev]]</f>
        <v>#N/A</v>
      </c>
      <c r="S4056" s="10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s="10" t="e">
        <f>VLOOKUP(TableOMP[[#This Row],[Label]],TableAvg[],2,FALSE)</f>
        <v>#N/A</v>
      </c>
      <c r="P4057" s="10" t="e">
        <f>VLOOKUP(TableOMP[[#This Row],[Label]],TableAvg[],3,FALSE)</f>
        <v>#N/A</v>
      </c>
      <c r="Q4057" s="10" t="e">
        <f>TableOMP[[#This Row],[Avg]]-$U$2*TableOMP[[#This Row],[StdDev]]</f>
        <v>#N/A</v>
      </c>
      <c r="R4057" s="10" t="e">
        <f>TableOMP[[#This Row],[Avg]]+$U$2*TableOMP[[#This Row],[StdDev]]</f>
        <v>#N/A</v>
      </c>
      <c r="S4057" s="10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s="10" t="e">
        <f>VLOOKUP(TableOMP[[#This Row],[Label]],TableAvg[],2,FALSE)</f>
        <v>#N/A</v>
      </c>
      <c r="P4058" s="10" t="e">
        <f>VLOOKUP(TableOMP[[#This Row],[Label]],TableAvg[],3,FALSE)</f>
        <v>#N/A</v>
      </c>
      <c r="Q4058" s="10" t="e">
        <f>TableOMP[[#This Row],[Avg]]-$U$2*TableOMP[[#This Row],[StdDev]]</f>
        <v>#N/A</v>
      </c>
      <c r="R4058" s="10" t="e">
        <f>TableOMP[[#This Row],[Avg]]+$U$2*TableOMP[[#This Row],[StdDev]]</f>
        <v>#N/A</v>
      </c>
      <c r="S4058" s="10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s="10" t="e">
        <f>VLOOKUP(TableOMP[[#This Row],[Label]],TableAvg[],2,FALSE)</f>
        <v>#N/A</v>
      </c>
      <c r="P4059" s="10" t="e">
        <f>VLOOKUP(TableOMP[[#This Row],[Label]],TableAvg[],3,FALSE)</f>
        <v>#N/A</v>
      </c>
      <c r="Q4059" s="10" t="e">
        <f>TableOMP[[#This Row],[Avg]]-$U$2*TableOMP[[#This Row],[StdDev]]</f>
        <v>#N/A</v>
      </c>
      <c r="R4059" s="10" t="e">
        <f>TableOMP[[#This Row],[Avg]]+$U$2*TableOMP[[#This Row],[StdDev]]</f>
        <v>#N/A</v>
      </c>
      <c r="S4059" s="10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s="10" t="e">
        <f>VLOOKUP(TableOMP[[#This Row],[Label]],TableAvg[],2,FALSE)</f>
        <v>#N/A</v>
      </c>
      <c r="P4060" s="10" t="e">
        <f>VLOOKUP(TableOMP[[#This Row],[Label]],TableAvg[],3,FALSE)</f>
        <v>#N/A</v>
      </c>
      <c r="Q4060" s="10" t="e">
        <f>TableOMP[[#This Row],[Avg]]-$U$2*TableOMP[[#This Row],[StdDev]]</f>
        <v>#N/A</v>
      </c>
      <c r="R4060" s="10" t="e">
        <f>TableOMP[[#This Row],[Avg]]+$U$2*TableOMP[[#This Row],[StdDev]]</f>
        <v>#N/A</v>
      </c>
      <c r="S4060" s="1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s="10" t="e">
        <f>VLOOKUP(TableOMP[[#This Row],[Label]],TableAvg[],2,FALSE)</f>
        <v>#N/A</v>
      </c>
      <c r="P4061" s="10" t="e">
        <f>VLOOKUP(TableOMP[[#This Row],[Label]],TableAvg[],3,FALSE)</f>
        <v>#N/A</v>
      </c>
      <c r="Q4061" s="10" t="e">
        <f>TableOMP[[#This Row],[Avg]]-$U$2*TableOMP[[#This Row],[StdDev]]</f>
        <v>#N/A</v>
      </c>
      <c r="R4061" s="10" t="e">
        <f>TableOMP[[#This Row],[Avg]]+$U$2*TableOMP[[#This Row],[StdDev]]</f>
        <v>#N/A</v>
      </c>
      <c r="S4061" s="10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s="10" t="e">
        <f>VLOOKUP(TableOMP[[#This Row],[Label]],TableAvg[],2,FALSE)</f>
        <v>#N/A</v>
      </c>
      <c r="P4062" s="10" t="e">
        <f>VLOOKUP(TableOMP[[#This Row],[Label]],TableAvg[],3,FALSE)</f>
        <v>#N/A</v>
      </c>
      <c r="Q4062" s="10" t="e">
        <f>TableOMP[[#This Row],[Avg]]-$U$2*TableOMP[[#This Row],[StdDev]]</f>
        <v>#N/A</v>
      </c>
      <c r="R4062" s="10" t="e">
        <f>TableOMP[[#This Row],[Avg]]+$U$2*TableOMP[[#This Row],[StdDev]]</f>
        <v>#N/A</v>
      </c>
      <c r="S4062" s="10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s="10" t="e">
        <f>VLOOKUP(TableOMP[[#This Row],[Label]],TableAvg[],2,FALSE)</f>
        <v>#N/A</v>
      </c>
      <c r="P4063" s="10" t="e">
        <f>VLOOKUP(TableOMP[[#This Row],[Label]],TableAvg[],3,FALSE)</f>
        <v>#N/A</v>
      </c>
      <c r="Q4063" s="10" t="e">
        <f>TableOMP[[#This Row],[Avg]]-$U$2*TableOMP[[#This Row],[StdDev]]</f>
        <v>#N/A</v>
      </c>
      <c r="R4063" s="10" t="e">
        <f>TableOMP[[#This Row],[Avg]]+$U$2*TableOMP[[#This Row],[StdDev]]</f>
        <v>#N/A</v>
      </c>
      <c r="S4063" s="10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s="10" t="e">
        <f>VLOOKUP(TableOMP[[#This Row],[Label]],TableAvg[],2,FALSE)</f>
        <v>#N/A</v>
      </c>
      <c r="P4064" s="10" t="e">
        <f>VLOOKUP(TableOMP[[#This Row],[Label]],TableAvg[],3,FALSE)</f>
        <v>#N/A</v>
      </c>
      <c r="Q4064" s="10" t="e">
        <f>TableOMP[[#This Row],[Avg]]-$U$2*TableOMP[[#This Row],[StdDev]]</f>
        <v>#N/A</v>
      </c>
      <c r="R4064" s="10" t="e">
        <f>TableOMP[[#This Row],[Avg]]+$U$2*TableOMP[[#This Row],[StdDev]]</f>
        <v>#N/A</v>
      </c>
      <c r="S4064" s="10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s="10" t="e">
        <f>VLOOKUP(TableOMP[[#This Row],[Label]],TableAvg[],2,FALSE)</f>
        <v>#N/A</v>
      </c>
      <c r="P4065" s="10" t="e">
        <f>VLOOKUP(TableOMP[[#This Row],[Label]],TableAvg[],3,FALSE)</f>
        <v>#N/A</v>
      </c>
      <c r="Q4065" s="10" t="e">
        <f>TableOMP[[#This Row],[Avg]]-$U$2*TableOMP[[#This Row],[StdDev]]</f>
        <v>#N/A</v>
      </c>
      <c r="R4065" s="10" t="e">
        <f>TableOMP[[#This Row],[Avg]]+$U$2*TableOMP[[#This Row],[StdDev]]</f>
        <v>#N/A</v>
      </c>
      <c r="S4065" s="10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s="10" t="e">
        <f>VLOOKUP(TableOMP[[#This Row],[Label]],TableAvg[],2,FALSE)</f>
        <v>#N/A</v>
      </c>
      <c r="P4066" s="10" t="e">
        <f>VLOOKUP(TableOMP[[#This Row],[Label]],TableAvg[],3,FALSE)</f>
        <v>#N/A</v>
      </c>
      <c r="Q4066" s="10" t="e">
        <f>TableOMP[[#This Row],[Avg]]-$U$2*TableOMP[[#This Row],[StdDev]]</f>
        <v>#N/A</v>
      </c>
      <c r="R4066" s="10" t="e">
        <f>TableOMP[[#This Row],[Avg]]+$U$2*TableOMP[[#This Row],[StdDev]]</f>
        <v>#N/A</v>
      </c>
      <c r="S4066" s="10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s="10" t="e">
        <f>VLOOKUP(TableOMP[[#This Row],[Label]],TableAvg[],2,FALSE)</f>
        <v>#N/A</v>
      </c>
      <c r="P4067" s="10" t="e">
        <f>VLOOKUP(TableOMP[[#This Row],[Label]],TableAvg[],3,FALSE)</f>
        <v>#N/A</v>
      </c>
      <c r="Q4067" s="10" t="e">
        <f>TableOMP[[#This Row],[Avg]]-$U$2*TableOMP[[#This Row],[StdDev]]</f>
        <v>#N/A</v>
      </c>
      <c r="R4067" s="10" t="e">
        <f>TableOMP[[#This Row],[Avg]]+$U$2*TableOMP[[#This Row],[StdDev]]</f>
        <v>#N/A</v>
      </c>
      <c r="S4067" s="10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s="10" t="e">
        <f>VLOOKUP(TableOMP[[#This Row],[Label]],TableAvg[],2,FALSE)</f>
        <v>#N/A</v>
      </c>
      <c r="P4068" s="10" t="e">
        <f>VLOOKUP(TableOMP[[#This Row],[Label]],TableAvg[],3,FALSE)</f>
        <v>#N/A</v>
      </c>
      <c r="Q4068" s="10" t="e">
        <f>TableOMP[[#This Row],[Avg]]-$U$2*TableOMP[[#This Row],[StdDev]]</f>
        <v>#N/A</v>
      </c>
      <c r="R4068" s="10" t="e">
        <f>TableOMP[[#This Row],[Avg]]+$U$2*TableOMP[[#This Row],[StdDev]]</f>
        <v>#N/A</v>
      </c>
      <c r="S4068" s="10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s="10" t="e">
        <f>VLOOKUP(TableOMP[[#This Row],[Label]],TableAvg[],2,FALSE)</f>
        <v>#N/A</v>
      </c>
      <c r="P4069" s="10" t="e">
        <f>VLOOKUP(TableOMP[[#This Row],[Label]],TableAvg[],3,FALSE)</f>
        <v>#N/A</v>
      </c>
      <c r="Q4069" s="10" t="e">
        <f>TableOMP[[#This Row],[Avg]]-$U$2*TableOMP[[#This Row],[StdDev]]</f>
        <v>#N/A</v>
      </c>
      <c r="R4069" s="10" t="e">
        <f>TableOMP[[#This Row],[Avg]]+$U$2*TableOMP[[#This Row],[StdDev]]</f>
        <v>#N/A</v>
      </c>
      <c r="S4069" s="10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s="10" t="e">
        <f>VLOOKUP(TableOMP[[#This Row],[Label]],TableAvg[],2,FALSE)</f>
        <v>#N/A</v>
      </c>
      <c r="P4070" s="10" t="e">
        <f>VLOOKUP(TableOMP[[#This Row],[Label]],TableAvg[],3,FALSE)</f>
        <v>#N/A</v>
      </c>
      <c r="Q4070" s="10" t="e">
        <f>TableOMP[[#This Row],[Avg]]-$U$2*TableOMP[[#This Row],[StdDev]]</f>
        <v>#N/A</v>
      </c>
      <c r="R4070" s="10" t="e">
        <f>TableOMP[[#This Row],[Avg]]+$U$2*TableOMP[[#This Row],[StdDev]]</f>
        <v>#N/A</v>
      </c>
      <c r="S4070" s="1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s="10" t="e">
        <f>VLOOKUP(TableOMP[[#This Row],[Label]],TableAvg[],2,FALSE)</f>
        <v>#N/A</v>
      </c>
      <c r="P4071" s="10" t="e">
        <f>VLOOKUP(TableOMP[[#This Row],[Label]],TableAvg[],3,FALSE)</f>
        <v>#N/A</v>
      </c>
      <c r="Q4071" s="10" t="e">
        <f>TableOMP[[#This Row],[Avg]]-$U$2*TableOMP[[#This Row],[StdDev]]</f>
        <v>#N/A</v>
      </c>
      <c r="R4071" s="10" t="e">
        <f>TableOMP[[#This Row],[Avg]]+$U$2*TableOMP[[#This Row],[StdDev]]</f>
        <v>#N/A</v>
      </c>
      <c r="S4071" s="10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s="10" t="e">
        <f>VLOOKUP(TableOMP[[#This Row],[Label]],TableAvg[],2,FALSE)</f>
        <v>#N/A</v>
      </c>
      <c r="P4072" s="10" t="e">
        <f>VLOOKUP(TableOMP[[#This Row],[Label]],TableAvg[],3,FALSE)</f>
        <v>#N/A</v>
      </c>
      <c r="Q4072" s="10" t="e">
        <f>TableOMP[[#This Row],[Avg]]-$U$2*TableOMP[[#This Row],[StdDev]]</f>
        <v>#N/A</v>
      </c>
      <c r="R4072" s="10" t="e">
        <f>TableOMP[[#This Row],[Avg]]+$U$2*TableOMP[[#This Row],[StdDev]]</f>
        <v>#N/A</v>
      </c>
      <c r="S4072" s="10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s="10" t="e">
        <f>VLOOKUP(TableOMP[[#This Row],[Label]],TableAvg[],2,FALSE)</f>
        <v>#N/A</v>
      </c>
      <c r="P4073" s="10" t="e">
        <f>VLOOKUP(TableOMP[[#This Row],[Label]],TableAvg[],3,FALSE)</f>
        <v>#N/A</v>
      </c>
      <c r="Q4073" s="10" t="e">
        <f>TableOMP[[#This Row],[Avg]]-$U$2*TableOMP[[#This Row],[StdDev]]</f>
        <v>#N/A</v>
      </c>
      <c r="R4073" s="10" t="e">
        <f>TableOMP[[#This Row],[Avg]]+$U$2*TableOMP[[#This Row],[StdDev]]</f>
        <v>#N/A</v>
      </c>
      <c r="S4073" s="10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s="10" t="e">
        <f>VLOOKUP(TableOMP[[#This Row],[Label]],TableAvg[],2,FALSE)</f>
        <v>#N/A</v>
      </c>
      <c r="P4074" s="10" t="e">
        <f>VLOOKUP(TableOMP[[#This Row],[Label]],TableAvg[],3,FALSE)</f>
        <v>#N/A</v>
      </c>
      <c r="Q4074" s="10" t="e">
        <f>TableOMP[[#This Row],[Avg]]-$U$2*TableOMP[[#This Row],[StdDev]]</f>
        <v>#N/A</v>
      </c>
      <c r="R4074" s="10" t="e">
        <f>TableOMP[[#This Row],[Avg]]+$U$2*TableOMP[[#This Row],[StdDev]]</f>
        <v>#N/A</v>
      </c>
      <c r="S4074" s="10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s="10" t="e">
        <f>VLOOKUP(TableOMP[[#This Row],[Label]],TableAvg[],2,FALSE)</f>
        <v>#N/A</v>
      </c>
      <c r="P4075" s="10" t="e">
        <f>VLOOKUP(TableOMP[[#This Row],[Label]],TableAvg[],3,FALSE)</f>
        <v>#N/A</v>
      </c>
      <c r="Q4075" s="10" t="e">
        <f>TableOMP[[#This Row],[Avg]]-$U$2*TableOMP[[#This Row],[StdDev]]</f>
        <v>#N/A</v>
      </c>
      <c r="R4075" s="10" t="e">
        <f>TableOMP[[#This Row],[Avg]]+$U$2*TableOMP[[#This Row],[StdDev]]</f>
        <v>#N/A</v>
      </c>
      <c r="S4075" s="10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s="10" t="e">
        <f>VLOOKUP(TableOMP[[#This Row],[Label]],TableAvg[],2,FALSE)</f>
        <v>#N/A</v>
      </c>
      <c r="P4076" s="10" t="e">
        <f>VLOOKUP(TableOMP[[#This Row],[Label]],TableAvg[],3,FALSE)</f>
        <v>#N/A</v>
      </c>
      <c r="Q4076" s="10" t="e">
        <f>TableOMP[[#This Row],[Avg]]-$U$2*TableOMP[[#This Row],[StdDev]]</f>
        <v>#N/A</v>
      </c>
      <c r="R4076" s="10" t="e">
        <f>TableOMP[[#This Row],[Avg]]+$U$2*TableOMP[[#This Row],[StdDev]]</f>
        <v>#N/A</v>
      </c>
      <c r="S4076" s="10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s="10" t="e">
        <f>VLOOKUP(TableOMP[[#This Row],[Label]],TableAvg[],2,FALSE)</f>
        <v>#N/A</v>
      </c>
      <c r="P4077" s="10" t="e">
        <f>VLOOKUP(TableOMP[[#This Row],[Label]],TableAvg[],3,FALSE)</f>
        <v>#N/A</v>
      </c>
      <c r="Q4077" s="10" t="e">
        <f>TableOMP[[#This Row],[Avg]]-$U$2*TableOMP[[#This Row],[StdDev]]</f>
        <v>#N/A</v>
      </c>
      <c r="R4077" s="10" t="e">
        <f>TableOMP[[#This Row],[Avg]]+$U$2*TableOMP[[#This Row],[StdDev]]</f>
        <v>#N/A</v>
      </c>
      <c r="S4077" s="10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s="10" t="e">
        <f>VLOOKUP(TableOMP[[#This Row],[Label]],TableAvg[],2,FALSE)</f>
        <v>#N/A</v>
      </c>
      <c r="P4078" s="10" t="e">
        <f>VLOOKUP(TableOMP[[#This Row],[Label]],TableAvg[],3,FALSE)</f>
        <v>#N/A</v>
      </c>
      <c r="Q4078" s="10" t="e">
        <f>TableOMP[[#This Row],[Avg]]-$U$2*TableOMP[[#This Row],[StdDev]]</f>
        <v>#N/A</v>
      </c>
      <c r="R4078" s="10" t="e">
        <f>TableOMP[[#This Row],[Avg]]+$U$2*TableOMP[[#This Row],[StdDev]]</f>
        <v>#N/A</v>
      </c>
      <c r="S4078" s="10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s="10" t="e">
        <f>VLOOKUP(TableOMP[[#This Row],[Label]],TableAvg[],2,FALSE)</f>
        <v>#N/A</v>
      </c>
      <c r="P4079" s="10" t="e">
        <f>VLOOKUP(TableOMP[[#This Row],[Label]],TableAvg[],3,FALSE)</f>
        <v>#N/A</v>
      </c>
      <c r="Q4079" s="10" t="e">
        <f>TableOMP[[#This Row],[Avg]]-$U$2*TableOMP[[#This Row],[StdDev]]</f>
        <v>#N/A</v>
      </c>
      <c r="R4079" s="10" t="e">
        <f>TableOMP[[#This Row],[Avg]]+$U$2*TableOMP[[#This Row],[StdDev]]</f>
        <v>#N/A</v>
      </c>
      <c r="S4079" s="10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s="10" t="e">
        <f>VLOOKUP(TableOMP[[#This Row],[Label]],TableAvg[],2,FALSE)</f>
        <v>#N/A</v>
      </c>
      <c r="P4080" s="10" t="e">
        <f>VLOOKUP(TableOMP[[#This Row],[Label]],TableAvg[],3,FALSE)</f>
        <v>#N/A</v>
      </c>
      <c r="Q4080" s="10" t="e">
        <f>TableOMP[[#This Row],[Avg]]-$U$2*TableOMP[[#This Row],[StdDev]]</f>
        <v>#N/A</v>
      </c>
      <c r="R4080" s="10" t="e">
        <f>TableOMP[[#This Row],[Avg]]+$U$2*TableOMP[[#This Row],[StdDev]]</f>
        <v>#N/A</v>
      </c>
      <c r="S4080" s="1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s="10" t="e">
        <f>VLOOKUP(TableOMP[[#This Row],[Label]],TableAvg[],2,FALSE)</f>
        <v>#N/A</v>
      </c>
      <c r="P4081" s="10" t="e">
        <f>VLOOKUP(TableOMP[[#This Row],[Label]],TableAvg[],3,FALSE)</f>
        <v>#N/A</v>
      </c>
      <c r="Q4081" s="10" t="e">
        <f>TableOMP[[#This Row],[Avg]]-$U$2*TableOMP[[#This Row],[StdDev]]</f>
        <v>#N/A</v>
      </c>
      <c r="R4081" s="10" t="e">
        <f>TableOMP[[#This Row],[Avg]]+$U$2*TableOMP[[#This Row],[StdDev]]</f>
        <v>#N/A</v>
      </c>
      <c r="S4081" s="10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s="10" t="e">
        <f>VLOOKUP(TableOMP[[#This Row],[Label]],TableAvg[],2,FALSE)</f>
        <v>#N/A</v>
      </c>
      <c r="P4082" s="10" t="e">
        <f>VLOOKUP(TableOMP[[#This Row],[Label]],TableAvg[],3,FALSE)</f>
        <v>#N/A</v>
      </c>
      <c r="Q4082" s="10" t="e">
        <f>TableOMP[[#This Row],[Avg]]-$U$2*TableOMP[[#This Row],[StdDev]]</f>
        <v>#N/A</v>
      </c>
      <c r="R4082" s="10" t="e">
        <f>TableOMP[[#This Row],[Avg]]+$U$2*TableOMP[[#This Row],[StdDev]]</f>
        <v>#N/A</v>
      </c>
      <c r="S4082" s="10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s="10" t="e">
        <f>VLOOKUP(TableOMP[[#This Row],[Label]],TableAvg[],2,FALSE)</f>
        <v>#N/A</v>
      </c>
      <c r="P4083" s="10" t="e">
        <f>VLOOKUP(TableOMP[[#This Row],[Label]],TableAvg[],3,FALSE)</f>
        <v>#N/A</v>
      </c>
      <c r="Q4083" s="10" t="e">
        <f>TableOMP[[#This Row],[Avg]]-$U$2*TableOMP[[#This Row],[StdDev]]</f>
        <v>#N/A</v>
      </c>
      <c r="R4083" s="10" t="e">
        <f>TableOMP[[#This Row],[Avg]]+$U$2*TableOMP[[#This Row],[StdDev]]</f>
        <v>#N/A</v>
      </c>
      <c r="S4083" s="10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s="10" t="e">
        <f>VLOOKUP(TableOMP[[#This Row],[Label]],TableAvg[],2,FALSE)</f>
        <v>#N/A</v>
      </c>
      <c r="P4084" s="10" t="e">
        <f>VLOOKUP(TableOMP[[#This Row],[Label]],TableAvg[],3,FALSE)</f>
        <v>#N/A</v>
      </c>
      <c r="Q4084" s="10" t="e">
        <f>TableOMP[[#This Row],[Avg]]-$U$2*TableOMP[[#This Row],[StdDev]]</f>
        <v>#N/A</v>
      </c>
      <c r="R4084" s="10" t="e">
        <f>TableOMP[[#This Row],[Avg]]+$U$2*TableOMP[[#This Row],[StdDev]]</f>
        <v>#N/A</v>
      </c>
      <c r="S4084" s="10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s="10" t="e">
        <f>VLOOKUP(TableOMP[[#This Row],[Label]],TableAvg[],2,FALSE)</f>
        <v>#N/A</v>
      </c>
      <c r="P4085" s="10" t="e">
        <f>VLOOKUP(TableOMP[[#This Row],[Label]],TableAvg[],3,FALSE)</f>
        <v>#N/A</v>
      </c>
      <c r="Q4085" s="10" t="e">
        <f>TableOMP[[#This Row],[Avg]]-$U$2*TableOMP[[#This Row],[StdDev]]</f>
        <v>#N/A</v>
      </c>
      <c r="R4085" s="10" t="e">
        <f>TableOMP[[#This Row],[Avg]]+$U$2*TableOMP[[#This Row],[StdDev]]</f>
        <v>#N/A</v>
      </c>
      <c r="S4085" s="10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s="10" t="e">
        <f>VLOOKUP(TableOMP[[#This Row],[Label]],TableAvg[],2,FALSE)</f>
        <v>#N/A</v>
      </c>
      <c r="P4086" s="10" t="e">
        <f>VLOOKUP(TableOMP[[#This Row],[Label]],TableAvg[],3,FALSE)</f>
        <v>#N/A</v>
      </c>
      <c r="Q4086" s="10" t="e">
        <f>TableOMP[[#This Row],[Avg]]-$U$2*TableOMP[[#This Row],[StdDev]]</f>
        <v>#N/A</v>
      </c>
      <c r="R4086" s="10" t="e">
        <f>TableOMP[[#This Row],[Avg]]+$U$2*TableOMP[[#This Row],[StdDev]]</f>
        <v>#N/A</v>
      </c>
      <c r="S4086" s="10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s="10" t="e">
        <f>VLOOKUP(TableOMP[[#This Row],[Label]],TableAvg[],2,FALSE)</f>
        <v>#N/A</v>
      </c>
      <c r="P4087" s="10" t="e">
        <f>VLOOKUP(TableOMP[[#This Row],[Label]],TableAvg[],3,FALSE)</f>
        <v>#N/A</v>
      </c>
      <c r="Q4087" s="10" t="e">
        <f>TableOMP[[#This Row],[Avg]]-$U$2*TableOMP[[#This Row],[StdDev]]</f>
        <v>#N/A</v>
      </c>
      <c r="R4087" s="10" t="e">
        <f>TableOMP[[#This Row],[Avg]]+$U$2*TableOMP[[#This Row],[StdDev]]</f>
        <v>#N/A</v>
      </c>
      <c r="S4087" s="10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s="10" t="e">
        <f>VLOOKUP(TableOMP[[#This Row],[Label]],TableAvg[],2,FALSE)</f>
        <v>#N/A</v>
      </c>
      <c r="P4088" s="10" t="e">
        <f>VLOOKUP(TableOMP[[#This Row],[Label]],TableAvg[],3,FALSE)</f>
        <v>#N/A</v>
      </c>
      <c r="Q4088" s="10" t="e">
        <f>TableOMP[[#This Row],[Avg]]-$U$2*TableOMP[[#This Row],[StdDev]]</f>
        <v>#N/A</v>
      </c>
      <c r="R4088" s="10" t="e">
        <f>TableOMP[[#This Row],[Avg]]+$U$2*TableOMP[[#This Row],[StdDev]]</f>
        <v>#N/A</v>
      </c>
      <c r="S4088" s="10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s="10" t="e">
        <f>VLOOKUP(TableOMP[[#This Row],[Label]],TableAvg[],2,FALSE)</f>
        <v>#N/A</v>
      </c>
      <c r="P4089" s="10" t="e">
        <f>VLOOKUP(TableOMP[[#This Row],[Label]],TableAvg[],3,FALSE)</f>
        <v>#N/A</v>
      </c>
      <c r="Q4089" s="10" t="e">
        <f>TableOMP[[#This Row],[Avg]]-$U$2*TableOMP[[#This Row],[StdDev]]</f>
        <v>#N/A</v>
      </c>
      <c r="R4089" s="10" t="e">
        <f>TableOMP[[#This Row],[Avg]]+$U$2*TableOMP[[#This Row],[StdDev]]</f>
        <v>#N/A</v>
      </c>
      <c r="S4089" s="10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s="10" t="e">
        <f>VLOOKUP(TableOMP[[#This Row],[Label]],TableAvg[],2,FALSE)</f>
        <v>#N/A</v>
      </c>
      <c r="P4090" s="10" t="e">
        <f>VLOOKUP(TableOMP[[#This Row],[Label]],TableAvg[],3,FALSE)</f>
        <v>#N/A</v>
      </c>
      <c r="Q4090" s="10" t="e">
        <f>TableOMP[[#This Row],[Avg]]-$U$2*TableOMP[[#This Row],[StdDev]]</f>
        <v>#N/A</v>
      </c>
      <c r="R4090" s="10" t="e">
        <f>TableOMP[[#This Row],[Avg]]+$U$2*TableOMP[[#This Row],[StdDev]]</f>
        <v>#N/A</v>
      </c>
      <c r="S4090" s="1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s="10" t="e">
        <f>VLOOKUP(TableOMP[[#This Row],[Label]],TableAvg[],2,FALSE)</f>
        <v>#N/A</v>
      </c>
      <c r="P4091" s="10" t="e">
        <f>VLOOKUP(TableOMP[[#This Row],[Label]],TableAvg[],3,FALSE)</f>
        <v>#N/A</v>
      </c>
      <c r="Q4091" s="10" t="e">
        <f>TableOMP[[#This Row],[Avg]]-$U$2*TableOMP[[#This Row],[StdDev]]</f>
        <v>#N/A</v>
      </c>
      <c r="R4091" s="10" t="e">
        <f>TableOMP[[#This Row],[Avg]]+$U$2*TableOMP[[#This Row],[StdDev]]</f>
        <v>#N/A</v>
      </c>
      <c r="S4091" s="10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s="10" t="e">
        <f>VLOOKUP(TableOMP[[#This Row],[Label]],TableAvg[],2,FALSE)</f>
        <v>#N/A</v>
      </c>
      <c r="P4092" s="10" t="e">
        <f>VLOOKUP(TableOMP[[#This Row],[Label]],TableAvg[],3,FALSE)</f>
        <v>#N/A</v>
      </c>
      <c r="Q4092" s="10" t="e">
        <f>TableOMP[[#This Row],[Avg]]-$U$2*TableOMP[[#This Row],[StdDev]]</f>
        <v>#N/A</v>
      </c>
      <c r="R4092" s="10" t="e">
        <f>TableOMP[[#This Row],[Avg]]+$U$2*TableOMP[[#This Row],[StdDev]]</f>
        <v>#N/A</v>
      </c>
      <c r="S4092" s="10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s="10" t="e">
        <f>VLOOKUP(TableOMP[[#This Row],[Label]],TableAvg[],2,FALSE)</f>
        <v>#N/A</v>
      </c>
      <c r="P4093" s="10" t="e">
        <f>VLOOKUP(TableOMP[[#This Row],[Label]],TableAvg[],3,FALSE)</f>
        <v>#N/A</v>
      </c>
      <c r="Q4093" s="10" t="e">
        <f>TableOMP[[#This Row],[Avg]]-$U$2*TableOMP[[#This Row],[StdDev]]</f>
        <v>#N/A</v>
      </c>
      <c r="R4093" s="10" t="e">
        <f>TableOMP[[#This Row],[Avg]]+$U$2*TableOMP[[#This Row],[StdDev]]</f>
        <v>#N/A</v>
      </c>
      <c r="S4093" s="10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s="10" t="e">
        <f>VLOOKUP(TableOMP[[#This Row],[Label]],TableAvg[],2,FALSE)</f>
        <v>#N/A</v>
      </c>
      <c r="P4094" s="10" t="e">
        <f>VLOOKUP(TableOMP[[#This Row],[Label]],TableAvg[],3,FALSE)</f>
        <v>#N/A</v>
      </c>
      <c r="Q4094" s="10" t="e">
        <f>TableOMP[[#This Row],[Avg]]-$U$2*TableOMP[[#This Row],[StdDev]]</f>
        <v>#N/A</v>
      </c>
      <c r="R4094" s="10" t="e">
        <f>TableOMP[[#This Row],[Avg]]+$U$2*TableOMP[[#This Row],[StdDev]]</f>
        <v>#N/A</v>
      </c>
      <c r="S4094" s="10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s="10" t="e">
        <f>VLOOKUP(TableOMP[[#This Row],[Label]],TableAvg[],2,FALSE)</f>
        <v>#N/A</v>
      </c>
      <c r="P4095" s="10" t="e">
        <f>VLOOKUP(TableOMP[[#This Row],[Label]],TableAvg[],3,FALSE)</f>
        <v>#N/A</v>
      </c>
      <c r="Q4095" s="10" t="e">
        <f>TableOMP[[#This Row],[Avg]]-$U$2*TableOMP[[#This Row],[StdDev]]</f>
        <v>#N/A</v>
      </c>
      <c r="R4095" s="10" t="e">
        <f>TableOMP[[#This Row],[Avg]]+$U$2*TableOMP[[#This Row],[StdDev]]</f>
        <v>#N/A</v>
      </c>
      <c r="S4095" s="10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s="10" t="e">
        <f>VLOOKUP(TableOMP[[#This Row],[Label]],TableAvg[],2,FALSE)</f>
        <v>#N/A</v>
      </c>
      <c r="P4096" s="10" t="e">
        <f>VLOOKUP(TableOMP[[#This Row],[Label]],TableAvg[],3,FALSE)</f>
        <v>#N/A</v>
      </c>
      <c r="Q4096" s="10" t="e">
        <f>TableOMP[[#This Row],[Avg]]-$U$2*TableOMP[[#This Row],[StdDev]]</f>
        <v>#N/A</v>
      </c>
      <c r="R4096" s="10" t="e">
        <f>TableOMP[[#This Row],[Avg]]+$U$2*TableOMP[[#This Row],[StdDev]]</f>
        <v>#N/A</v>
      </c>
      <c r="S4096" s="10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s="10" t="e">
        <f>VLOOKUP(TableOMP[[#This Row],[Label]],TableAvg[],2,FALSE)</f>
        <v>#N/A</v>
      </c>
      <c r="P4097" s="10" t="e">
        <f>VLOOKUP(TableOMP[[#This Row],[Label]],TableAvg[],3,FALSE)</f>
        <v>#N/A</v>
      </c>
      <c r="Q4097" s="10" t="e">
        <f>TableOMP[[#This Row],[Avg]]-$U$2*TableOMP[[#This Row],[StdDev]]</f>
        <v>#N/A</v>
      </c>
      <c r="R4097" s="10" t="e">
        <f>TableOMP[[#This Row],[Avg]]+$U$2*TableOMP[[#This Row],[StdDev]]</f>
        <v>#N/A</v>
      </c>
      <c r="S4097" s="10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s="10" t="e">
        <f>VLOOKUP(TableOMP[[#This Row],[Label]],TableAvg[],2,FALSE)</f>
        <v>#N/A</v>
      </c>
      <c r="P4098" s="10" t="e">
        <f>VLOOKUP(TableOMP[[#This Row],[Label]],TableAvg[],3,FALSE)</f>
        <v>#N/A</v>
      </c>
      <c r="Q4098" s="10" t="e">
        <f>TableOMP[[#This Row],[Avg]]-$U$2*TableOMP[[#This Row],[StdDev]]</f>
        <v>#N/A</v>
      </c>
      <c r="R4098" s="10" t="e">
        <f>TableOMP[[#This Row],[Avg]]+$U$2*TableOMP[[#This Row],[StdDev]]</f>
        <v>#N/A</v>
      </c>
      <c r="S4098" s="10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s="10" t="e">
        <f>VLOOKUP(TableOMP[[#This Row],[Label]],TableAvg[],2,FALSE)</f>
        <v>#N/A</v>
      </c>
      <c r="P4099" s="10" t="e">
        <f>VLOOKUP(TableOMP[[#This Row],[Label]],TableAvg[],3,FALSE)</f>
        <v>#N/A</v>
      </c>
      <c r="Q4099" s="10" t="e">
        <f>TableOMP[[#This Row],[Avg]]-$U$2*TableOMP[[#This Row],[StdDev]]</f>
        <v>#N/A</v>
      </c>
      <c r="R4099" s="10" t="e">
        <f>TableOMP[[#This Row],[Avg]]+$U$2*TableOMP[[#This Row],[StdDev]]</f>
        <v>#N/A</v>
      </c>
      <c r="S4099" s="10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s="10" t="e">
        <f>VLOOKUP(TableOMP[[#This Row],[Label]],TableAvg[],2,FALSE)</f>
        <v>#N/A</v>
      </c>
      <c r="P4100" s="10" t="e">
        <f>VLOOKUP(TableOMP[[#This Row],[Label]],TableAvg[],3,FALSE)</f>
        <v>#N/A</v>
      </c>
      <c r="Q4100" s="10" t="e">
        <f>TableOMP[[#This Row],[Avg]]-$U$2*TableOMP[[#This Row],[StdDev]]</f>
        <v>#N/A</v>
      </c>
      <c r="R4100" s="10" t="e">
        <f>TableOMP[[#This Row],[Avg]]+$U$2*TableOMP[[#This Row],[StdDev]]</f>
        <v>#N/A</v>
      </c>
      <c r="S4100" s="1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s="10" t="e">
        <f>VLOOKUP(TableOMP[[#This Row],[Label]],TableAvg[],2,FALSE)</f>
        <v>#N/A</v>
      </c>
      <c r="P4101" s="10" t="e">
        <f>VLOOKUP(TableOMP[[#This Row],[Label]],TableAvg[],3,FALSE)</f>
        <v>#N/A</v>
      </c>
      <c r="Q4101" s="10" t="e">
        <f>TableOMP[[#This Row],[Avg]]-$U$2*TableOMP[[#This Row],[StdDev]]</f>
        <v>#N/A</v>
      </c>
      <c r="R4101" s="10" t="e">
        <f>TableOMP[[#This Row],[Avg]]+$U$2*TableOMP[[#This Row],[StdDev]]</f>
        <v>#N/A</v>
      </c>
      <c r="S4101" s="10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s="10" t="e">
        <f>VLOOKUP(TableOMP[[#This Row],[Label]],TableAvg[],2,FALSE)</f>
        <v>#N/A</v>
      </c>
      <c r="P4102" s="10" t="e">
        <f>VLOOKUP(TableOMP[[#This Row],[Label]],TableAvg[],3,FALSE)</f>
        <v>#N/A</v>
      </c>
      <c r="Q4102" s="10" t="e">
        <f>TableOMP[[#This Row],[Avg]]-$U$2*TableOMP[[#This Row],[StdDev]]</f>
        <v>#N/A</v>
      </c>
      <c r="R4102" s="10" t="e">
        <f>TableOMP[[#This Row],[Avg]]+$U$2*TableOMP[[#This Row],[StdDev]]</f>
        <v>#N/A</v>
      </c>
      <c r="S4102" s="10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s="10" t="e">
        <f>VLOOKUP(TableOMP[[#This Row],[Label]],TableAvg[],2,FALSE)</f>
        <v>#N/A</v>
      </c>
      <c r="P4103" s="10" t="e">
        <f>VLOOKUP(TableOMP[[#This Row],[Label]],TableAvg[],3,FALSE)</f>
        <v>#N/A</v>
      </c>
      <c r="Q4103" s="10" t="e">
        <f>TableOMP[[#This Row],[Avg]]-$U$2*TableOMP[[#This Row],[StdDev]]</f>
        <v>#N/A</v>
      </c>
      <c r="R4103" s="10" t="e">
        <f>TableOMP[[#This Row],[Avg]]+$U$2*TableOMP[[#This Row],[StdDev]]</f>
        <v>#N/A</v>
      </c>
      <c r="S4103" s="10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s="10" t="e">
        <f>VLOOKUP(TableOMP[[#This Row],[Label]],TableAvg[],2,FALSE)</f>
        <v>#N/A</v>
      </c>
      <c r="P4104" s="10" t="e">
        <f>VLOOKUP(TableOMP[[#This Row],[Label]],TableAvg[],3,FALSE)</f>
        <v>#N/A</v>
      </c>
      <c r="Q4104" s="10" t="e">
        <f>TableOMP[[#This Row],[Avg]]-$U$2*TableOMP[[#This Row],[StdDev]]</f>
        <v>#N/A</v>
      </c>
      <c r="R4104" s="10" t="e">
        <f>TableOMP[[#This Row],[Avg]]+$U$2*TableOMP[[#This Row],[StdDev]]</f>
        <v>#N/A</v>
      </c>
      <c r="S4104" s="10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s="10" t="e">
        <f>VLOOKUP(TableOMP[[#This Row],[Label]],TableAvg[],2,FALSE)</f>
        <v>#N/A</v>
      </c>
      <c r="P4105" s="10" t="e">
        <f>VLOOKUP(TableOMP[[#This Row],[Label]],TableAvg[],3,FALSE)</f>
        <v>#N/A</v>
      </c>
      <c r="Q4105" s="10" t="e">
        <f>TableOMP[[#This Row],[Avg]]-$U$2*TableOMP[[#This Row],[StdDev]]</f>
        <v>#N/A</v>
      </c>
      <c r="R4105" s="10" t="e">
        <f>TableOMP[[#This Row],[Avg]]+$U$2*TableOMP[[#This Row],[StdDev]]</f>
        <v>#N/A</v>
      </c>
      <c r="S4105" s="10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s="10" t="e">
        <f>VLOOKUP(TableOMP[[#This Row],[Label]],TableAvg[],2,FALSE)</f>
        <v>#N/A</v>
      </c>
      <c r="P4106" s="10" t="e">
        <f>VLOOKUP(TableOMP[[#This Row],[Label]],TableAvg[],3,FALSE)</f>
        <v>#N/A</v>
      </c>
      <c r="Q4106" s="10" t="e">
        <f>TableOMP[[#This Row],[Avg]]-$U$2*TableOMP[[#This Row],[StdDev]]</f>
        <v>#N/A</v>
      </c>
      <c r="R4106" s="10" t="e">
        <f>TableOMP[[#This Row],[Avg]]+$U$2*TableOMP[[#This Row],[StdDev]]</f>
        <v>#N/A</v>
      </c>
      <c r="S4106" s="10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s="10" t="e">
        <f>VLOOKUP(TableOMP[[#This Row],[Label]],TableAvg[],2,FALSE)</f>
        <v>#N/A</v>
      </c>
      <c r="P4107" s="10" t="e">
        <f>VLOOKUP(TableOMP[[#This Row],[Label]],TableAvg[],3,FALSE)</f>
        <v>#N/A</v>
      </c>
      <c r="Q4107" s="10" t="e">
        <f>TableOMP[[#This Row],[Avg]]-$U$2*TableOMP[[#This Row],[StdDev]]</f>
        <v>#N/A</v>
      </c>
      <c r="R4107" s="10" t="e">
        <f>TableOMP[[#This Row],[Avg]]+$U$2*TableOMP[[#This Row],[StdDev]]</f>
        <v>#N/A</v>
      </c>
      <c r="S4107" s="10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s="10" t="e">
        <f>VLOOKUP(TableOMP[[#This Row],[Label]],TableAvg[],2,FALSE)</f>
        <v>#N/A</v>
      </c>
      <c r="P4108" s="10" t="e">
        <f>VLOOKUP(TableOMP[[#This Row],[Label]],TableAvg[],3,FALSE)</f>
        <v>#N/A</v>
      </c>
      <c r="Q4108" s="10" t="e">
        <f>TableOMP[[#This Row],[Avg]]-$U$2*TableOMP[[#This Row],[StdDev]]</f>
        <v>#N/A</v>
      </c>
      <c r="R4108" s="10" t="e">
        <f>TableOMP[[#This Row],[Avg]]+$U$2*TableOMP[[#This Row],[StdDev]]</f>
        <v>#N/A</v>
      </c>
      <c r="S4108" s="10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s="10" t="e">
        <f>VLOOKUP(TableOMP[[#This Row],[Label]],TableAvg[],2,FALSE)</f>
        <v>#N/A</v>
      </c>
      <c r="P4109" s="10" t="e">
        <f>VLOOKUP(TableOMP[[#This Row],[Label]],TableAvg[],3,FALSE)</f>
        <v>#N/A</v>
      </c>
      <c r="Q4109" s="10" t="e">
        <f>TableOMP[[#This Row],[Avg]]-$U$2*TableOMP[[#This Row],[StdDev]]</f>
        <v>#N/A</v>
      </c>
      <c r="R4109" s="10" t="e">
        <f>TableOMP[[#This Row],[Avg]]+$U$2*TableOMP[[#This Row],[StdDev]]</f>
        <v>#N/A</v>
      </c>
      <c r="S4109" s="10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s="10" t="e">
        <f>VLOOKUP(TableOMP[[#This Row],[Label]],TableAvg[],2,FALSE)</f>
        <v>#N/A</v>
      </c>
      <c r="P4110" s="10" t="e">
        <f>VLOOKUP(TableOMP[[#This Row],[Label]],TableAvg[],3,FALSE)</f>
        <v>#N/A</v>
      </c>
      <c r="Q4110" s="10" t="e">
        <f>TableOMP[[#This Row],[Avg]]-$U$2*TableOMP[[#This Row],[StdDev]]</f>
        <v>#N/A</v>
      </c>
      <c r="R4110" s="10" t="e">
        <f>TableOMP[[#This Row],[Avg]]+$U$2*TableOMP[[#This Row],[StdDev]]</f>
        <v>#N/A</v>
      </c>
      <c r="S4110" s="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s="10" t="e">
        <f>VLOOKUP(TableOMP[[#This Row],[Label]],TableAvg[],2,FALSE)</f>
        <v>#N/A</v>
      </c>
      <c r="P4111" s="10" t="e">
        <f>VLOOKUP(TableOMP[[#This Row],[Label]],TableAvg[],3,FALSE)</f>
        <v>#N/A</v>
      </c>
      <c r="Q4111" s="10" t="e">
        <f>TableOMP[[#This Row],[Avg]]-$U$2*TableOMP[[#This Row],[StdDev]]</f>
        <v>#N/A</v>
      </c>
      <c r="R4111" s="10" t="e">
        <f>TableOMP[[#This Row],[Avg]]+$U$2*TableOMP[[#This Row],[StdDev]]</f>
        <v>#N/A</v>
      </c>
      <c r="S4111" s="10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s="10" t="e">
        <f>VLOOKUP(TableOMP[[#This Row],[Label]],TableAvg[],2,FALSE)</f>
        <v>#N/A</v>
      </c>
      <c r="P4112" s="10" t="e">
        <f>VLOOKUP(TableOMP[[#This Row],[Label]],TableAvg[],3,FALSE)</f>
        <v>#N/A</v>
      </c>
      <c r="Q4112" s="10" t="e">
        <f>TableOMP[[#This Row],[Avg]]-$U$2*TableOMP[[#This Row],[StdDev]]</f>
        <v>#N/A</v>
      </c>
      <c r="R4112" s="10" t="e">
        <f>TableOMP[[#This Row],[Avg]]+$U$2*TableOMP[[#This Row],[StdDev]]</f>
        <v>#N/A</v>
      </c>
      <c r="S4112" s="10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s="10" t="e">
        <f>VLOOKUP(TableOMP[[#This Row],[Label]],TableAvg[],2,FALSE)</f>
        <v>#N/A</v>
      </c>
      <c r="P4113" s="10" t="e">
        <f>VLOOKUP(TableOMP[[#This Row],[Label]],TableAvg[],3,FALSE)</f>
        <v>#N/A</v>
      </c>
      <c r="Q4113" s="10" t="e">
        <f>TableOMP[[#This Row],[Avg]]-$U$2*TableOMP[[#This Row],[StdDev]]</f>
        <v>#N/A</v>
      </c>
      <c r="R4113" s="10" t="e">
        <f>TableOMP[[#This Row],[Avg]]+$U$2*TableOMP[[#This Row],[StdDev]]</f>
        <v>#N/A</v>
      </c>
      <c r="S4113" s="10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s="10" t="e">
        <f>VLOOKUP(TableOMP[[#This Row],[Label]],TableAvg[],2,FALSE)</f>
        <v>#N/A</v>
      </c>
      <c r="P4114" s="10" t="e">
        <f>VLOOKUP(TableOMP[[#This Row],[Label]],TableAvg[],3,FALSE)</f>
        <v>#N/A</v>
      </c>
      <c r="Q4114" s="10" t="e">
        <f>TableOMP[[#This Row],[Avg]]-$U$2*TableOMP[[#This Row],[StdDev]]</f>
        <v>#N/A</v>
      </c>
      <c r="R4114" s="10" t="e">
        <f>TableOMP[[#This Row],[Avg]]+$U$2*TableOMP[[#This Row],[StdDev]]</f>
        <v>#N/A</v>
      </c>
      <c r="S4114" s="10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s="10" t="e">
        <f>VLOOKUP(TableOMP[[#This Row],[Label]],TableAvg[],2,FALSE)</f>
        <v>#N/A</v>
      </c>
      <c r="P4115" s="10" t="e">
        <f>VLOOKUP(TableOMP[[#This Row],[Label]],TableAvg[],3,FALSE)</f>
        <v>#N/A</v>
      </c>
      <c r="Q4115" s="10" t="e">
        <f>TableOMP[[#This Row],[Avg]]-$U$2*TableOMP[[#This Row],[StdDev]]</f>
        <v>#N/A</v>
      </c>
      <c r="R4115" s="10" t="e">
        <f>TableOMP[[#This Row],[Avg]]+$U$2*TableOMP[[#This Row],[StdDev]]</f>
        <v>#N/A</v>
      </c>
      <c r="S4115" s="10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s="10" t="e">
        <f>VLOOKUP(TableOMP[[#This Row],[Label]],TableAvg[],2,FALSE)</f>
        <v>#N/A</v>
      </c>
      <c r="P4116" s="10" t="e">
        <f>VLOOKUP(TableOMP[[#This Row],[Label]],TableAvg[],3,FALSE)</f>
        <v>#N/A</v>
      </c>
      <c r="Q4116" s="10" t="e">
        <f>TableOMP[[#This Row],[Avg]]-$U$2*TableOMP[[#This Row],[StdDev]]</f>
        <v>#N/A</v>
      </c>
      <c r="R4116" s="10" t="e">
        <f>TableOMP[[#This Row],[Avg]]+$U$2*TableOMP[[#This Row],[StdDev]]</f>
        <v>#N/A</v>
      </c>
      <c r="S4116" s="10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s="10" t="e">
        <f>VLOOKUP(TableOMP[[#This Row],[Label]],TableAvg[],2,FALSE)</f>
        <v>#N/A</v>
      </c>
      <c r="P4117" s="10" t="e">
        <f>VLOOKUP(TableOMP[[#This Row],[Label]],TableAvg[],3,FALSE)</f>
        <v>#N/A</v>
      </c>
      <c r="Q4117" s="10" t="e">
        <f>TableOMP[[#This Row],[Avg]]-$U$2*TableOMP[[#This Row],[StdDev]]</f>
        <v>#N/A</v>
      </c>
      <c r="R4117" s="10" t="e">
        <f>TableOMP[[#This Row],[Avg]]+$U$2*TableOMP[[#This Row],[StdDev]]</f>
        <v>#N/A</v>
      </c>
      <c r="S4117" s="10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s="10" t="e">
        <f>VLOOKUP(TableOMP[[#This Row],[Label]],TableAvg[],2,FALSE)</f>
        <v>#N/A</v>
      </c>
      <c r="P4118" s="10" t="e">
        <f>VLOOKUP(TableOMP[[#This Row],[Label]],TableAvg[],3,FALSE)</f>
        <v>#N/A</v>
      </c>
      <c r="Q4118" s="10" t="e">
        <f>TableOMP[[#This Row],[Avg]]-$U$2*TableOMP[[#This Row],[StdDev]]</f>
        <v>#N/A</v>
      </c>
      <c r="R4118" s="10" t="e">
        <f>TableOMP[[#This Row],[Avg]]+$U$2*TableOMP[[#This Row],[StdDev]]</f>
        <v>#N/A</v>
      </c>
      <c r="S4118" s="10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s="10" t="e">
        <f>VLOOKUP(TableOMP[[#This Row],[Label]],TableAvg[],2,FALSE)</f>
        <v>#N/A</v>
      </c>
      <c r="P4119" s="10" t="e">
        <f>VLOOKUP(TableOMP[[#This Row],[Label]],TableAvg[],3,FALSE)</f>
        <v>#N/A</v>
      </c>
      <c r="Q4119" s="10" t="e">
        <f>TableOMP[[#This Row],[Avg]]-$U$2*TableOMP[[#This Row],[StdDev]]</f>
        <v>#N/A</v>
      </c>
      <c r="R4119" s="10" t="e">
        <f>TableOMP[[#This Row],[Avg]]+$U$2*TableOMP[[#This Row],[StdDev]]</f>
        <v>#N/A</v>
      </c>
      <c r="S4119" s="10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s="10" t="e">
        <f>VLOOKUP(TableOMP[[#This Row],[Label]],TableAvg[],2,FALSE)</f>
        <v>#N/A</v>
      </c>
      <c r="P4120" s="10" t="e">
        <f>VLOOKUP(TableOMP[[#This Row],[Label]],TableAvg[],3,FALSE)</f>
        <v>#N/A</v>
      </c>
      <c r="Q4120" s="10" t="e">
        <f>TableOMP[[#This Row],[Avg]]-$U$2*TableOMP[[#This Row],[StdDev]]</f>
        <v>#N/A</v>
      </c>
      <c r="R4120" s="10" t="e">
        <f>TableOMP[[#This Row],[Avg]]+$U$2*TableOMP[[#This Row],[StdDev]]</f>
        <v>#N/A</v>
      </c>
      <c r="S4120" s="1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s="10" t="e">
        <f>VLOOKUP(TableOMP[[#This Row],[Label]],TableAvg[],2,FALSE)</f>
        <v>#N/A</v>
      </c>
      <c r="P4121" s="10" t="e">
        <f>VLOOKUP(TableOMP[[#This Row],[Label]],TableAvg[],3,FALSE)</f>
        <v>#N/A</v>
      </c>
      <c r="Q4121" s="10" t="e">
        <f>TableOMP[[#This Row],[Avg]]-$U$2*TableOMP[[#This Row],[StdDev]]</f>
        <v>#N/A</v>
      </c>
      <c r="R4121" s="10" t="e">
        <f>TableOMP[[#This Row],[Avg]]+$U$2*TableOMP[[#This Row],[StdDev]]</f>
        <v>#N/A</v>
      </c>
      <c r="S4121" s="10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s="10" t="e">
        <f>VLOOKUP(TableOMP[[#This Row],[Label]],TableAvg[],2,FALSE)</f>
        <v>#N/A</v>
      </c>
      <c r="P4122" s="10" t="e">
        <f>VLOOKUP(TableOMP[[#This Row],[Label]],TableAvg[],3,FALSE)</f>
        <v>#N/A</v>
      </c>
      <c r="Q4122" s="10" t="e">
        <f>TableOMP[[#This Row],[Avg]]-$U$2*TableOMP[[#This Row],[StdDev]]</f>
        <v>#N/A</v>
      </c>
      <c r="R4122" s="10" t="e">
        <f>TableOMP[[#This Row],[Avg]]+$U$2*TableOMP[[#This Row],[StdDev]]</f>
        <v>#N/A</v>
      </c>
      <c r="S4122" s="10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s="10" t="e">
        <f>VLOOKUP(TableOMP[[#This Row],[Label]],TableAvg[],2,FALSE)</f>
        <v>#N/A</v>
      </c>
      <c r="P4123" s="10" t="e">
        <f>VLOOKUP(TableOMP[[#This Row],[Label]],TableAvg[],3,FALSE)</f>
        <v>#N/A</v>
      </c>
      <c r="Q4123" s="10" t="e">
        <f>TableOMP[[#This Row],[Avg]]-$U$2*TableOMP[[#This Row],[StdDev]]</f>
        <v>#N/A</v>
      </c>
      <c r="R4123" s="10" t="e">
        <f>TableOMP[[#This Row],[Avg]]+$U$2*TableOMP[[#This Row],[StdDev]]</f>
        <v>#N/A</v>
      </c>
      <c r="S4123" s="10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s="10" t="e">
        <f>VLOOKUP(TableOMP[[#This Row],[Label]],TableAvg[],2,FALSE)</f>
        <v>#N/A</v>
      </c>
      <c r="P4124" s="10" t="e">
        <f>VLOOKUP(TableOMP[[#This Row],[Label]],TableAvg[],3,FALSE)</f>
        <v>#N/A</v>
      </c>
      <c r="Q4124" s="10" t="e">
        <f>TableOMP[[#This Row],[Avg]]-$U$2*TableOMP[[#This Row],[StdDev]]</f>
        <v>#N/A</v>
      </c>
      <c r="R4124" s="10" t="e">
        <f>TableOMP[[#This Row],[Avg]]+$U$2*TableOMP[[#This Row],[StdDev]]</f>
        <v>#N/A</v>
      </c>
      <c r="S4124" s="10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s="10" t="e">
        <f>VLOOKUP(TableOMP[[#This Row],[Label]],TableAvg[],2,FALSE)</f>
        <v>#N/A</v>
      </c>
      <c r="P4125" s="10" t="e">
        <f>VLOOKUP(TableOMP[[#This Row],[Label]],TableAvg[],3,FALSE)</f>
        <v>#N/A</v>
      </c>
      <c r="Q4125" s="10" t="e">
        <f>TableOMP[[#This Row],[Avg]]-$U$2*TableOMP[[#This Row],[StdDev]]</f>
        <v>#N/A</v>
      </c>
      <c r="R4125" s="10" t="e">
        <f>TableOMP[[#This Row],[Avg]]+$U$2*TableOMP[[#This Row],[StdDev]]</f>
        <v>#N/A</v>
      </c>
      <c r="S4125" s="10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s="10" t="e">
        <f>VLOOKUP(TableOMP[[#This Row],[Label]],TableAvg[],2,FALSE)</f>
        <v>#N/A</v>
      </c>
      <c r="P4126" s="10" t="e">
        <f>VLOOKUP(TableOMP[[#This Row],[Label]],TableAvg[],3,FALSE)</f>
        <v>#N/A</v>
      </c>
      <c r="Q4126" s="10" t="e">
        <f>TableOMP[[#This Row],[Avg]]-$U$2*TableOMP[[#This Row],[StdDev]]</f>
        <v>#N/A</v>
      </c>
      <c r="R4126" s="10" t="e">
        <f>TableOMP[[#This Row],[Avg]]+$U$2*TableOMP[[#This Row],[StdDev]]</f>
        <v>#N/A</v>
      </c>
      <c r="S4126" s="10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s="10" t="e">
        <f>VLOOKUP(TableOMP[[#This Row],[Label]],TableAvg[],2,FALSE)</f>
        <v>#N/A</v>
      </c>
      <c r="P4127" s="10" t="e">
        <f>VLOOKUP(TableOMP[[#This Row],[Label]],TableAvg[],3,FALSE)</f>
        <v>#N/A</v>
      </c>
      <c r="Q4127" s="10" t="e">
        <f>TableOMP[[#This Row],[Avg]]-$U$2*TableOMP[[#This Row],[StdDev]]</f>
        <v>#N/A</v>
      </c>
      <c r="R4127" s="10" t="e">
        <f>TableOMP[[#This Row],[Avg]]+$U$2*TableOMP[[#This Row],[StdDev]]</f>
        <v>#N/A</v>
      </c>
      <c r="S4127" s="10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s="10" t="e">
        <f>VLOOKUP(TableOMP[[#This Row],[Label]],TableAvg[],2,FALSE)</f>
        <v>#N/A</v>
      </c>
      <c r="P4128" s="10" t="e">
        <f>VLOOKUP(TableOMP[[#This Row],[Label]],TableAvg[],3,FALSE)</f>
        <v>#N/A</v>
      </c>
      <c r="Q4128" s="10" t="e">
        <f>TableOMP[[#This Row],[Avg]]-$U$2*TableOMP[[#This Row],[StdDev]]</f>
        <v>#N/A</v>
      </c>
      <c r="R4128" s="10" t="e">
        <f>TableOMP[[#This Row],[Avg]]+$U$2*TableOMP[[#This Row],[StdDev]]</f>
        <v>#N/A</v>
      </c>
      <c r="S4128" s="10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s="10" t="e">
        <f>VLOOKUP(TableOMP[[#This Row],[Label]],TableAvg[],2,FALSE)</f>
        <v>#N/A</v>
      </c>
      <c r="P4129" s="10" t="e">
        <f>VLOOKUP(TableOMP[[#This Row],[Label]],TableAvg[],3,FALSE)</f>
        <v>#N/A</v>
      </c>
      <c r="Q4129" s="10" t="e">
        <f>TableOMP[[#This Row],[Avg]]-$U$2*TableOMP[[#This Row],[StdDev]]</f>
        <v>#N/A</v>
      </c>
      <c r="R4129" s="10" t="e">
        <f>TableOMP[[#This Row],[Avg]]+$U$2*TableOMP[[#This Row],[StdDev]]</f>
        <v>#N/A</v>
      </c>
      <c r="S4129" s="10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s="10" t="e">
        <f>VLOOKUP(TableOMP[[#This Row],[Label]],TableAvg[],2,FALSE)</f>
        <v>#N/A</v>
      </c>
      <c r="P4130" s="10" t="e">
        <f>VLOOKUP(TableOMP[[#This Row],[Label]],TableAvg[],3,FALSE)</f>
        <v>#N/A</v>
      </c>
      <c r="Q4130" s="10" t="e">
        <f>TableOMP[[#This Row],[Avg]]-$U$2*TableOMP[[#This Row],[StdDev]]</f>
        <v>#N/A</v>
      </c>
      <c r="R4130" s="10" t="e">
        <f>TableOMP[[#This Row],[Avg]]+$U$2*TableOMP[[#This Row],[StdDev]]</f>
        <v>#N/A</v>
      </c>
      <c r="S4130" s="1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s="10" t="e">
        <f>VLOOKUP(TableOMP[[#This Row],[Label]],TableAvg[],2,FALSE)</f>
        <v>#N/A</v>
      </c>
      <c r="P4131" s="10" t="e">
        <f>VLOOKUP(TableOMP[[#This Row],[Label]],TableAvg[],3,FALSE)</f>
        <v>#N/A</v>
      </c>
      <c r="Q4131" s="10" t="e">
        <f>TableOMP[[#This Row],[Avg]]-$U$2*TableOMP[[#This Row],[StdDev]]</f>
        <v>#N/A</v>
      </c>
      <c r="R4131" s="10" t="e">
        <f>TableOMP[[#This Row],[Avg]]+$U$2*TableOMP[[#This Row],[StdDev]]</f>
        <v>#N/A</v>
      </c>
      <c r="S4131" s="10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s="10" t="e">
        <f>VLOOKUP(TableOMP[[#This Row],[Label]],TableAvg[],2,FALSE)</f>
        <v>#N/A</v>
      </c>
      <c r="P4132" s="10" t="e">
        <f>VLOOKUP(TableOMP[[#This Row],[Label]],TableAvg[],3,FALSE)</f>
        <v>#N/A</v>
      </c>
      <c r="Q4132" s="10" t="e">
        <f>TableOMP[[#This Row],[Avg]]-$U$2*TableOMP[[#This Row],[StdDev]]</f>
        <v>#N/A</v>
      </c>
      <c r="R4132" s="10" t="e">
        <f>TableOMP[[#This Row],[Avg]]+$U$2*TableOMP[[#This Row],[StdDev]]</f>
        <v>#N/A</v>
      </c>
      <c r="S4132" s="10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s="10" t="e">
        <f>VLOOKUP(TableOMP[[#This Row],[Label]],TableAvg[],2,FALSE)</f>
        <v>#N/A</v>
      </c>
      <c r="P4133" s="10" t="e">
        <f>VLOOKUP(TableOMP[[#This Row],[Label]],TableAvg[],3,FALSE)</f>
        <v>#N/A</v>
      </c>
      <c r="Q4133" s="10" t="e">
        <f>TableOMP[[#This Row],[Avg]]-$U$2*TableOMP[[#This Row],[StdDev]]</f>
        <v>#N/A</v>
      </c>
      <c r="R4133" s="10" t="e">
        <f>TableOMP[[#This Row],[Avg]]+$U$2*TableOMP[[#This Row],[StdDev]]</f>
        <v>#N/A</v>
      </c>
      <c r="S4133" s="10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s="10" t="e">
        <f>VLOOKUP(TableOMP[[#This Row],[Label]],TableAvg[],2,FALSE)</f>
        <v>#N/A</v>
      </c>
      <c r="P4134" s="10" t="e">
        <f>VLOOKUP(TableOMP[[#This Row],[Label]],TableAvg[],3,FALSE)</f>
        <v>#N/A</v>
      </c>
      <c r="Q4134" s="10" t="e">
        <f>TableOMP[[#This Row],[Avg]]-$U$2*TableOMP[[#This Row],[StdDev]]</f>
        <v>#N/A</v>
      </c>
      <c r="R4134" s="10" t="e">
        <f>TableOMP[[#This Row],[Avg]]+$U$2*TableOMP[[#This Row],[StdDev]]</f>
        <v>#N/A</v>
      </c>
      <c r="S4134" s="10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s="10" t="e">
        <f>VLOOKUP(TableOMP[[#This Row],[Label]],TableAvg[],2,FALSE)</f>
        <v>#N/A</v>
      </c>
      <c r="P4135" s="10" t="e">
        <f>VLOOKUP(TableOMP[[#This Row],[Label]],TableAvg[],3,FALSE)</f>
        <v>#N/A</v>
      </c>
      <c r="Q4135" s="10" t="e">
        <f>TableOMP[[#This Row],[Avg]]-$U$2*TableOMP[[#This Row],[StdDev]]</f>
        <v>#N/A</v>
      </c>
      <c r="R4135" s="10" t="e">
        <f>TableOMP[[#This Row],[Avg]]+$U$2*TableOMP[[#This Row],[StdDev]]</f>
        <v>#N/A</v>
      </c>
      <c r="S4135" s="10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s="10" t="e">
        <f>VLOOKUP(TableOMP[[#This Row],[Label]],TableAvg[],2,FALSE)</f>
        <v>#N/A</v>
      </c>
      <c r="P4136" s="10" t="e">
        <f>VLOOKUP(TableOMP[[#This Row],[Label]],TableAvg[],3,FALSE)</f>
        <v>#N/A</v>
      </c>
      <c r="Q4136" s="10" t="e">
        <f>TableOMP[[#This Row],[Avg]]-$U$2*TableOMP[[#This Row],[StdDev]]</f>
        <v>#N/A</v>
      </c>
      <c r="R4136" s="10" t="e">
        <f>TableOMP[[#This Row],[Avg]]+$U$2*TableOMP[[#This Row],[StdDev]]</f>
        <v>#N/A</v>
      </c>
      <c r="S4136" s="10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s="10" t="e">
        <f>VLOOKUP(TableOMP[[#This Row],[Label]],TableAvg[],2,FALSE)</f>
        <v>#N/A</v>
      </c>
      <c r="P4137" s="10" t="e">
        <f>VLOOKUP(TableOMP[[#This Row],[Label]],TableAvg[],3,FALSE)</f>
        <v>#N/A</v>
      </c>
      <c r="Q4137" s="10" t="e">
        <f>TableOMP[[#This Row],[Avg]]-$U$2*TableOMP[[#This Row],[StdDev]]</f>
        <v>#N/A</v>
      </c>
      <c r="R4137" s="10" t="e">
        <f>TableOMP[[#This Row],[Avg]]+$U$2*TableOMP[[#This Row],[StdDev]]</f>
        <v>#N/A</v>
      </c>
      <c r="S4137" s="10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s="10" t="e">
        <f>VLOOKUP(TableOMP[[#This Row],[Label]],TableAvg[],2,FALSE)</f>
        <v>#N/A</v>
      </c>
      <c r="P4138" s="10" t="e">
        <f>VLOOKUP(TableOMP[[#This Row],[Label]],TableAvg[],3,FALSE)</f>
        <v>#N/A</v>
      </c>
      <c r="Q4138" s="10" t="e">
        <f>TableOMP[[#This Row],[Avg]]-$U$2*TableOMP[[#This Row],[StdDev]]</f>
        <v>#N/A</v>
      </c>
      <c r="R4138" s="10" t="e">
        <f>TableOMP[[#This Row],[Avg]]+$U$2*TableOMP[[#This Row],[StdDev]]</f>
        <v>#N/A</v>
      </c>
      <c r="S4138" s="10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s="10" t="e">
        <f>VLOOKUP(TableOMP[[#This Row],[Label]],TableAvg[],2,FALSE)</f>
        <v>#N/A</v>
      </c>
      <c r="P4139" s="10" t="e">
        <f>VLOOKUP(TableOMP[[#This Row],[Label]],TableAvg[],3,FALSE)</f>
        <v>#N/A</v>
      </c>
      <c r="Q4139" s="10" t="e">
        <f>TableOMP[[#This Row],[Avg]]-$U$2*TableOMP[[#This Row],[StdDev]]</f>
        <v>#N/A</v>
      </c>
      <c r="R4139" s="10" t="e">
        <f>TableOMP[[#This Row],[Avg]]+$U$2*TableOMP[[#This Row],[StdDev]]</f>
        <v>#N/A</v>
      </c>
      <c r="S4139" s="10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s="10" t="e">
        <f>VLOOKUP(TableOMP[[#This Row],[Label]],TableAvg[],2,FALSE)</f>
        <v>#N/A</v>
      </c>
      <c r="P4140" s="10" t="e">
        <f>VLOOKUP(TableOMP[[#This Row],[Label]],TableAvg[],3,FALSE)</f>
        <v>#N/A</v>
      </c>
      <c r="Q4140" s="10" t="e">
        <f>TableOMP[[#This Row],[Avg]]-$U$2*TableOMP[[#This Row],[StdDev]]</f>
        <v>#N/A</v>
      </c>
      <c r="R4140" s="10" t="e">
        <f>TableOMP[[#This Row],[Avg]]+$U$2*TableOMP[[#This Row],[StdDev]]</f>
        <v>#N/A</v>
      </c>
      <c r="S4140" s="1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s="10" t="e">
        <f>VLOOKUP(TableOMP[[#This Row],[Label]],TableAvg[],2,FALSE)</f>
        <v>#N/A</v>
      </c>
      <c r="P4141" s="10" t="e">
        <f>VLOOKUP(TableOMP[[#This Row],[Label]],TableAvg[],3,FALSE)</f>
        <v>#N/A</v>
      </c>
      <c r="Q4141" s="10" t="e">
        <f>TableOMP[[#This Row],[Avg]]-$U$2*TableOMP[[#This Row],[StdDev]]</f>
        <v>#N/A</v>
      </c>
      <c r="R4141" s="10" t="e">
        <f>TableOMP[[#This Row],[Avg]]+$U$2*TableOMP[[#This Row],[StdDev]]</f>
        <v>#N/A</v>
      </c>
      <c r="S4141" s="10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s="10" t="e">
        <f>VLOOKUP(TableOMP[[#This Row],[Label]],TableAvg[],2,FALSE)</f>
        <v>#N/A</v>
      </c>
      <c r="P4142" s="10" t="e">
        <f>VLOOKUP(TableOMP[[#This Row],[Label]],TableAvg[],3,FALSE)</f>
        <v>#N/A</v>
      </c>
      <c r="Q4142" s="10" t="e">
        <f>TableOMP[[#This Row],[Avg]]-$U$2*TableOMP[[#This Row],[StdDev]]</f>
        <v>#N/A</v>
      </c>
      <c r="R4142" s="10" t="e">
        <f>TableOMP[[#This Row],[Avg]]+$U$2*TableOMP[[#This Row],[StdDev]]</f>
        <v>#N/A</v>
      </c>
      <c r="S4142" s="10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s="10" t="e">
        <f>VLOOKUP(TableOMP[[#This Row],[Label]],TableAvg[],2,FALSE)</f>
        <v>#N/A</v>
      </c>
      <c r="P4143" s="10" t="e">
        <f>VLOOKUP(TableOMP[[#This Row],[Label]],TableAvg[],3,FALSE)</f>
        <v>#N/A</v>
      </c>
      <c r="Q4143" s="10" t="e">
        <f>TableOMP[[#This Row],[Avg]]-$U$2*TableOMP[[#This Row],[StdDev]]</f>
        <v>#N/A</v>
      </c>
      <c r="R4143" s="10" t="e">
        <f>TableOMP[[#This Row],[Avg]]+$U$2*TableOMP[[#This Row],[StdDev]]</f>
        <v>#N/A</v>
      </c>
      <c r="S4143" s="10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s="10" t="e">
        <f>VLOOKUP(TableOMP[[#This Row],[Label]],TableAvg[],2,FALSE)</f>
        <v>#N/A</v>
      </c>
      <c r="P4144" s="10" t="e">
        <f>VLOOKUP(TableOMP[[#This Row],[Label]],TableAvg[],3,FALSE)</f>
        <v>#N/A</v>
      </c>
      <c r="Q4144" s="10" t="e">
        <f>TableOMP[[#This Row],[Avg]]-$U$2*TableOMP[[#This Row],[StdDev]]</f>
        <v>#N/A</v>
      </c>
      <c r="R4144" s="10" t="e">
        <f>TableOMP[[#This Row],[Avg]]+$U$2*TableOMP[[#This Row],[StdDev]]</f>
        <v>#N/A</v>
      </c>
      <c r="S4144" s="10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s="10" t="e">
        <f>VLOOKUP(TableOMP[[#This Row],[Label]],TableAvg[],2,FALSE)</f>
        <v>#N/A</v>
      </c>
      <c r="P4145" s="10" t="e">
        <f>VLOOKUP(TableOMP[[#This Row],[Label]],TableAvg[],3,FALSE)</f>
        <v>#N/A</v>
      </c>
      <c r="Q4145" s="10" t="e">
        <f>TableOMP[[#This Row],[Avg]]-$U$2*TableOMP[[#This Row],[StdDev]]</f>
        <v>#N/A</v>
      </c>
      <c r="R4145" s="10" t="e">
        <f>TableOMP[[#This Row],[Avg]]+$U$2*TableOMP[[#This Row],[StdDev]]</f>
        <v>#N/A</v>
      </c>
      <c r="S4145" s="10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s="10" t="e">
        <f>VLOOKUP(TableOMP[[#This Row],[Label]],TableAvg[],2,FALSE)</f>
        <v>#N/A</v>
      </c>
      <c r="P4146" s="10" t="e">
        <f>VLOOKUP(TableOMP[[#This Row],[Label]],TableAvg[],3,FALSE)</f>
        <v>#N/A</v>
      </c>
      <c r="Q4146" s="10" t="e">
        <f>TableOMP[[#This Row],[Avg]]-$U$2*TableOMP[[#This Row],[StdDev]]</f>
        <v>#N/A</v>
      </c>
      <c r="R4146" s="10" t="e">
        <f>TableOMP[[#This Row],[Avg]]+$U$2*TableOMP[[#This Row],[StdDev]]</f>
        <v>#N/A</v>
      </c>
      <c r="S4146" s="10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s="10" t="e">
        <f>VLOOKUP(TableOMP[[#This Row],[Label]],TableAvg[],2,FALSE)</f>
        <v>#N/A</v>
      </c>
      <c r="P4147" s="10" t="e">
        <f>VLOOKUP(TableOMP[[#This Row],[Label]],TableAvg[],3,FALSE)</f>
        <v>#N/A</v>
      </c>
      <c r="Q4147" s="10" t="e">
        <f>TableOMP[[#This Row],[Avg]]-$U$2*TableOMP[[#This Row],[StdDev]]</f>
        <v>#N/A</v>
      </c>
      <c r="R4147" s="10" t="e">
        <f>TableOMP[[#This Row],[Avg]]+$U$2*TableOMP[[#This Row],[StdDev]]</f>
        <v>#N/A</v>
      </c>
      <c r="S4147" s="10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s="10" t="e">
        <f>VLOOKUP(TableOMP[[#This Row],[Label]],TableAvg[],2,FALSE)</f>
        <v>#N/A</v>
      </c>
      <c r="P4148" s="10" t="e">
        <f>VLOOKUP(TableOMP[[#This Row],[Label]],TableAvg[],3,FALSE)</f>
        <v>#N/A</v>
      </c>
      <c r="Q4148" s="10" t="e">
        <f>TableOMP[[#This Row],[Avg]]-$U$2*TableOMP[[#This Row],[StdDev]]</f>
        <v>#N/A</v>
      </c>
      <c r="R4148" s="10" t="e">
        <f>TableOMP[[#This Row],[Avg]]+$U$2*TableOMP[[#This Row],[StdDev]]</f>
        <v>#N/A</v>
      </c>
      <c r="S4148" s="10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s="10" t="e">
        <f>VLOOKUP(TableOMP[[#This Row],[Label]],TableAvg[],2,FALSE)</f>
        <v>#N/A</v>
      </c>
      <c r="P4149" s="10" t="e">
        <f>VLOOKUP(TableOMP[[#This Row],[Label]],TableAvg[],3,FALSE)</f>
        <v>#N/A</v>
      </c>
      <c r="Q4149" s="10" t="e">
        <f>TableOMP[[#This Row],[Avg]]-$U$2*TableOMP[[#This Row],[StdDev]]</f>
        <v>#N/A</v>
      </c>
      <c r="R4149" s="10" t="e">
        <f>TableOMP[[#This Row],[Avg]]+$U$2*TableOMP[[#This Row],[StdDev]]</f>
        <v>#N/A</v>
      </c>
      <c r="S4149" s="10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s="10" t="e">
        <f>VLOOKUP(TableOMP[[#This Row],[Label]],TableAvg[],2,FALSE)</f>
        <v>#N/A</v>
      </c>
      <c r="P4150" s="10" t="e">
        <f>VLOOKUP(TableOMP[[#This Row],[Label]],TableAvg[],3,FALSE)</f>
        <v>#N/A</v>
      </c>
      <c r="Q4150" s="10" t="e">
        <f>TableOMP[[#This Row],[Avg]]-$U$2*TableOMP[[#This Row],[StdDev]]</f>
        <v>#N/A</v>
      </c>
      <c r="R4150" s="10" t="e">
        <f>TableOMP[[#This Row],[Avg]]+$U$2*TableOMP[[#This Row],[StdDev]]</f>
        <v>#N/A</v>
      </c>
      <c r="S4150" s="1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s="10" t="e">
        <f>VLOOKUP(TableOMP[[#This Row],[Label]],TableAvg[],2,FALSE)</f>
        <v>#N/A</v>
      </c>
      <c r="P4151" s="10" t="e">
        <f>VLOOKUP(TableOMP[[#This Row],[Label]],TableAvg[],3,FALSE)</f>
        <v>#N/A</v>
      </c>
      <c r="Q4151" s="10" t="e">
        <f>TableOMP[[#This Row],[Avg]]-$U$2*TableOMP[[#This Row],[StdDev]]</f>
        <v>#N/A</v>
      </c>
      <c r="R4151" s="10" t="e">
        <f>TableOMP[[#This Row],[Avg]]+$U$2*TableOMP[[#This Row],[StdDev]]</f>
        <v>#N/A</v>
      </c>
      <c r="S4151" s="10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s="10" t="e">
        <f>VLOOKUP(TableOMP[[#This Row],[Label]],TableAvg[],2,FALSE)</f>
        <v>#N/A</v>
      </c>
      <c r="P4152" s="10" t="e">
        <f>VLOOKUP(TableOMP[[#This Row],[Label]],TableAvg[],3,FALSE)</f>
        <v>#N/A</v>
      </c>
      <c r="Q4152" s="10" t="e">
        <f>TableOMP[[#This Row],[Avg]]-$U$2*TableOMP[[#This Row],[StdDev]]</f>
        <v>#N/A</v>
      </c>
      <c r="R4152" s="10" t="e">
        <f>TableOMP[[#This Row],[Avg]]+$U$2*TableOMP[[#This Row],[StdDev]]</f>
        <v>#N/A</v>
      </c>
      <c r="S4152" s="10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s="10" t="e">
        <f>VLOOKUP(TableOMP[[#This Row],[Label]],TableAvg[],2,FALSE)</f>
        <v>#N/A</v>
      </c>
      <c r="P4153" s="10" t="e">
        <f>VLOOKUP(TableOMP[[#This Row],[Label]],TableAvg[],3,FALSE)</f>
        <v>#N/A</v>
      </c>
      <c r="Q4153" s="10" t="e">
        <f>TableOMP[[#This Row],[Avg]]-$U$2*TableOMP[[#This Row],[StdDev]]</f>
        <v>#N/A</v>
      </c>
      <c r="R4153" s="10" t="e">
        <f>TableOMP[[#This Row],[Avg]]+$U$2*TableOMP[[#This Row],[StdDev]]</f>
        <v>#N/A</v>
      </c>
      <c r="S4153" s="10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s="10" t="e">
        <f>VLOOKUP(TableOMP[[#This Row],[Label]],TableAvg[],2,FALSE)</f>
        <v>#N/A</v>
      </c>
      <c r="P4154" s="10" t="e">
        <f>VLOOKUP(TableOMP[[#This Row],[Label]],TableAvg[],3,FALSE)</f>
        <v>#N/A</v>
      </c>
      <c r="Q4154" s="10" t="e">
        <f>TableOMP[[#This Row],[Avg]]-$U$2*TableOMP[[#This Row],[StdDev]]</f>
        <v>#N/A</v>
      </c>
      <c r="R4154" s="10" t="e">
        <f>TableOMP[[#This Row],[Avg]]+$U$2*TableOMP[[#This Row],[StdDev]]</f>
        <v>#N/A</v>
      </c>
      <c r="S4154" s="10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s="10" t="e">
        <f>VLOOKUP(TableOMP[[#This Row],[Label]],TableAvg[],2,FALSE)</f>
        <v>#N/A</v>
      </c>
      <c r="P4155" s="10" t="e">
        <f>VLOOKUP(TableOMP[[#This Row],[Label]],TableAvg[],3,FALSE)</f>
        <v>#N/A</v>
      </c>
      <c r="Q4155" s="10" t="e">
        <f>TableOMP[[#This Row],[Avg]]-$U$2*TableOMP[[#This Row],[StdDev]]</f>
        <v>#N/A</v>
      </c>
      <c r="R4155" s="10" t="e">
        <f>TableOMP[[#This Row],[Avg]]+$U$2*TableOMP[[#This Row],[StdDev]]</f>
        <v>#N/A</v>
      </c>
      <c r="S4155" s="10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s="10" t="e">
        <f>VLOOKUP(TableOMP[[#This Row],[Label]],TableAvg[],2,FALSE)</f>
        <v>#N/A</v>
      </c>
      <c r="P4156" s="10" t="e">
        <f>VLOOKUP(TableOMP[[#This Row],[Label]],TableAvg[],3,FALSE)</f>
        <v>#N/A</v>
      </c>
      <c r="Q4156" s="10" t="e">
        <f>TableOMP[[#This Row],[Avg]]-$U$2*TableOMP[[#This Row],[StdDev]]</f>
        <v>#N/A</v>
      </c>
      <c r="R4156" s="10" t="e">
        <f>TableOMP[[#This Row],[Avg]]+$U$2*TableOMP[[#This Row],[StdDev]]</f>
        <v>#N/A</v>
      </c>
      <c r="S4156" s="10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s="10" t="e">
        <f>VLOOKUP(TableOMP[[#This Row],[Label]],TableAvg[],2,FALSE)</f>
        <v>#N/A</v>
      </c>
      <c r="P4157" s="10" t="e">
        <f>VLOOKUP(TableOMP[[#This Row],[Label]],TableAvg[],3,FALSE)</f>
        <v>#N/A</v>
      </c>
      <c r="Q4157" s="10" t="e">
        <f>TableOMP[[#This Row],[Avg]]-$U$2*TableOMP[[#This Row],[StdDev]]</f>
        <v>#N/A</v>
      </c>
      <c r="R4157" s="10" t="e">
        <f>TableOMP[[#This Row],[Avg]]+$U$2*TableOMP[[#This Row],[StdDev]]</f>
        <v>#N/A</v>
      </c>
      <c r="S4157" s="10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s="10" t="e">
        <f>VLOOKUP(TableOMP[[#This Row],[Label]],TableAvg[],2,FALSE)</f>
        <v>#N/A</v>
      </c>
      <c r="P4158" s="10" t="e">
        <f>VLOOKUP(TableOMP[[#This Row],[Label]],TableAvg[],3,FALSE)</f>
        <v>#N/A</v>
      </c>
      <c r="Q4158" s="10" t="e">
        <f>TableOMP[[#This Row],[Avg]]-$U$2*TableOMP[[#This Row],[StdDev]]</f>
        <v>#N/A</v>
      </c>
      <c r="R4158" s="10" t="e">
        <f>TableOMP[[#This Row],[Avg]]+$U$2*TableOMP[[#This Row],[StdDev]]</f>
        <v>#N/A</v>
      </c>
      <c r="S4158" s="10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s="10" t="e">
        <f>VLOOKUP(TableOMP[[#This Row],[Label]],TableAvg[],2,FALSE)</f>
        <v>#N/A</v>
      </c>
      <c r="P4159" s="10" t="e">
        <f>VLOOKUP(TableOMP[[#This Row],[Label]],TableAvg[],3,FALSE)</f>
        <v>#N/A</v>
      </c>
      <c r="Q4159" s="10" t="e">
        <f>TableOMP[[#This Row],[Avg]]-$U$2*TableOMP[[#This Row],[StdDev]]</f>
        <v>#N/A</v>
      </c>
      <c r="R4159" s="10" t="e">
        <f>TableOMP[[#This Row],[Avg]]+$U$2*TableOMP[[#This Row],[StdDev]]</f>
        <v>#N/A</v>
      </c>
      <c r="S4159" s="10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s="10" t="e">
        <f>VLOOKUP(TableOMP[[#This Row],[Label]],TableAvg[],2,FALSE)</f>
        <v>#N/A</v>
      </c>
      <c r="P4160" s="10" t="e">
        <f>VLOOKUP(TableOMP[[#This Row],[Label]],TableAvg[],3,FALSE)</f>
        <v>#N/A</v>
      </c>
      <c r="Q4160" s="10" t="e">
        <f>TableOMP[[#This Row],[Avg]]-$U$2*TableOMP[[#This Row],[StdDev]]</f>
        <v>#N/A</v>
      </c>
      <c r="R4160" s="10" t="e">
        <f>TableOMP[[#This Row],[Avg]]+$U$2*TableOMP[[#This Row],[StdDev]]</f>
        <v>#N/A</v>
      </c>
      <c r="S4160" s="1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s="10" t="e">
        <f>VLOOKUP(TableOMP[[#This Row],[Label]],TableAvg[],2,FALSE)</f>
        <v>#N/A</v>
      </c>
      <c r="P4161" s="10" t="e">
        <f>VLOOKUP(TableOMP[[#This Row],[Label]],TableAvg[],3,FALSE)</f>
        <v>#N/A</v>
      </c>
      <c r="Q4161" s="10" t="e">
        <f>TableOMP[[#This Row],[Avg]]-$U$2*TableOMP[[#This Row],[StdDev]]</f>
        <v>#N/A</v>
      </c>
      <c r="R4161" s="10" t="e">
        <f>TableOMP[[#This Row],[Avg]]+$U$2*TableOMP[[#This Row],[StdDev]]</f>
        <v>#N/A</v>
      </c>
      <c r="S4161" s="10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s="10" t="e">
        <f>VLOOKUP(TableOMP[[#This Row],[Label]],TableAvg[],2,FALSE)</f>
        <v>#N/A</v>
      </c>
      <c r="P4162" s="10" t="e">
        <f>VLOOKUP(TableOMP[[#This Row],[Label]],TableAvg[],3,FALSE)</f>
        <v>#N/A</v>
      </c>
      <c r="Q4162" s="10" t="e">
        <f>TableOMP[[#This Row],[Avg]]-$U$2*TableOMP[[#This Row],[StdDev]]</f>
        <v>#N/A</v>
      </c>
      <c r="R4162" s="10" t="e">
        <f>TableOMP[[#This Row],[Avg]]+$U$2*TableOMP[[#This Row],[StdDev]]</f>
        <v>#N/A</v>
      </c>
      <c r="S4162" s="10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s="10" t="e">
        <f>VLOOKUP(TableOMP[[#This Row],[Label]],TableAvg[],2,FALSE)</f>
        <v>#N/A</v>
      </c>
      <c r="P4163" s="10" t="e">
        <f>VLOOKUP(TableOMP[[#This Row],[Label]],TableAvg[],3,FALSE)</f>
        <v>#N/A</v>
      </c>
      <c r="Q4163" s="10" t="e">
        <f>TableOMP[[#This Row],[Avg]]-$U$2*TableOMP[[#This Row],[StdDev]]</f>
        <v>#N/A</v>
      </c>
      <c r="R4163" s="10" t="e">
        <f>TableOMP[[#This Row],[Avg]]+$U$2*TableOMP[[#This Row],[StdDev]]</f>
        <v>#N/A</v>
      </c>
      <c r="S4163" s="10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s="10" t="e">
        <f>VLOOKUP(TableOMP[[#This Row],[Label]],TableAvg[],2,FALSE)</f>
        <v>#N/A</v>
      </c>
      <c r="P4164" s="10" t="e">
        <f>VLOOKUP(TableOMP[[#This Row],[Label]],TableAvg[],3,FALSE)</f>
        <v>#N/A</v>
      </c>
      <c r="Q4164" s="10" t="e">
        <f>TableOMP[[#This Row],[Avg]]-$U$2*TableOMP[[#This Row],[StdDev]]</f>
        <v>#N/A</v>
      </c>
      <c r="R4164" s="10" t="e">
        <f>TableOMP[[#This Row],[Avg]]+$U$2*TableOMP[[#This Row],[StdDev]]</f>
        <v>#N/A</v>
      </c>
      <c r="S4164" s="10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s="10" t="e">
        <f>VLOOKUP(TableOMP[[#This Row],[Label]],TableAvg[],2,FALSE)</f>
        <v>#N/A</v>
      </c>
      <c r="P4165" s="10" t="e">
        <f>VLOOKUP(TableOMP[[#This Row],[Label]],TableAvg[],3,FALSE)</f>
        <v>#N/A</v>
      </c>
      <c r="Q4165" s="10" t="e">
        <f>TableOMP[[#This Row],[Avg]]-$U$2*TableOMP[[#This Row],[StdDev]]</f>
        <v>#N/A</v>
      </c>
      <c r="R4165" s="10" t="e">
        <f>TableOMP[[#This Row],[Avg]]+$U$2*TableOMP[[#This Row],[StdDev]]</f>
        <v>#N/A</v>
      </c>
      <c r="S4165" s="10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s="10" t="e">
        <f>VLOOKUP(TableOMP[[#This Row],[Label]],TableAvg[],2,FALSE)</f>
        <v>#N/A</v>
      </c>
      <c r="P4166" s="10" t="e">
        <f>VLOOKUP(TableOMP[[#This Row],[Label]],TableAvg[],3,FALSE)</f>
        <v>#N/A</v>
      </c>
      <c r="Q4166" s="10" t="e">
        <f>TableOMP[[#This Row],[Avg]]-$U$2*TableOMP[[#This Row],[StdDev]]</f>
        <v>#N/A</v>
      </c>
      <c r="R4166" s="10" t="e">
        <f>TableOMP[[#This Row],[Avg]]+$U$2*TableOMP[[#This Row],[StdDev]]</f>
        <v>#N/A</v>
      </c>
      <c r="S4166" s="10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s="10" t="e">
        <f>VLOOKUP(TableOMP[[#This Row],[Label]],TableAvg[],2,FALSE)</f>
        <v>#N/A</v>
      </c>
      <c r="P4167" s="10" t="e">
        <f>VLOOKUP(TableOMP[[#This Row],[Label]],TableAvg[],3,FALSE)</f>
        <v>#N/A</v>
      </c>
      <c r="Q4167" s="10" t="e">
        <f>TableOMP[[#This Row],[Avg]]-$U$2*TableOMP[[#This Row],[StdDev]]</f>
        <v>#N/A</v>
      </c>
      <c r="R4167" s="10" t="e">
        <f>TableOMP[[#This Row],[Avg]]+$U$2*TableOMP[[#This Row],[StdDev]]</f>
        <v>#N/A</v>
      </c>
      <c r="S4167" s="10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s="10" t="e">
        <f>VLOOKUP(TableOMP[[#This Row],[Label]],TableAvg[],2,FALSE)</f>
        <v>#N/A</v>
      </c>
      <c r="P4168" s="10" t="e">
        <f>VLOOKUP(TableOMP[[#This Row],[Label]],TableAvg[],3,FALSE)</f>
        <v>#N/A</v>
      </c>
      <c r="Q4168" s="10" t="e">
        <f>TableOMP[[#This Row],[Avg]]-$U$2*TableOMP[[#This Row],[StdDev]]</f>
        <v>#N/A</v>
      </c>
      <c r="R4168" s="10" t="e">
        <f>TableOMP[[#This Row],[Avg]]+$U$2*TableOMP[[#This Row],[StdDev]]</f>
        <v>#N/A</v>
      </c>
      <c r="S4168" s="10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s="10" t="e">
        <f>VLOOKUP(TableOMP[[#This Row],[Label]],TableAvg[],2,FALSE)</f>
        <v>#N/A</v>
      </c>
      <c r="P4169" s="10" t="e">
        <f>VLOOKUP(TableOMP[[#This Row],[Label]],TableAvg[],3,FALSE)</f>
        <v>#N/A</v>
      </c>
      <c r="Q4169" s="10" t="e">
        <f>TableOMP[[#This Row],[Avg]]-$U$2*TableOMP[[#This Row],[StdDev]]</f>
        <v>#N/A</v>
      </c>
      <c r="R4169" s="10" t="e">
        <f>TableOMP[[#This Row],[Avg]]+$U$2*TableOMP[[#This Row],[StdDev]]</f>
        <v>#N/A</v>
      </c>
      <c r="S4169" s="10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s="10" t="e">
        <f>VLOOKUP(TableOMP[[#This Row],[Label]],TableAvg[],2,FALSE)</f>
        <v>#N/A</v>
      </c>
      <c r="P4170" s="10" t="e">
        <f>VLOOKUP(TableOMP[[#This Row],[Label]],TableAvg[],3,FALSE)</f>
        <v>#N/A</v>
      </c>
      <c r="Q4170" s="10" t="e">
        <f>TableOMP[[#This Row],[Avg]]-$U$2*TableOMP[[#This Row],[StdDev]]</f>
        <v>#N/A</v>
      </c>
      <c r="R4170" s="10" t="e">
        <f>TableOMP[[#This Row],[Avg]]+$U$2*TableOMP[[#This Row],[StdDev]]</f>
        <v>#N/A</v>
      </c>
      <c r="S4170" s="1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s="10" t="e">
        <f>VLOOKUP(TableOMP[[#This Row],[Label]],TableAvg[],2,FALSE)</f>
        <v>#N/A</v>
      </c>
      <c r="P4171" s="10" t="e">
        <f>VLOOKUP(TableOMP[[#This Row],[Label]],TableAvg[],3,FALSE)</f>
        <v>#N/A</v>
      </c>
      <c r="Q4171" s="10" t="e">
        <f>TableOMP[[#This Row],[Avg]]-$U$2*TableOMP[[#This Row],[StdDev]]</f>
        <v>#N/A</v>
      </c>
      <c r="R4171" s="10" t="e">
        <f>TableOMP[[#This Row],[Avg]]+$U$2*TableOMP[[#This Row],[StdDev]]</f>
        <v>#N/A</v>
      </c>
      <c r="S4171" s="10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s="10" t="e">
        <f>VLOOKUP(TableOMP[[#This Row],[Label]],TableAvg[],2,FALSE)</f>
        <v>#N/A</v>
      </c>
      <c r="P4172" s="10" t="e">
        <f>VLOOKUP(TableOMP[[#This Row],[Label]],TableAvg[],3,FALSE)</f>
        <v>#N/A</v>
      </c>
      <c r="Q4172" s="10" t="e">
        <f>TableOMP[[#This Row],[Avg]]-$U$2*TableOMP[[#This Row],[StdDev]]</f>
        <v>#N/A</v>
      </c>
      <c r="R4172" s="10" t="e">
        <f>TableOMP[[#This Row],[Avg]]+$U$2*TableOMP[[#This Row],[StdDev]]</f>
        <v>#N/A</v>
      </c>
      <c r="S4172" s="10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s="10" t="e">
        <f>VLOOKUP(TableOMP[[#This Row],[Label]],TableAvg[],2,FALSE)</f>
        <v>#N/A</v>
      </c>
      <c r="P4173" s="10" t="e">
        <f>VLOOKUP(TableOMP[[#This Row],[Label]],TableAvg[],3,FALSE)</f>
        <v>#N/A</v>
      </c>
      <c r="Q4173" s="10" t="e">
        <f>TableOMP[[#This Row],[Avg]]-$U$2*TableOMP[[#This Row],[StdDev]]</f>
        <v>#N/A</v>
      </c>
      <c r="R4173" s="10" t="e">
        <f>TableOMP[[#This Row],[Avg]]+$U$2*TableOMP[[#This Row],[StdDev]]</f>
        <v>#N/A</v>
      </c>
      <c r="S4173" s="10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s="10" t="e">
        <f>VLOOKUP(TableOMP[[#This Row],[Label]],TableAvg[],2,FALSE)</f>
        <v>#N/A</v>
      </c>
      <c r="P4174" s="10" t="e">
        <f>VLOOKUP(TableOMP[[#This Row],[Label]],TableAvg[],3,FALSE)</f>
        <v>#N/A</v>
      </c>
      <c r="Q4174" s="10" t="e">
        <f>TableOMP[[#This Row],[Avg]]-$U$2*TableOMP[[#This Row],[StdDev]]</f>
        <v>#N/A</v>
      </c>
      <c r="R4174" s="10" t="e">
        <f>TableOMP[[#This Row],[Avg]]+$U$2*TableOMP[[#This Row],[StdDev]]</f>
        <v>#N/A</v>
      </c>
      <c r="S4174" s="10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s="10" t="e">
        <f>VLOOKUP(TableOMP[[#This Row],[Label]],TableAvg[],2,FALSE)</f>
        <v>#N/A</v>
      </c>
      <c r="P4175" s="10" t="e">
        <f>VLOOKUP(TableOMP[[#This Row],[Label]],TableAvg[],3,FALSE)</f>
        <v>#N/A</v>
      </c>
      <c r="Q4175" s="10" t="e">
        <f>TableOMP[[#This Row],[Avg]]-$U$2*TableOMP[[#This Row],[StdDev]]</f>
        <v>#N/A</v>
      </c>
      <c r="R4175" s="10" t="e">
        <f>TableOMP[[#This Row],[Avg]]+$U$2*TableOMP[[#This Row],[StdDev]]</f>
        <v>#N/A</v>
      </c>
      <c r="S4175" s="10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s="10" t="e">
        <f>VLOOKUP(TableOMP[[#This Row],[Label]],TableAvg[],2,FALSE)</f>
        <v>#N/A</v>
      </c>
      <c r="P4176" s="10" t="e">
        <f>VLOOKUP(TableOMP[[#This Row],[Label]],TableAvg[],3,FALSE)</f>
        <v>#N/A</v>
      </c>
      <c r="Q4176" s="10" t="e">
        <f>TableOMP[[#This Row],[Avg]]-$U$2*TableOMP[[#This Row],[StdDev]]</f>
        <v>#N/A</v>
      </c>
      <c r="R4176" s="10" t="e">
        <f>TableOMP[[#This Row],[Avg]]+$U$2*TableOMP[[#This Row],[StdDev]]</f>
        <v>#N/A</v>
      </c>
      <c r="S4176" s="10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s="10" t="e">
        <f>VLOOKUP(TableOMP[[#This Row],[Label]],TableAvg[],2,FALSE)</f>
        <v>#N/A</v>
      </c>
      <c r="P4177" s="10" t="e">
        <f>VLOOKUP(TableOMP[[#This Row],[Label]],TableAvg[],3,FALSE)</f>
        <v>#N/A</v>
      </c>
      <c r="Q4177" s="10" t="e">
        <f>TableOMP[[#This Row],[Avg]]-$U$2*TableOMP[[#This Row],[StdDev]]</f>
        <v>#N/A</v>
      </c>
      <c r="R4177" s="10" t="e">
        <f>TableOMP[[#This Row],[Avg]]+$U$2*TableOMP[[#This Row],[StdDev]]</f>
        <v>#N/A</v>
      </c>
      <c r="S4177" s="10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s="10" t="e">
        <f>VLOOKUP(TableOMP[[#This Row],[Label]],TableAvg[],2,FALSE)</f>
        <v>#N/A</v>
      </c>
      <c r="P4178" s="10" t="e">
        <f>VLOOKUP(TableOMP[[#This Row],[Label]],TableAvg[],3,FALSE)</f>
        <v>#N/A</v>
      </c>
      <c r="Q4178" s="10" t="e">
        <f>TableOMP[[#This Row],[Avg]]-$U$2*TableOMP[[#This Row],[StdDev]]</f>
        <v>#N/A</v>
      </c>
      <c r="R4178" s="10" t="e">
        <f>TableOMP[[#This Row],[Avg]]+$U$2*TableOMP[[#This Row],[StdDev]]</f>
        <v>#N/A</v>
      </c>
      <c r="S4178" s="10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s="10" t="e">
        <f>VLOOKUP(TableOMP[[#This Row],[Label]],TableAvg[],2,FALSE)</f>
        <v>#N/A</v>
      </c>
      <c r="P4179" s="10" t="e">
        <f>VLOOKUP(TableOMP[[#This Row],[Label]],TableAvg[],3,FALSE)</f>
        <v>#N/A</v>
      </c>
      <c r="Q4179" s="10" t="e">
        <f>TableOMP[[#This Row],[Avg]]-$U$2*TableOMP[[#This Row],[StdDev]]</f>
        <v>#N/A</v>
      </c>
      <c r="R4179" s="10" t="e">
        <f>TableOMP[[#This Row],[Avg]]+$U$2*TableOMP[[#This Row],[StdDev]]</f>
        <v>#N/A</v>
      </c>
      <c r="S4179" s="10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s="10" t="e">
        <f>VLOOKUP(TableOMP[[#This Row],[Label]],TableAvg[],2,FALSE)</f>
        <v>#N/A</v>
      </c>
      <c r="P4180" s="10" t="e">
        <f>VLOOKUP(TableOMP[[#This Row],[Label]],TableAvg[],3,FALSE)</f>
        <v>#N/A</v>
      </c>
      <c r="Q4180" s="10" t="e">
        <f>TableOMP[[#This Row],[Avg]]-$U$2*TableOMP[[#This Row],[StdDev]]</f>
        <v>#N/A</v>
      </c>
      <c r="R4180" s="10" t="e">
        <f>TableOMP[[#This Row],[Avg]]+$U$2*TableOMP[[#This Row],[StdDev]]</f>
        <v>#N/A</v>
      </c>
      <c r="S4180" s="1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s="10" t="e">
        <f>VLOOKUP(TableOMP[[#This Row],[Label]],TableAvg[],2,FALSE)</f>
        <v>#N/A</v>
      </c>
      <c r="P4181" s="10" t="e">
        <f>VLOOKUP(TableOMP[[#This Row],[Label]],TableAvg[],3,FALSE)</f>
        <v>#N/A</v>
      </c>
      <c r="Q4181" s="10" t="e">
        <f>TableOMP[[#This Row],[Avg]]-$U$2*TableOMP[[#This Row],[StdDev]]</f>
        <v>#N/A</v>
      </c>
      <c r="R4181" s="10" t="e">
        <f>TableOMP[[#This Row],[Avg]]+$U$2*TableOMP[[#This Row],[StdDev]]</f>
        <v>#N/A</v>
      </c>
      <c r="S4181" s="10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s="10" t="e">
        <f>VLOOKUP(TableOMP[[#This Row],[Label]],TableAvg[],2,FALSE)</f>
        <v>#N/A</v>
      </c>
      <c r="P4182" s="10" t="e">
        <f>VLOOKUP(TableOMP[[#This Row],[Label]],TableAvg[],3,FALSE)</f>
        <v>#N/A</v>
      </c>
      <c r="Q4182" s="10" t="e">
        <f>TableOMP[[#This Row],[Avg]]-$U$2*TableOMP[[#This Row],[StdDev]]</f>
        <v>#N/A</v>
      </c>
      <c r="R4182" s="10" t="e">
        <f>TableOMP[[#This Row],[Avg]]+$U$2*TableOMP[[#This Row],[StdDev]]</f>
        <v>#N/A</v>
      </c>
      <c r="S4182" s="10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s="10" t="e">
        <f>VLOOKUP(TableOMP[[#This Row],[Label]],TableAvg[],2,FALSE)</f>
        <v>#N/A</v>
      </c>
      <c r="P4183" s="10" t="e">
        <f>VLOOKUP(TableOMP[[#This Row],[Label]],TableAvg[],3,FALSE)</f>
        <v>#N/A</v>
      </c>
      <c r="Q4183" s="10" t="e">
        <f>TableOMP[[#This Row],[Avg]]-$U$2*TableOMP[[#This Row],[StdDev]]</f>
        <v>#N/A</v>
      </c>
      <c r="R4183" s="10" t="e">
        <f>TableOMP[[#This Row],[Avg]]+$U$2*TableOMP[[#This Row],[StdDev]]</f>
        <v>#N/A</v>
      </c>
      <c r="S4183" s="10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s="10" t="e">
        <f>VLOOKUP(TableOMP[[#This Row],[Label]],TableAvg[],2,FALSE)</f>
        <v>#N/A</v>
      </c>
      <c r="P4184" s="10" t="e">
        <f>VLOOKUP(TableOMP[[#This Row],[Label]],TableAvg[],3,FALSE)</f>
        <v>#N/A</v>
      </c>
      <c r="Q4184" s="10" t="e">
        <f>TableOMP[[#This Row],[Avg]]-$U$2*TableOMP[[#This Row],[StdDev]]</f>
        <v>#N/A</v>
      </c>
      <c r="R4184" s="10" t="e">
        <f>TableOMP[[#This Row],[Avg]]+$U$2*TableOMP[[#This Row],[StdDev]]</f>
        <v>#N/A</v>
      </c>
      <c r="S4184" s="10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s="10" t="e">
        <f>VLOOKUP(TableOMP[[#This Row],[Label]],TableAvg[],2,FALSE)</f>
        <v>#N/A</v>
      </c>
      <c r="P4185" s="10" t="e">
        <f>VLOOKUP(TableOMP[[#This Row],[Label]],TableAvg[],3,FALSE)</f>
        <v>#N/A</v>
      </c>
      <c r="Q4185" s="10" t="e">
        <f>TableOMP[[#This Row],[Avg]]-$U$2*TableOMP[[#This Row],[StdDev]]</f>
        <v>#N/A</v>
      </c>
      <c r="R4185" s="10" t="e">
        <f>TableOMP[[#This Row],[Avg]]+$U$2*TableOMP[[#This Row],[StdDev]]</f>
        <v>#N/A</v>
      </c>
      <c r="S4185" s="10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s="10" t="e">
        <f>VLOOKUP(TableOMP[[#This Row],[Label]],TableAvg[],2,FALSE)</f>
        <v>#N/A</v>
      </c>
      <c r="P4186" s="10" t="e">
        <f>VLOOKUP(TableOMP[[#This Row],[Label]],TableAvg[],3,FALSE)</f>
        <v>#N/A</v>
      </c>
      <c r="Q4186" s="10" t="e">
        <f>TableOMP[[#This Row],[Avg]]-$U$2*TableOMP[[#This Row],[StdDev]]</f>
        <v>#N/A</v>
      </c>
      <c r="R4186" s="10" t="e">
        <f>TableOMP[[#This Row],[Avg]]+$U$2*TableOMP[[#This Row],[StdDev]]</f>
        <v>#N/A</v>
      </c>
      <c r="S4186" s="10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s="10" t="e">
        <f>VLOOKUP(TableOMP[[#This Row],[Label]],TableAvg[],2,FALSE)</f>
        <v>#N/A</v>
      </c>
      <c r="P4187" s="10" t="e">
        <f>VLOOKUP(TableOMP[[#This Row],[Label]],TableAvg[],3,FALSE)</f>
        <v>#N/A</v>
      </c>
      <c r="Q4187" s="10" t="e">
        <f>TableOMP[[#This Row],[Avg]]-$U$2*TableOMP[[#This Row],[StdDev]]</f>
        <v>#N/A</v>
      </c>
      <c r="R4187" s="10" t="e">
        <f>TableOMP[[#This Row],[Avg]]+$U$2*TableOMP[[#This Row],[StdDev]]</f>
        <v>#N/A</v>
      </c>
      <c r="S4187" s="10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s="10" t="e">
        <f>VLOOKUP(TableOMP[[#This Row],[Label]],TableAvg[],2,FALSE)</f>
        <v>#N/A</v>
      </c>
      <c r="P4188" s="10" t="e">
        <f>VLOOKUP(TableOMP[[#This Row],[Label]],TableAvg[],3,FALSE)</f>
        <v>#N/A</v>
      </c>
      <c r="Q4188" s="10" t="e">
        <f>TableOMP[[#This Row],[Avg]]-$U$2*TableOMP[[#This Row],[StdDev]]</f>
        <v>#N/A</v>
      </c>
      <c r="R4188" s="10" t="e">
        <f>TableOMP[[#This Row],[Avg]]+$U$2*TableOMP[[#This Row],[StdDev]]</f>
        <v>#N/A</v>
      </c>
      <c r="S4188" s="10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s="10" t="e">
        <f>VLOOKUP(TableOMP[[#This Row],[Label]],TableAvg[],2,FALSE)</f>
        <v>#N/A</v>
      </c>
      <c r="P4189" s="10" t="e">
        <f>VLOOKUP(TableOMP[[#This Row],[Label]],TableAvg[],3,FALSE)</f>
        <v>#N/A</v>
      </c>
      <c r="Q4189" s="10" t="e">
        <f>TableOMP[[#This Row],[Avg]]-$U$2*TableOMP[[#This Row],[StdDev]]</f>
        <v>#N/A</v>
      </c>
      <c r="R4189" s="10" t="e">
        <f>TableOMP[[#This Row],[Avg]]+$U$2*TableOMP[[#This Row],[StdDev]]</f>
        <v>#N/A</v>
      </c>
      <c r="S4189" s="10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s="10" t="e">
        <f>VLOOKUP(TableOMP[[#This Row],[Label]],TableAvg[],2,FALSE)</f>
        <v>#N/A</v>
      </c>
      <c r="P4190" s="10" t="e">
        <f>VLOOKUP(TableOMP[[#This Row],[Label]],TableAvg[],3,FALSE)</f>
        <v>#N/A</v>
      </c>
      <c r="Q4190" s="10" t="e">
        <f>TableOMP[[#This Row],[Avg]]-$U$2*TableOMP[[#This Row],[StdDev]]</f>
        <v>#N/A</v>
      </c>
      <c r="R4190" s="10" t="e">
        <f>TableOMP[[#This Row],[Avg]]+$U$2*TableOMP[[#This Row],[StdDev]]</f>
        <v>#N/A</v>
      </c>
      <c r="S4190" s="1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s="10" t="e">
        <f>VLOOKUP(TableOMP[[#This Row],[Label]],TableAvg[],2,FALSE)</f>
        <v>#N/A</v>
      </c>
      <c r="P4191" s="10" t="e">
        <f>VLOOKUP(TableOMP[[#This Row],[Label]],TableAvg[],3,FALSE)</f>
        <v>#N/A</v>
      </c>
      <c r="Q4191" s="10" t="e">
        <f>TableOMP[[#This Row],[Avg]]-$U$2*TableOMP[[#This Row],[StdDev]]</f>
        <v>#N/A</v>
      </c>
      <c r="R4191" s="10" t="e">
        <f>TableOMP[[#This Row],[Avg]]+$U$2*TableOMP[[#This Row],[StdDev]]</f>
        <v>#N/A</v>
      </c>
      <c r="S4191" s="10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s="10" t="e">
        <f>VLOOKUP(TableOMP[[#This Row],[Label]],TableAvg[],2,FALSE)</f>
        <v>#N/A</v>
      </c>
      <c r="P4192" s="10" t="e">
        <f>VLOOKUP(TableOMP[[#This Row],[Label]],TableAvg[],3,FALSE)</f>
        <v>#N/A</v>
      </c>
      <c r="Q4192" s="10" t="e">
        <f>TableOMP[[#This Row],[Avg]]-$U$2*TableOMP[[#This Row],[StdDev]]</f>
        <v>#N/A</v>
      </c>
      <c r="R4192" s="10" t="e">
        <f>TableOMP[[#This Row],[Avg]]+$U$2*TableOMP[[#This Row],[StdDev]]</f>
        <v>#N/A</v>
      </c>
      <c r="S4192" s="10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s="10" t="e">
        <f>VLOOKUP(TableOMP[[#This Row],[Label]],TableAvg[],2,FALSE)</f>
        <v>#N/A</v>
      </c>
      <c r="P4193" s="10" t="e">
        <f>VLOOKUP(TableOMP[[#This Row],[Label]],TableAvg[],3,FALSE)</f>
        <v>#N/A</v>
      </c>
      <c r="Q4193" s="10" t="e">
        <f>TableOMP[[#This Row],[Avg]]-$U$2*TableOMP[[#This Row],[StdDev]]</f>
        <v>#N/A</v>
      </c>
      <c r="R4193" s="10" t="e">
        <f>TableOMP[[#This Row],[Avg]]+$U$2*TableOMP[[#This Row],[StdDev]]</f>
        <v>#N/A</v>
      </c>
      <c r="S4193" s="10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s="10" t="e">
        <f>VLOOKUP(TableOMP[[#This Row],[Label]],TableAvg[],2,FALSE)</f>
        <v>#N/A</v>
      </c>
      <c r="P4194" s="10" t="e">
        <f>VLOOKUP(TableOMP[[#This Row],[Label]],TableAvg[],3,FALSE)</f>
        <v>#N/A</v>
      </c>
      <c r="Q4194" s="10" t="e">
        <f>TableOMP[[#This Row],[Avg]]-$U$2*TableOMP[[#This Row],[StdDev]]</f>
        <v>#N/A</v>
      </c>
      <c r="R4194" s="10" t="e">
        <f>TableOMP[[#This Row],[Avg]]+$U$2*TableOMP[[#This Row],[StdDev]]</f>
        <v>#N/A</v>
      </c>
      <c r="S4194" s="10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s="10" t="e">
        <f>VLOOKUP(TableOMP[[#This Row],[Label]],TableAvg[],2,FALSE)</f>
        <v>#N/A</v>
      </c>
      <c r="P4195" s="10" t="e">
        <f>VLOOKUP(TableOMP[[#This Row],[Label]],TableAvg[],3,FALSE)</f>
        <v>#N/A</v>
      </c>
      <c r="Q4195" s="10" t="e">
        <f>TableOMP[[#This Row],[Avg]]-$U$2*TableOMP[[#This Row],[StdDev]]</f>
        <v>#N/A</v>
      </c>
      <c r="R4195" s="10" t="e">
        <f>TableOMP[[#This Row],[Avg]]+$U$2*TableOMP[[#This Row],[StdDev]]</f>
        <v>#N/A</v>
      </c>
      <c r="S4195" s="10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s="10" t="e">
        <f>VLOOKUP(TableOMP[[#This Row],[Label]],TableAvg[],2,FALSE)</f>
        <v>#N/A</v>
      </c>
      <c r="P4196" s="10" t="e">
        <f>VLOOKUP(TableOMP[[#This Row],[Label]],TableAvg[],3,FALSE)</f>
        <v>#N/A</v>
      </c>
      <c r="Q4196" s="10" t="e">
        <f>TableOMP[[#This Row],[Avg]]-$U$2*TableOMP[[#This Row],[StdDev]]</f>
        <v>#N/A</v>
      </c>
      <c r="R4196" s="10" t="e">
        <f>TableOMP[[#This Row],[Avg]]+$U$2*TableOMP[[#This Row],[StdDev]]</f>
        <v>#N/A</v>
      </c>
      <c r="S4196" s="10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s="10" t="e">
        <f>VLOOKUP(TableOMP[[#This Row],[Label]],TableAvg[],2,FALSE)</f>
        <v>#N/A</v>
      </c>
      <c r="P4197" s="10" t="e">
        <f>VLOOKUP(TableOMP[[#This Row],[Label]],TableAvg[],3,FALSE)</f>
        <v>#N/A</v>
      </c>
      <c r="Q4197" s="10" t="e">
        <f>TableOMP[[#This Row],[Avg]]-$U$2*TableOMP[[#This Row],[StdDev]]</f>
        <v>#N/A</v>
      </c>
      <c r="R4197" s="10" t="e">
        <f>TableOMP[[#This Row],[Avg]]+$U$2*TableOMP[[#This Row],[StdDev]]</f>
        <v>#N/A</v>
      </c>
      <c r="S4197" s="10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s="10" t="e">
        <f>VLOOKUP(TableOMP[[#This Row],[Label]],TableAvg[],2,FALSE)</f>
        <v>#N/A</v>
      </c>
      <c r="P4198" s="10" t="e">
        <f>VLOOKUP(TableOMP[[#This Row],[Label]],TableAvg[],3,FALSE)</f>
        <v>#N/A</v>
      </c>
      <c r="Q4198" s="10" t="e">
        <f>TableOMP[[#This Row],[Avg]]-$U$2*TableOMP[[#This Row],[StdDev]]</f>
        <v>#N/A</v>
      </c>
      <c r="R4198" s="10" t="e">
        <f>TableOMP[[#This Row],[Avg]]+$U$2*TableOMP[[#This Row],[StdDev]]</f>
        <v>#N/A</v>
      </c>
      <c r="S4198" s="10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s="10" t="e">
        <f>VLOOKUP(TableOMP[[#This Row],[Label]],TableAvg[],2,FALSE)</f>
        <v>#N/A</v>
      </c>
      <c r="P4199" s="10" t="e">
        <f>VLOOKUP(TableOMP[[#This Row],[Label]],TableAvg[],3,FALSE)</f>
        <v>#N/A</v>
      </c>
      <c r="Q4199" s="10" t="e">
        <f>TableOMP[[#This Row],[Avg]]-$U$2*TableOMP[[#This Row],[StdDev]]</f>
        <v>#N/A</v>
      </c>
      <c r="R4199" s="10" t="e">
        <f>TableOMP[[#This Row],[Avg]]+$U$2*TableOMP[[#This Row],[StdDev]]</f>
        <v>#N/A</v>
      </c>
      <c r="S4199" s="10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s="10" t="e">
        <f>VLOOKUP(TableOMP[[#This Row],[Label]],TableAvg[],2,FALSE)</f>
        <v>#N/A</v>
      </c>
      <c r="P4200" s="10" t="e">
        <f>VLOOKUP(TableOMP[[#This Row],[Label]],TableAvg[],3,FALSE)</f>
        <v>#N/A</v>
      </c>
      <c r="Q4200" s="10" t="e">
        <f>TableOMP[[#This Row],[Avg]]-$U$2*TableOMP[[#This Row],[StdDev]]</f>
        <v>#N/A</v>
      </c>
      <c r="R4200" s="10" t="e">
        <f>TableOMP[[#This Row],[Avg]]+$U$2*TableOMP[[#This Row],[StdDev]]</f>
        <v>#N/A</v>
      </c>
      <c r="S4200" s="1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s="10" t="e">
        <f>VLOOKUP(TableOMP[[#This Row],[Label]],TableAvg[],2,FALSE)</f>
        <v>#N/A</v>
      </c>
      <c r="P4201" s="10" t="e">
        <f>VLOOKUP(TableOMP[[#This Row],[Label]],TableAvg[],3,FALSE)</f>
        <v>#N/A</v>
      </c>
      <c r="Q4201" s="10" t="e">
        <f>TableOMP[[#This Row],[Avg]]-$U$2*TableOMP[[#This Row],[StdDev]]</f>
        <v>#N/A</v>
      </c>
      <c r="R4201" s="10" t="e">
        <f>TableOMP[[#This Row],[Avg]]+$U$2*TableOMP[[#This Row],[StdDev]]</f>
        <v>#N/A</v>
      </c>
      <c r="S4201" s="10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s="10" t="e">
        <f>VLOOKUP(TableOMP[[#This Row],[Label]],TableAvg[],2,FALSE)</f>
        <v>#N/A</v>
      </c>
      <c r="P4202" s="10" t="e">
        <f>VLOOKUP(TableOMP[[#This Row],[Label]],TableAvg[],3,FALSE)</f>
        <v>#N/A</v>
      </c>
      <c r="Q4202" s="10" t="e">
        <f>TableOMP[[#This Row],[Avg]]-$U$2*TableOMP[[#This Row],[StdDev]]</f>
        <v>#N/A</v>
      </c>
      <c r="R4202" s="10" t="e">
        <f>TableOMP[[#This Row],[Avg]]+$U$2*TableOMP[[#This Row],[StdDev]]</f>
        <v>#N/A</v>
      </c>
      <c r="S4202" s="10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s="10" t="e">
        <f>VLOOKUP(TableOMP[[#This Row],[Label]],TableAvg[],2,FALSE)</f>
        <v>#N/A</v>
      </c>
      <c r="P4203" s="10" t="e">
        <f>VLOOKUP(TableOMP[[#This Row],[Label]],TableAvg[],3,FALSE)</f>
        <v>#N/A</v>
      </c>
      <c r="Q4203" s="10" t="e">
        <f>TableOMP[[#This Row],[Avg]]-$U$2*TableOMP[[#This Row],[StdDev]]</f>
        <v>#N/A</v>
      </c>
      <c r="R4203" s="10" t="e">
        <f>TableOMP[[#This Row],[Avg]]+$U$2*TableOMP[[#This Row],[StdDev]]</f>
        <v>#N/A</v>
      </c>
      <c r="S4203" s="10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s="10" t="e">
        <f>VLOOKUP(TableOMP[[#This Row],[Label]],TableAvg[],2,FALSE)</f>
        <v>#N/A</v>
      </c>
      <c r="P4204" s="10" t="e">
        <f>VLOOKUP(TableOMP[[#This Row],[Label]],TableAvg[],3,FALSE)</f>
        <v>#N/A</v>
      </c>
      <c r="Q4204" s="10" t="e">
        <f>TableOMP[[#This Row],[Avg]]-$U$2*TableOMP[[#This Row],[StdDev]]</f>
        <v>#N/A</v>
      </c>
      <c r="R4204" s="10" t="e">
        <f>TableOMP[[#This Row],[Avg]]+$U$2*TableOMP[[#This Row],[StdDev]]</f>
        <v>#N/A</v>
      </c>
      <c r="S4204" s="10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s="10" t="e">
        <f>VLOOKUP(TableOMP[[#This Row],[Label]],TableAvg[],2,FALSE)</f>
        <v>#N/A</v>
      </c>
      <c r="P4205" s="10" t="e">
        <f>VLOOKUP(TableOMP[[#This Row],[Label]],TableAvg[],3,FALSE)</f>
        <v>#N/A</v>
      </c>
      <c r="Q4205" s="10" t="e">
        <f>TableOMP[[#This Row],[Avg]]-$U$2*TableOMP[[#This Row],[StdDev]]</f>
        <v>#N/A</v>
      </c>
      <c r="R4205" s="10" t="e">
        <f>TableOMP[[#This Row],[Avg]]+$U$2*TableOMP[[#This Row],[StdDev]]</f>
        <v>#N/A</v>
      </c>
      <c r="S4205" s="10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s="10" t="e">
        <f>VLOOKUP(TableOMP[[#This Row],[Label]],TableAvg[],2,FALSE)</f>
        <v>#N/A</v>
      </c>
      <c r="P4206" s="10" t="e">
        <f>VLOOKUP(TableOMP[[#This Row],[Label]],TableAvg[],3,FALSE)</f>
        <v>#N/A</v>
      </c>
      <c r="Q4206" s="10" t="e">
        <f>TableOMP[[#This Row],[Avg]]-$U$2*TableOMP[[#This Row],[StdDev]]</f>
        <v>#N/A</v>
      </c>
      <c r="R4206" s="10" t="e">
        <f>TableOMP[[#This Row],[Avg]]+$U$2*TableOMP[[#This Row],[StdDev]]</f>
        <v>#N/A</v>
      </c>
      <c r="S4206" s="10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s="10" t="e">
        <f>VLOOKUP(TableOMP[[#This Row],[Label]],TableAvg[],2,FALSE)</f>
        <v>#N/A</v>
      </c>
      <c r="P4207" s="10" t="e">
        <f>VLOOKUP(TableOMP[[#This Row],[Label]],TableAvg[],3,FALSE)</f>
        <v>#N/A</v>
      </c>
      <c r="Q4207" s="10" t="e">
        <f>TableOMP[[#This Row],[Avg]]-$U$2*TableOMP[[#This Row],[StdDev]]</f>
        <v>#N/A</v>
      </c>
      <c r="R4207" s="10" t="e">
        <f>TableOMP[[#This Row],[Avg]]+$U$2*TableOMP[[#This Row],[StdDev]]</f>
        <v>#N/A</v>
      </c>
      <c r="S4207" s="10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s="10" t="e">
        <f>VLOOKUP(TableOMP[[#This Row],[Label]],TableAvg[],2,FALSE)</f>
        <v>#N/A</v>
      </c>
      <c r="P4208" s="10" t="e">
        <f>VLOOKUP(TableOMP[[#This Row],[Label]],TableAvg[],3,FALSE)</f>
        <v>#N/A</v>
      </c>
      <c r="Q4208" s="10" t="e">
        <f>TableOMP[[#This Row],[Avg]]-$U$2*TableOMP[[#This Row],[StdDev]]</f>
        <v>#N/A</v>
      </c>
      <c r="R4208" s="10" t="e">
        <f>TableOMP[[#This Row],[Avg]]+$U$2*TableOMP[[#This Row],[StdDev]]</f>
        <v>#N/A</v>
      </c>
      <c r="S4208" s="10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s="10" t="e">
        <f>VLOOKUP(TableOMP[[#This Row],[Label]],TableAvg[],2,FALSE)</f>
        <v>#N/A</v>
      </c>
      <c r="P4209" s="10" t="e">
        <f>VLOOKUP(TableOMP[[#This Row],[Label]],TableAvg[],3,FALSE)</f>
        <v>#N/A</v>
      </c>
      <c r="Q4209" s="10" t="e">
        <f>TableOMP[[#This Row],[Avg]]-$U$2*TableOMP[[#This Row],[StdDev]]</f>
        <v>#N/A</v>
      </c>
      <c r="R4209" s="10" t="e">
        <f>TableOMP[[#This Row],[Avg]]+$U$2*TableOMP[[#This Row],[StdDev]]</f>
        <v>#N/A</v>
      </c>
      <c r="S4209" s="10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s="10" t="e">
        <f>VLOOKUP(TableOMP[[#This Row],[Label]],TableAvg[],2,FALSE)</f>
        <v>#N/A</v>
      </c>
      <c r="P4210" s="10" t="e">
        <f>VLOOKUP(TableOMP[[#This Row],[Label]],TableAvg[],3,FALSE)</f>
        <v>#N/A</v>
      </c>
      <c r="Q4210" s="10" t="e">
        <f>TableOMP[[#This Row],[Avg]]-$U$2*TableOMP[[#This Row],[StdDev]]</f>
        <v>#N/A</v>
      </c>
      <c r="R4210" s="10" t="e">
        <f>TableOMP[[#This Row],[Avg]]+$U$2*TableOMP[[#This Row],[StdDev]]</f>
        <v>#N/A</v>
      </c>
      <c r="S4210" s="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s="10" t="e">
        <f>VLOOKUP(TableOMP[[#This Row],[Label]],TableAvg[],2,FALSE)</f>
        <v>#N/A</v>
      </c>
      <c r="P4211" s="10" t="e">
        <f>VLOOKUP(TableOMP[[#This Row],[Label]],TableAvg[],3,FALSE)</f>
        <v>#N/A</v>
      </c>
      <c r="Q4211" s="10" t="e">
        <f>TableOMP[[#This Row],[Avg]]-$U$2*TableOMP[[#This Row],[StdDev]]</f>
        <v>#N/A</v>
      </c>
      <c r="R4211" s="10" t="e">
        <f>TableOMP[[#This Row],[Avg]]+$U$2*TableOMP[[#This Row],[StdDev]]</f>
        <v>#N/A</v>
      </c>
      <c r="S4211" s="10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s="10" t="e">
        <f>VLOOKUP(TableOMP[[#This Row],[Label]],TableAvg[],2,FALSE)</f>
        <v>#N/A</v>
      </c>
      <c r="P4212" s="10" t="e">
        <f>VLOOKUP(TableOMP[[#This Row],[Label]],TableAvg[],3,FALSE)</f>
        <v>#N/A</v>
      </c>
      <c r="Q4212" s="10" t="e">
        <f>TableOMP[[#This Row],[Avg]]-$U$2*TableOMP[[#This Row],[StdDev]]</f>
        <v>#N/A</v>
      </c>
      <c r="R4212" s="10" t="e">
        <f>TableOMP[[#This Row],[Avg]]+$U$2*TableOMP[[#This Row],[StdDev]]</f>
        <v>#N/A</v>
      </c>
      <c r="S4212" s="10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s="10" t="e">
        <f>VLOOKUP(TableOMP[[#This Row],[Label]],TableAvg[],2,FALSE)</f>
        <v>#N/A</v>
      </c>
      <c r="P4213" s="10" t="e">
        <f>VLOOKUP(TableOMP[[#This Row],[Label]],TableAvg[],3,FALSE)</f>
        <v>#N/A</v>
      </c>
      <c r="Q4213" s="10" t="e">
        <f>TableOMP[[#This Row],[Avg]]-$U$2*TableOMP[[#This Row],[StdDev]]</f>
        <v>#N/A</v>
      </c>
      <c r="R4213" s="10" t="e">
        <f>TableOMP[[#This Row],[Avg]]+$U$2*TableOMP[[#This Row],[StdDev]]</f>
        <v>#N/A</v>
      </c>
      <c r="S4213" s="10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s="10" t="e">
        <f>VLOOKUP(TableOMP[[#This Row],[Label]],TableAvg[],2,FALSE)</f>
        <v>#N/A</v>
      </c>
      <c r="P4214" s="10" t="e">
        <f>VLOOKUP(TableOMP[[#This Row],[Label]],TableAvg[],3,FALSE)</f>
        <v>#N/A</v>
      </c>
      <c r="Q4214" s="10" t="e">
        <f>TableOMP[[#This Row],[Avg]]-$U$2*TableOMP[[#This Row],[StdDev]]</f>
        <v>#N/A</v>
      </c>
      <c r="R4214" s="10" t="e">
        <f>TableOMP[[#This Row],[Avg]]+$U$2*TableOMP[[#This Row],[StdDev]]</f>
        <v>#N/A</v>
      </c>
      <c r="S4214" s="10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s="10" t="e">
        <f>VLOOKUP(TableOMP[[#This Row],[Label]],TableAvg[],2,FALSE)</f>
        <v>#N/A</v>
      </c>
      <c r="P4215" s="10" t="e">
        <f>VLOOKUP(TableOMP[[#This Row],[Label]],TableAvg[],3,FALSE)</f>
        <v>#N/A</v>
      </c>
      <c r="Q4215" s="10" t="e">
        <f>TableOMP[[#This Row],[Avg]]-$U$2*TableOMP[[#This Row],[StdDev]]</f>
        <v>#N/A</v>
      </c>
      <c r="R4215" s="10" t="e">
        <f>TableOMP[[#This Row],[Avg]]+$U$2*TableOMP[[#This Row],[StdDev]]</f>
        <v>#N/A</v>
      </c>
      <c r="S4215" s="10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s="10" t="e">
        <f>VLOOKUP(TableOMP[[#This Row],[Label]],TableAvg[],2,FALSE)</f>
        <v>#N/A</v>
      </c>
      <c r="P4216" s="10" t="e">
        <f>VLOOKUP(TableOMP[[#This Row],[Label]],TableAvg[],3,FALSE)</f>
        <v>#N/A</v>
      </c>
      <c r="Q4216" s="10" t="e">
        <f>TableOMP[[#This Row],[Avg]]-$U$2*TableOMP[[#This Row],[StdDev]]</f>
        <v>#N/A</v>
      </c>
      <c r="R4216" s="10" t="e">
        <f>TableOMP[[#This Row],[Avg]]+$U$2*TableOMP[[#This Row],[StdDev]]</f>
        <v>#N/A</v>
      </c>
      <c r="S4216" s="10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s="10" t="e">
        <f>VLOOKUP(TableOMP[[#This Row],[Label]],TableAvg[],2,FALSE)</f>
        <v>#N/A</v>
      </c>
      <c r="P4217" s="10" t="e">
        <f>VLOOKUP(TableOMP[[#This Row],[Label]],TableAvg[],3,FALSE)</f>
        <v>#N/A</v>
      </c>
      <c r="Q4217" s="10" t="e">
        <f>TableOMP[[#This Row],[Avg]]-$U$2*TableOMP[[#This Row],[StdDev]]</f>
        <v>#N/A</v>
      </c>
      <c r="R4217" s="10" t="e">
        <f>TableOMP[[#This Row],[Avg]]+$U$2*TableOMP[[#This Row],[StdDev]]</f>
        <v>#N/A</v>
      </c>
      <c r="S4217" s="10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s="10" t="e">
        <f>VLOOKUP(TableOMP[[#This Row],[Label]],TableAvg[],2,FALSE)</f>
        <v>#N/A</v>
      </c>
      <c r="P4218" s="10" t="e">
        <f>VLOOKUP(TableOMP[[#This Row],[Label]],TableAvg[],3,FALSE)</f>
        <v>#N/A</v>
      </c>
      <c r="Q4218" s="10" t="e">
        <f>TableOMP[[#This Row],[Avg]]-$U$2*TableOMP[[#This Row],[StdDev]]</f>
        <v>#N/A</v>
      </c>
      <c r="R4218" s="10" t="e">
        <f>TableOMP[[#This Row],[Avg]]+$U$2*TableOMP[[#This Row],[StdDev]]</f>
        <v>#N/A</v>
      </c>
      <c r="S4218" s="10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s="10" t="e">
        <f>VLOOKUP(TableOMP[[#This Row],[Label]],TableAvg[],2,FALSE)</f>
        <v>#N/A</v>
      </c>
      <c r="P4219" s="10" t="e">
        <f>VLOOKUP(TableOMP[[#This Row],[Label]],TableAvg[],3,FALSE)</f>
        <v>#N/A</v>
      </c>
      <c r="Q4219" s="10" t="e">
        <f>TableOMP[[#This Row],[Avg]]-$U$2*TableOMP[[#This Row],[StdDev]]</f>
        <v>#N/A</v>
      </c>
      <c r="R4219" s="10" t="e">
        <f>TableOMP[[#This Row],[Avg]]+$U$2*TableOMP[[#This Row],[StdDev]]</f>
        <v>#N/A</v>
      </c>
      <c r="S4219" s="10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s="10" t="e">
        <f>VLOOKUP(TableOMP[[#This Row],[Label]],TableAvg[],2,FALSE)</f>
        <v>#N/A</v>
      </c>
      <c r="P4220" s="10" t="e">
        <f>VLOOKUP(TableOMP[[#This Row],[Label]],TableAvg[],3,FALSE)</f>
        <v>#N/A</v>
      </c>
      <c r="Q4220" s="10" t="e">
        <f>TableOMP[[#This Row],[Avg]]-$U$2*TableOMP[[#This Row],[StdDev]]</f>
        <v>#N/A</v>
      </c>
      <c r="R4220" s="10" t="e">
        <f>TableOMP[[#This Row],[Avg]]+$U$2*TableOMP[[#This Row],[StdDev]]</f>
        <v>#N/A</v>
      </c>
      <c r="S4220" s="1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s="10" t="e">
        <f>VLOOKUP(TableOMP[[#This Row],[Label]],TableAvg[],2,FALSE)</f>
        <v>#N/A</v>
      </c>
      <c r="P4221" s="10" t="e">
        <f>VLOOKUP(TableOMP[[#This Row],[Label]],TableAvg[],3,FALSE)</f>
        <v>#N/A</v>
      </c>
      <c r="Q4221" s="10" t="e">
        <f>TableOMP[[#This Row],[Avg]]-$U$2*TableOMP[[#This Row],[StdDev]]</f>
        <v>#N/A</v>
      </c>
      <c r="R4221" s="10" t="e">
        <f>TableOMP[[#This Row],[Avg]]+$U$2*TableOMP[[#This Row],[StdDev]]</f>
        <v>#N/A</v>
      </c>
      <c r="S4221" s="10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s="10" t="e">
        <f>VLOOKUP(TableOMP[[#This Row],[Label]],TableAvg[],2,FALSE)</f>
        <v>#N/A</v>
      </c>
      <c r="P4222" s="10" t="e">
        <f>VLOOKUP(TableOMP[[#This Row],[Label]],TableAvg[],3,FALSE)</f>
        <v>#N/A</v>
      </c>
      <c r="Q4222" s="10" t="e">
        <f>TableOMP[[#This Row],[Avg]]-$U$2*TableOMP[[#This Row],[StdDev]]</f>
        <v>#N/A</v>
      </c>
      <c r="R4222" s="10" t="e">
        <f>TableOMP[[#This Row],[Avg]]+$U$2*TableOMP[[#This Row],[StdDev]]</f>
        <v>#N/A</v>
      </c>
      <c r="S4222" s="10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s="10" t="e">
        <f>VLOOKUP(TableOMP[[#This Row],[Label]],TableAvg[],2,FALSE)</f>
        <v>#N/A</v>
      </c>
      <c r="P4223" s="10" t="e">
        <f>VLOOKUP(TableOMP[[#This Row],[Label]],TableAvg[],3,FALSE)</f>
        <v>#N/A</v>
      </c>
      <c r="Q4223" s="10" t="e">
        <f>TableOMP[[#This Row],[Avg]]-$U$2*TableOMP[[#This Row],[StdDev]]</f>
        <v>#N/A</v>
      </c>
      <c r="R4223" s="10" t="e">
        <f>TableOMP[[#This Row],[Avg]]+$U$2*TableOMP[[#This Row],[StdDev]]</f>
        <v>#N/A</v>
      </c>
      <c r="S4223" s="10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s="10" t="e">
        <f>VLOOKUP(TableOMP[[#This Row],[Label]],TableAvg[],2,FALSE)</f>
        <v>#N/A</v>
      </c>
      <c r="P4224" s="10" t="e">
        <f>VLOOKUP(TableOMP[[#This Row],[Label]],TableAvg[],3,FALSE)</f>
        <v>#N/A</v>
      </c>
      <c r="Q4224" s="10" t="e">
        <f>TableOMP[[#This Row],[Avg]]-$U$2*TableOMP[[#This Row],[StdDev]]</f>
        <v>#N/A</v>
      </c>
      <c r="R4224" s="10" t="e">
        <f>TableOMP[[#This Row],[Avg]]+$U$2*TableOMP[[#This Row],[StdDev]]</f>
        <v>#N/A</v>
      </c>
      <c r="S4224" s="10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s="10" t="e">
        <f>VLOOKUP(TableOMP[[#This Row],[Label]],TableAvg[],2,FALSE)</f>
        <v>#N/A</v>
      </c>
      <c r="P4225" s="10" t="e">
        <f>VLOOKUP(TableOMP[[#This Row],[Label]],TableAvg[],3,FALSE)</f>
        <v>#N/A</v>
      </c>
      <c r="Q4225" s="10" t="e">
        <f>TableOMP[[#This Row],[Avg]]-$U$2*TableOMP[[#This Row],[StdDev]]</f>
        <v>#N/A</v>
      </c>
      <c r="R4225" s="10" t="e">
        <f>TableOMP[[#This Row],[Avg]]+$U$2*TableOMP[[#This Row],[StdDev]]</f>
        <v>#N/A</v>
      </c>
      <c r="S4225" s="10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s="10" t="e">
        <f>VLOOKUP(TableOMP[[#This Row],[Label]],TableAvg[],2,FALSE)</f>
        <v>#N/A</v>
      </c>
      <c r="P4226" s="10" t="e">
        <f>VLOOKUP(TableOMP[[#This Row],[Label]],TableAvg[],3,FALSE)</f>
        <v>#N/A</v>
      </c>
      <c r="Q4226" s="10" t="e">
        <f>TableOMP[[#This Row],[Avg]]-$U$2*TableOMP[[#This Row],[StdDev]]</f>
        <v>#N/A</v>
      </c>
      <c r="R4226" s="10" t="e">
        <f>TableOMP[[#This Row],[Avg]]+$U$2*TableOMP[[#This Row],[StdDev]]</f>
        <v>#N/A</v>
      </c>
      <c r="S4226" s="10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s="10" t="e">
        <f>VLOOKUP(TableOMP[[#This Row],[Label]],TableAvg[],2,FALSE)</f>
        <v>#N/A</v>
      </c>
      <c r="P4227" s="10" t="e">
        <f>VLOOKUP(TableOMP[[#This Row],[Label]],TableAvg[],3,FALSE)</f>
        <v>#N/A</v>
      </c>
      <c r="Q4227" s="10" t="e">
        <f>TableOMP[[#This Row],[Avg]]-$U$2*TableOMP[[#This Row],[StdDev]]</f>
        <v>#N/A</v>
      </c>
      <c r="R4227" s="10" t="e">
        <f>TableOMP[[#This Row],[Avg]]+$U$2*TableOMP[[#This Row],[StdDev]]</f>
        <v>#N/A</v>
      </c>
      <c r="S4227" s="10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s="10" t="e">
        <f>VLOOKUP(TableOMP[[#This Row],[Label]],TableAvg[],2,FALSE)</f>
        <v>#N/A</v>
      </c>
      <c r="P4228" s="10" t="e">
        <f>VLOOKUP(TableOMP[[#This Row],[Label]],TableAvg[],3,FALSE)</f>
        <v>#N/A</v>
      </c>
      <c r="Q4228" s="10" t="e">
        <f>TableOMP[[#This Row],[Avg]]-$U$2*TableOMP[[#This Row],[StdDev]]</f>
        <v>#N/A</v>
      </c>
      <c r="R4228" s="10" t="e">
        <f>TableOMP[[#This Row],[Avg]]+$U$2*TableOMP[[#This Row],[StdDev]]</f>
        <v>#N/A</v>
      </c>
      <c r="S4228" s="10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s="10" t="e">
        <f>VLOOKUP(TableOMP[[#This Row],[Label]],TableAvg[],2,FALSE)</f>
        <v>#N/A</v>
      </c>
      <c r="P4229" s="10" t="e">
        <f>VLOOKUP(TableOMP[[#This Row],[Label]],TableAvg[],3,FALSE)</f>
        <v>#N/A</v>
      </c>
      <c r="Q4229" s="10" t="e">
        <f>TableOMP[[#This Row],[Avg]]-$U$2*TableOMP[[#This Row],[StdDev]]</f>
        <v>#N/A</v>
      </c>
      <c r="R4229" s="10" t="e">
        <f>TableOMP[[#This Row],[Avg]]+$U$2*TableOMP[[#This Row],[StdDev]]</f>
        <v>#N/A</v>
      </c>
      <c r="S4229" s="10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s="10" t="e">
        <f>VLOOKUP(TableOMP[[#This Row],[Label]],TableAvg[],2,FALSE)</f>
        <v>#N/A</v>
      </c>
      <c r="P4230" s="10" t="e">
        <f>VLOOKUP(TableOMP[[#This Row],[Label]],TableAvg[],3,FALSE)</f>
        <v>#N/A</v>
      </c>
      <c r="Q4230" s="10" t="e">
        <f>TableOMP[[#This Row],[Avg]]-$U$2*TableOMP[[#This Row],[StdDev]]</f>
        <v>#N/A</v>
      </c>
      <c r="R4230" s="10" t="e">
        <f>TableOMP[[#This Row],[Avg]]+$U$2*TableOMP[[#This Row],[StdDev]]</f>
        <v>#N/A</v>
      </c>
      <c r="S4230" s="1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s="10" t="e">
        <f>VLOOKUP(TableOMP[[#This Row],[Label]],TableAvg[],2,FALSE)</f>
        <v>#N/A</v>
      </c>
      <c r="P4231" s="10" t="e">
        <f>VLOOKUP(TableOMP[[#This Row],[Label]],TableAvg[],3,FALSE)</f>
        <v>#N/A</v>
      </c>
      <c r="Q4231" s="10" t="e">
        <f>TableOMP[[#This Row],[Avg]]-$U$2*TableOMP[[#This Row],[StdDev]]</f>
        <v>#N/A</v>
      </c>
      <c r="R4231" s="10" t="e">
        <f>TableOMP[[#This Row],[Avg]]+$U$2*TableOMP[[#This Row],[StdDev]]</f>
        <v>#N/A</v>
      </c>
      <c r="S4231" s="10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s="10" t="e">
        <f>VLOOKUP(TableOMP[[#This Row],[Label]],TableAvg[],2,FALSE)</f>
        <v>#N/A</v>
      </c>
      <c r="P4232" s="10" t="e">
        <f>VLOOKUP(TableOMP[[#This Row],[Label]],TableAvg[],3,FALSE)</f>
        <v>#N/A</v>
      </c>
      <c r="Q4232" s="10" t="e">
        <f>TableOMP[[#This Row],[Avg]]-$U$2*TableOMP[[#This Row],[StdDev]]</f>
        <v>#N/A</v>
      </c>
      <c r="R4232" s="10" t="e">
        <f>TableOMP[[#This Row],[Avg]]+$U$2*TableOMP[[#This Row],[StdDev]]</f>
        <v>#N/A</v>
      </c>
      <c r="S4232" s="10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s="10" t="e">
        <f>VLOOKUP(TableOMP[[#This Row],[Label]],TableAvg[],2,FALSE)</f>
        <v>#N/A</v>
      </c>
      <c r="P4233" s="10" t="e">
        <f>VLOOKUP(TableOMP[[#This Row],[Label]],TableAvg[],3,FALSE)</f>
        <v>#N/A</v>
      </c>
      <c r="Q4233" s="10" t="e">
        <f>TableOMP[[#This Row],[Avg]]-$U$2*TableOMP[[#This Row],[StdDev]]</f>
        <v>#N/A</v>
      </c>
      <c r="R4233" s="10" t="e">
        <f>TableOMP[[#This Row],[Avg]]+$U$2*TableOMP[[#This Row],[StdDev]]</f>
        <v>#N/A</v>
      </c>
      <c r="S4233" s="10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s="10" t="e">
        <f>VLOOKUP(TableOMP[[#This Row],[Label]],TableAvg[],2,FALSE)</f>
        <v>#N/A</v>
      </c>
      <c r="P4234" s="10" t="e">
        <f>VLOOKUP(TableOMP[[#This Row],[Label]],TableAvg[],3,FALSE)</f>
        <v>#N/A</v>
      </c>
      <c r="Q4234" s="10" t="e">
        <f>TableOMP[[#This Row],[Avg]]-$U$2*TableOMP[[#This Row],[StdDev]]</f>
        <v>#N/A</v>
      </c>
      <c r="R4234" s="10" t="e">
        <f>TableOMP[[#This Row],[Avg]]+$U$2*TableOMP[[#This Row],[StdDev]]</f>
        <v>#N/A</v>
      </c>
      <c r="S4234" s="10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s="10" t="e">
        <f>VLOOKUP(TableOMP[[#This Row],[Label]],TableAvg[],2,FALSE)</f>
        <v>#N/A</v>
      </c>
      <c r="P4235" s="10" t="e">
        <f>VLOOKUP(TableOMP[[#This Row],[Label]],TableAvg[],3,FALSE)</f>
        <v>#N/A</v>
      </c>
      <c r="Q4235" s="10" t="e">
        <f>TableOMP[[#This Row],[Avg]]-$U$2*TableOMP[[#This Row],[StdDev]]</f>
        <v>#N/A</v>
      </c>
      <c r="R4235" s="10" t="e">
        <f>TableOMP[[#This Row],[Avg]]+$U$2*TableOMP[[#This Row],[StdDev]]</f>
        <v>#N/A</v>
      </c>
      <c r="S4235" s="10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 s="10">
        <f>VLOOKUP(TableOMP[[#This Row],[Label]],TableAvg[],2,FALSE)</f>
        <v>258.33568400000001</v>
      </c>
      <c r="P4236" s="10">
        <f>VLOOKUP(TableOMP[[#This Row],[Label]],TableAvg[],3,FALSE)</f>
        <v>0</v>
      </c>
      <c r="Q4236" s="10">
        <f>TableOMP[[#This Row],[Avg]]-$U$2*TableOMP[[#This Row],[StdDev]]</f>
        <v>258.33568400000001</v>
      </c>
      <c r="R4236" s="10">
        <f>TableOMP[[#This Row],[Avg]]+$U$2*TableOMP[[#This Row],[StdDev]]</f>
        <v>258.33568400000001</v>
      </c>
      <c r="S4236" s="10">
        <f>IF(AND(TableOMP[[#This Row],[total_time]]&gt;=TableOMP[[#This Row],[Low]], TableOMP[[#This Row],[total_time]]&lt;=TableOMP[[#This Row],[High]]),1,0)</f>
        <v>1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 s="10">
        <f>VLOOKUP(TableOMP[[#This Row],[Label]],TableAvg[],2,FALSE)</f>
        <v>263.70825400000001</v>
      </c>
      <c r="P4237" s="10">
        <f>VLOOKUP(TableOMP[[#This Row],[Label]],TableAvg[],3,FALSE)</f>
        <v>0</v>
      </c>
      <c r="Q4237" s="10">
        <f>TableOMP[[#This Row],[Avg]]-$U$2*TableOMP[[#This Row],[StdDev]]</f>
        <v>263.70825400000001</v>
      </c>
      <c r="R4237" s="10">
        <f>TableOMP[[#This Row],[Avg]]+$U$2*TableOMP[[#This Row],[StdDev]]</f>
        <v>263.70825400000001</v>
      </c>
      <c r="S4237" s="10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 s="10">
        <f>VLOOKUP(TableOMP[[#This Row],[Label]],TableAvg[],2,FALSE)</f>
        <v>262.09612499999997</v>
      </c>
      <c r="P4238" s="10">
        <f>VLOOKUP(TableOMP[[#This Row],[Label]],TableAvg[],3,FALSE)</f>
        <v>0</v>
      </c>
      <c r="Q4238" s="10">
        <f>TableOMP[[#This Row],[Avg]]-$U$2*TableOMP[[#This Row],[StdDev]]</f>
        <v>262.09612499999997</v>
      </c>
      <c r="R4238" s="10">
        <f>TableOMP[[#This Row],[Avg]]+$U$2*TableOMP[[#This Row],[StdDev]]</f>
        <v>262.09612499999997</v>
      </c>
      <c r="S4238" s="10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 s="10">
        <f>VLOOKUP(TableOMP[[#This Row],[Label]],TableAvg[],2,FALSE)</f>
        <v>263.79375900000002</v>
      </c>
      <c r="P4239" s="10">
        <f>VLOOKUP(TableOMP[[#This Row],[Label]],TableAvg[],3,FALSE)</f>
        <v>0</v>
      </c>
      <c r="Q4239" s="10">
        <f>TableOMP[[#This Row],[Avg]]-$U$2*TableOMP[[#This Row],[StdDev]]</f>
        <v>263.79375900000002</v>
      </c>
      <c r="R4239" s="10">
        <f>TableOMP[[#This Row],[Avg]]+$U$2*TableOMP[[#This Row],[StdDev]]</f>
        <v>263.79375900000002</v>
      </c>
      <c r="S4239" s="10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 s="10">
        <f>VLOOKUP(TableOMP[[#This Row],[Label]],TableAvg[],2,FALSE)</f>
        <v>265.77502199999998</v>
      </c>
      <c r="P4240" s="10">
        <f>VLOOKUP(TableOMP[[#This Row],[Label]],TableAvg[],3,FALSE)</f>
        <v>0</v>
      </c>
      <c r="Q4240" s="10">
        <f>TableOMP[[#This Row],[Avg]]-$U$2*TableOMP[[#This Row],[StdDev]]</f>
        <v>265.77502199999998</v>
      </c>
      <c r="R4240" s="10">
        <f>TableOMP[[#This Row],[Avg]]+$U$2*TableOMP[[#This Row],[StdDev]]</f>
        <v>265.77502199999998</v>
      </c>
      <c r="S4240" s="1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 s="10">
        <f>VLOOKUP(TableOMP[[#This Row],[Label]],TableAvg[],2,FALSE)</f>
        <v>268.58493499999997</v>
      </c>
      <c r="P4241" s="10">
        <f>VLOOKUP(TableOMP[[#This Row],[Label]],TableAvg[],3,FALSE)</f>
        <v>0</v>
      </c>
      <c r="Q4241" s="10">
        <f>TableOMP[[#This Row],[Avg]]-$U$2*TableOMP[[#This Row],[StdDev]]</f>
        <v>268.58493499999997</v>
      </c>
      <c r="R4241" s="10">
        <f>TableOMP[[#This Row],[Avg]]+$U$2*TableOMP[[#This Row],[StdDev]]</f>
        <v>268.58493499999997</v>
      </c>
      <c r="S4241" s="10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 s="10">
        <f>VLOOKUP(TableOMP[[#This Row],[Label]],TableAvg[],2,FALSE)</f>
        <v>259.24757899999997</v>
      </c>
      <c r="P4242" s="10">
        <f>VLOOKUP(TableOMP[[#This Row],[Label]],TableAvg[],3,FALSE)</f>
        <v>0</v>
      </c>
      <c r="Q4242" s="10">
        <f>TableOMP[[#This Row],[Avg]]-$U$2*TableOMP[[#This Row],[StdDev]]</f>
        <v>259.24757899999997</v>
      </c>
      <c r="R4242" s="10">
        <f>TableOMP[[#This Row],[Avg]]+$U$2*TableOMP[[#This Row],[StdDev]]</f>
        <v>259.24757899999997</v>
      </c>
      <c r="S4242" s="10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 s="10">
        <f>VLOOKUP(TableOMP[[#This Row],[Label]],TableAvg[],2,FALSE)</f>
        <v>401.84180400000002</v>
      </c>
      <c r="P4243" s="10">
        <f>VLOOKUP(TableOMP[[#This Row],[Label]],TableAvg[],3,FALSE)</f>
        <v>0</v>
      </c>
      <c r="Q4243" s="10">
        <f>TableOMP[[#This Row],[Avg]]-$U$2*TableOMP[[#This Row],[StdDev]]</f>
        <v>401.84180400000002</v>
      </c>
      <c r="R4243" s="10">
        <f>TableOMP[[#This Row],[Avg]]+$U$2*TableOMP[[#This Row],[StdDev]]</f>
        <v>401.84180400000002</v>
      </c>
      <c r="S4243" s="10">
        <f>IF(AND(TableOMP[[#This Row],[total_time]]&gt;=TableOMP[[#This Row],[Low]], TableOMP[[#This Row],[total_time]]&lt;=TableOMP[[#This Row],[High]]),1,0)</f>
        <v>1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 s="10">
        <f>VLOOKUP(TableOMP[[#This Row],[Label]],TableAvg[],2,FALSE)</f>
        <v>254.724908</v>
      </c>
      <c r="P4244" s="10">
        <f>VLOOKUP(TableOMP[[#This Row],[Label]],TableAvg[],3,FALSE)</f>
        <v>0</v>
      </c>
      <c r="Q4244" s="10">
        <f>TableOMP[[#This Row],[Avg]]-$U$2*TableOMP[[#This Row],[StdDev]]</f>
        <v>254.724908</v>
      </c>
      <c r="R4244" s="10">
        <f>TableOMP[[#This Row],[Avg]]+$U$2*TableOMP[[#This Row],[StdDev]]</f>
        <v>254.724908</v>
      </c>
      <c r="S4244" s="10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 s="10">
        <f>VLOOKUP(TableOMP[[#This Row],[Label]],TableAvg[],2,FALSE)</f>
        <v>252.19262599999999</v>
      </c>
      <c r="P4245" s="10">
        <f>VLOOKUP(TableOMP[[#This Row],[Label]],TableAvg[],3,FALSE)</f>
        <v>0</v>
      </c>
      <c r="Q4245" s="10">
        <f>TableOMP[[#This Row],[Avg]]-$U$2*TableOMP[[#This Row],[StdDev]]</f>
        <v>252.19262599999999</v>
      </c>
      <c r="R4245" s="10">
        <f>TableOMP[[#This Row],[Avg]]+$U$2*TableOMP[[#This Row],[StdDev]]</f>
        <v>252.19262599999999</v>
      </c>
      <c r="S4245" s="10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 s="10">
        <f>VLOOKUP(TableOMP[[#This Row],[Label]],TableAvg[],2,FALSE)</f>
        <v>300.629255</v>
      </c>
      <c r="P4246" s="10">
        <f>VLOOKUP(TableOMP[[#This Row],[Label]],TableAvg[],3,FALSE)</f>
        <v>0</v>
      </c>
      <c r="Q4246" s="10">
        <f>TableOMP[[#This Row],[Avg]]-$U$2*TableOMP[[#This Row],[StdDev]]</f>
        <v>300.629255</v>
      </c>
      <c r="R4246" s="10">
        <f>TableOMP[[#This Row],[Avg]]+$U$2*TableOMP[[#This Row],[StdDev]]</f>
        <v>300.629255</v>
      </c>
      <c r="S4246" s="10">
        <f>IF(AND(TableOMP[[#This Row],[total_time]]&gt;=TableOMP[[#This Row],[Low]], TableOMP[[#This Row],[total_time]]&lt;=TableOMP[[#This Row],[High]]),1,0)</f>
        <v>1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 s="10">
        <f>VLOOKUP(TableOMP[[#This Row],[Label]],TableAvg[],2,FALSE)</f>
        <v>264.08176200000003</v>
      </c>
      <c r="P4247" s="10">
        <f>VLOOKUP(TableOMP[[#This Row],[Label]],TableAvg[],3,FALSE)</f>
        <v>0</v>
      </c>
      <c r="Q4247" s="10">
        <f>TableOMP[[#This Row],[Avg]]-$U$2*TableOMP[[#This Row],[StdDev]]</f>
        <v>264.08176200000003</v>
      </c>
      <c r="R4247" s="10">
        <f>TableOMP[[#This Row],[Avg]]+$U$2*TableOMP[[#This Row],[StdDev]]</f>
        <v>264.08176200000003</v>
      </c>
      <c r="S4247" s="10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 s="10">
        <f>VLOOKUP(TableOMP[[#This Row],[Label]],TableAvg[],2,FALSE)</f>
        <v>341.17526199999998</v>
      </c>
      <c r="P4248" s="10">
        <f>VLOOKUP(TableOMP[[#This Row],[Label]],TableAvg[],3,FALSE)</f>
        <v>0</v>
      </c>
      <c r="Q4248" s="10">
        <f>TableOMP[[#This Row],[Avg]]-$U$2*TableOMP[[#This Row],[StdDev]]</f>
        <v>341.17526199999998</v>
      </c>
      <c r="R4248" s="10">
        <f>TableOMP[[#This Row],[Avg]]+$U$2*TableOMP[[#This Row],[StdDev]]</f>
        <v>341.17526199999998</v>
      </c>
      <c r="S4248" s="10">
        <f>IF(AND(TableOMP[[#This Row],[total_time]]&gt;=TableOMP[[#This Row],[Low]], TableOMP[[#This Row],[total_time]]&lt;=TableOMP[[#This Row],[High]]),1,0)</f>
        <v>1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 s="10">
        <f>VLOOKUP(TableOMP[[#This Row],[Label]],TableAvg[],2,FALSE)</f>
        <v>270.65647899999999</v>
      </c>
      <c r="P4249" s="10">
        <f>VLOOKUP(TableOMP[[#This Row],[Label]],TableAvg[],3,FALSE)</f>
        <v>0</v>
      </c>
      <c r="Q4249" s="10">
        <f>TableOMP[[#This Row],[Avg]]-$U$2*TableOMP[[#This Row],[StdDev]]</f>
        <v>270.65647899999999</v>
      </c>
      <c r="R4249" s="10">
        <f>TableOMP[[#This Row],[Avg]]+$U$2*TableOMP[[#This Row],[StdDev]]</f>
        <v>270.65647899999999</v>
      </c>
      <c r="S4249" s="10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 s="10">
        <f>VLOOKUP(TableOMP[[#This Row],[Label]],TableAvg[],2,FALSE)</f>
        <v>246.72172</v>
      </c>
      <c r="P4250" s="10">
        <f>VLOOKUP(TableOMP[[#This Row],[Label]],TableAvg[],3,FALSE)</f>
        <v>0</v>
      </c>
      <c r="Q4250" s="10">
        <f>TableOMP[[#This Row],[Avg]]-$U$2*TableOMP[[#This Row],[StdDev]]</f>
        <v>246.72172</v>
      </c>
      <c r="R4250" s="10">
        <f>TableOMP[[#This Row],[Avg]]+$U$2*TableOMP[[#This Row],[StdDev]]</f>
        <v>246.72172</v>
      </c>
      <c r="S4250" s="1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 s="10">
        <f>VLOOKUP(TableOMP[[#This Row],[Label]],TableAvg[],2,FALSE)</f>
        <v>263.95601499999998</v>
      </c>
      <c r="P4251" s="10">
        <f>VLOOKUP(TableOMP[[#This Row],[Label]],TableAvg[],3,FALSE)</f>
        <v>0</v>
      </c>
      <c r="Q4251" s="10">
        <f>TableOMP[[#This Row],[Avg]]-$U$2*TableOMP[[#This Row],[StdDev]]</f>
        <v>263.95601499999998</v>
      </c>
      <c r="R4251" s="10">
        <f>TableOMP[[#This Row],[Avg]]+$U$2*TableOMP[[#This Row],[StdDev]]</f>
        <v>263.95601499999998</v>
      </c>
      <c r="S4251" s="10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 s="10">
        <f>VLOOKUP(TableOMP[[#This Row],[Label]],TableAvg[],2,FALSE)</f>
        <v>256.85568599999999</v>
      </c>
      <c r="P4252" s="10">
        <f>VLOOKUP(TableOMP[[#This Row],[Label]],TableAvg[],3,FALSE)</f>
        <v>0</v>
      </c>
      <c r="Q4252" s="10">
        <f>TableOMP[[#This Row],[Avg]]-$U$2*TableOMP[[#This Row],[StdDev]]</f>
        <v>256.85568599999999</v>
      </c>
      <c r="R4252" s="10">
        <f>TableOMP[[#This Row],[Avg]]+$U$2*TableOMP[[#This Row],[StdDev]]</f>
        <v>256.85568599999999</v>
      </c>
      <c r="S4252" s="10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 s="10">
        <f>VLOOKUP(TableOMP[[#This Row],[Label]],TableAvg[],2,FALSE)</f>
        <v>252.25861900000001</v>
      </c>
      <c r="P4253" s="10">
        <f>VLOOKUP(TableOMP[[#This Row],[Label]],TableAvg[],3,FALSE)</f>
        <v>0</v>
      </c>
      <c r="Q4253" s="10">
        <f>TableOMP[[#This Row],[Avg]]-$U$2*TableOMP[[#This Row],[StdDev]]</f>
        <v>252.25861900000001</v>
      </c>
      <c r="R4253" s="10">
        <f>TableOMP[[#This Row],[Avg]]+$U$2*TableOMP[[#This Row],[StdDev]]</f>
        <v>252.25861900000001</v>
      </c>
      <c r="S4253" s="10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 s="10">
        <f>VLOOKUP(TableOMP[[#This Row],[Label]],TableAvg[],2,FALSE)</f>
        <v>240.389419</v>
      </c>
      <c r="P4254" s="10">
        <f>VLOOKUP(TableOMP[[#This Row],[Label]],TableAvg[],3,FALSE)</f>
        <v>0</v>
      </c>
      <c r="Q4254" s="10">
        <f>TableOMP[[#This Row],[Avg]]-$U$2*TableOMP[[#This Row],[StdDev]]</f>
        <v>240.389419</v>
      </c>
      <c r="R4254" s="10">
        <f>TableOMP[[#This Row],[Avg]]+$U$2*TableOMP[[#This Row],[StdDev]]</f>
        <v>240.389419</v>
      </c>
      <c r="S4254" s="10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 s="10">
        <f>VLOOKUP(TableOMP[[#This Row],[Label]],TableAvg[],2,FALSE)</f>
        <v>240.41824600000001</v>
      </c>
      <c r="P4255" s="10">
        <f>VLOOKUP(TableOMP[[#This Row],[Label]],TableAvg[],3,FALSE)</f>
        <v>0</v>
      </c>
      <c r="Q4255" s="10">
        <f>TableOMP[[#This Row],[Avg]]-$U$2*TableOMP[[#This Row],[StdDev]]</f>
        <v>240.41824600000001</v>
      </c>
      <c r="R4255" s="10">
        <f>TableOMP[[#This Row],[Avg]]+$U$2*TableOMP[[#This Row],[StdDev]]</f>
        <v>240.41824600000001</v>
      </c>
      <c r="S4255" s="10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 s="10">
        <f>VLOOKUP(TableOMP[[#This Row],[Label]],TableAvg[],2,FALSE)</f>
        <v>238.37842499999999</v>
      </c>
      <c r="P4256" s="10">
        <f>VLOOKUP(TableOMP[[#This Row],[Label]],TableAvg[],3,FALSE)</f>
        <v>0</v>
      </c>
      <c r="Q4256" s="10">
        <f>TableOMP[[#This Row],[Avg]]-$U$2*TableOMP[[#This Row],[StdDev]]</f>
        <v>238.37842499999999</v>
      </c>
      <c r="R4256" s="10">
        <f>TableOMP[[#This Row],[Avg]]+$U$2*TableOMP[[#This Row],[StdDev]]</f>
        <v>238.37842499999999</v>
      </c>
      <c r="S4256" s="10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 s="10">
        <f>VLOOKUP(TableOMP[[#This Row],[Label]],TableAvg[],2,FALSE)</f>
        <v>239.50436099999999</v>
      </c>
      <c r="P4257" s="10">
        <f>VLOOKUP(TableOMP[[#This Row],[Label]],TableAvg[],3,FALSE)</f>
        <v>0</v>
      </c>
      <c r="Q4257" s="10">
        <f>TableOMP[[#This Row],[Avg]]-$U$2*TableOMP[[#This Row],[StdDev]]</f>
        <v>239.50436099999999</v>
      </c>
      <c r="R4257" s="10">
        <f>TableOMP[[#This Row],[Avg]]+$U$2*TableOMP[[#This Row],[StdDev]]</f>
        <v>239.50436099999999</v>
      </c>
      <c r="S4257" s="10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 s="10">
        <f>VLOOKUP(TableOMP[[#This Row],[Label]],TableAvg[],2,FALSE)</f>
        <v>238.21511000000001</v>
      </c>
      <c r="P4258" s="10">
        <f>VLOOKUP(TableOMP[[#This Row],[Label]],TableAvg[],3,FALSE)</f>
        <v>0</v>
      </c>
      <c r="Q4258" s="10">
        <f>TableOMP[[#This Row],[Avg]]-$U$2*TableOMP[[#This Row],[StdDev]]</f>
        <v>238.21511000000001</v>
      </c>
      <c r="R4258" s="10">
        <f>TableOMP[[#This Row],[Avg]]+$U$2*TableOMP[[#This Row],[StdDev]]</f>
        <v>238.21511000000001</v>
      </c>
      <c r="S4258" s="10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 s="10">
        <f>VLOOKUP(TableOMP[[#This Row],[Label]],TableAvg[],2,FALSE)</f>
        <v>237.09527299999999</v>
      </c>
      <c r="P4259" s="10">
        <f>VLOOKUP(TableOMP[[#This Row],[Label]],TableAvg[],3,FALSE)</f>
        <v>0</v>
      </c>
      <c r="Q4259" s="10">
        <f>TableOMP[[#This Row],[Avg]]-$U$2*TableOMP[[#This Row],[StdDev]]</f>
        <v>237.09527299999999</v>
      </c>
      <c r="R4259" s="10">
        <f>TableOMP[[#This Row],[Avg]]+$U$2*TableOMP[[#This Row],[StdDev]]</f>
        <v>237.09527299999999</v>
      </c>
      <c r="S4259" s="10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 s="10">
        <f>VLOOKUP(TableOMP[[#This Row],[Label]],TableAvg[],2,FALSE)</f>
        <v>242.62232</v>
      </c>
      <c r="P4260" s="10">
        <f>VLOOKUP(TableOMP[[#This Row],[Label]],TableAvg[],3,FALSE)</f>
        <v>0</v>
      </c>
      <c r="Q4260" s="10">
        <f>TableOMP[[#This Row],[Avg]]-$U$2*TableOMP[[#This Row],[StdDev]]</f>
        <v>242.62232</v>
      </c>
      <c r="R4260" s="10">
        <f>TableOMP[[#This Row],[Avg]]+$U$2*TableOMP[[#This Row],[StdDev]]</f>
        <v>242.62232</v>
      </c>
      <c r="S4260" s="1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 s="10">
        <f>VLOOKUP(TableOMP[[#This Row],[Label]],TableAvg[],2,FALSE)</f>
        <v>242.04346000000001</v>
      </c>
      <c r="P4261" s="10">
        <f>VLOOKUP(TableOMP[[#This Row],[Label]],TableAvg[],3,FALSE)</f>
        <v>0</v>
      </c>
      <c r="Q4261" s="10">
        <f>TableOMP[[#This Row],[Avg]]-$U$2*TableOMP[[#This Row],[StdDev]]</f>
        <v>242.04346000000001</v>
      </c>
      <c r="R4261" s="10">
        <f>TableOMP[[#This Row],[Avg]]+$U$2*TableOMP[[#This Row],[StdDev]]</f>
        <v>242.04346000000001</v>
      </c>
      <c r="S4261" s="10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 s="10">
        <f>VLOOKUP(TableOMP[[#This Row],[Label]],TableAvg[],2,FALSE)</f>
        <v>246.81088399999999</v>
      </c>
      <c r="P4262" s="10">
        <f>VLOOKUP(TableOMP[[#This Row],[Label]],TableAvg[],3,FALSE)</f>
        <v>0</v>
      </c>
      <c r="Q4262" s="10">
        <f>TableOMP[[#This Row],[Avg]]-$U$2*TableOMP[[#This Row],[StdDev]]</f>
        <v>246.81088399999999</v>
      </c>
      <c r="R4262" s="10">
        <f>TableOMP[[#This Row],[Avg]]+$U$2*TableOMP[[#This Row],[StdDev]]</f>
        <v>246.81088399999999</v>
      </c>
      <c r="S4262" s="10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s="10" t="e">
        <f>VLOOKUP(TableOMP[[#This Row],[Label]],TableAvg[],2,FALSE)</f>
        <v>#N/A</v>
      </c>
      <c r="P4263" s="10" t="e">
        <f>VLOOKUP(TableOMP[[#This Row],[Label]],TableAvg[],3,FALSE)</f>
        <v>#N/A</v>
      </c>
      <c r="Q4263" s="10" t="e">
        <f>TableOMP[[#This Row],[Avg]]-$U$2*TableOMP[[#This Row],[StdDev]]</f>
        <v>#N/A</v>
      </c>
      <c r="R4263" s="10" t="e">
        <f>TableOMP[[#This Row],[Avg]]+$U$2*TableOMP[[#This Row],[StdDev]]</f>
        <v>#N/A</v>
      </c>
      <c r="S4263" s="10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s="10" t="e">
        <f>VLOOKUP(TableOMP[[#This Row],[Label]],TableAvg[],2,FALSE)</f>
        <v>#N/A</v>
      </c>
      <c r="P4264" s="10" t="e">
        <f>VLOOKUP(TableOMP[[#This Row],[Label]],TableAvg[],3,FALSE)</f>
        <v>#N/A</v>
      </c>
      <c r="Q4264" s="10" t="e">
        <f>TableOMP[[#This Row],[Avg]]-$U$2*TableOMP[[#This Row],[StdDev]]</f>
        <v>#N/A</v>
      </c>
      <c r="R4264" s="10" t="e">
        <f>TableOMP[[#This Row],[Avg]]+$U$2*TableOMP[[#This Row],[StdDev]]</f>
        <v>#N/A</v>
      </c>
      <c r="S4264" s="10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s="10" t="e">
        <f>VLOOKUP(TableOMP[[#This Row],[Label]],TableAvg[],2,FALSE)</f>
        <v>#N/A</v>
      </c>
      <c r="P4265" s="10" t="e">
        <f>VLOOKUP(TableOMP[[#This Row],[Label]],TableAvg[],3,FALSE)</f>
        <v>#N/A</v>
      </c>
      <c r="Q4265" s="10" t="e">
        <f>TableOMP[[#This Row],[Avg]]-$U$2*TableOMP[[#This Row],[StdDev]]</f>
        <v>#N/A</v>
      </c>
      <c r="R4265" s="10" t="e">
        <f>TableOMP[[#This Row],[Avg]]+$U$2*TableOMP[[#This Row],[StdDev]]</f>
        <v>#N/A</v>
      </c>
      <c r="S4265" s="10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s="10" t="e">
        <f>VLOOKUP(TableOMP[[#This Row],[Label]],TableAvg[],2,FALSE)</f>
        <v>#N/A</v>
      </c>
      <c r="P4266" s="10" t="e">
        <f>VLOOKUP(TableOMP[[#This Row],[Label]],TableAvg[],3,FALSE)</f>
        <v>#N/A</v>
      </c>
      <c r="Q4266" s="10" t="e">
        <f>TableOMP[[#This Row],[Avg]]-$U$2*TableOMP[[#This Row],[StdDev]]</f>
        <v>#N/A</v>
      </c>
      <c r="R4266" s="10" t="e">
        <f>TableOMP[[#This Row],[Avg]]+$U$2*TableOMP[[#This Row],[StdDev]]</f>
        <v>#N/A</v>
      </c>
      <c r="S4266" s="10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s="10" t="e">
        <f>VLOOKUP(TableOMP[[#This Row],[Label]],TableAvg[],2,FALSE)</f>
        <v>#N/A</v>
      </c>
      <c r="P4267" s="10" t="e">
        <f>VLOOKUP(TableOMP[[#This Row],[Label]],TableAvg[],3,FALSE)</f>
        <v>#N/A</v>
      </c>
      <c r="Q4267" s="10" t="e">
        <f>TableOMP[[#This Row],[Avg]]-$U$2*TableOMP[[#This Row],[StdDev]]</f>
        <v>#N/A</v>
      </c>
      <c r="R4267" s="10" t="e">
        <f>TableOMP[[#This Row],[Avg]]+$U$2*TableOMP[[#This Row],[StdDev]]</f>
        <v>#N/A</v>
      </c>
      <c r="S4267" s="10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s="10" t="e">
        <f>VLOOKUP(TableOMP[[#This Row],[Label]],TableAvg[],2,FALSE)</f>
        <v>#N/A</v>
      </c>
      <c r="P4268" s="10" t="e">
        <f>VLOOKUP(TableOMP[[#This Row],[Label]],TableAvg[],3,FALSE)</f>
        <v>#N/A</v>
      </c>
      <c r="Q4268" s="10" t="e">
        <f>TableOMP[[#This Row],[Avg]]-$U$2*TableOMP[[#This Row],[StdDev]]</f>
        <v>#N/A</v>
      </c>
      <c r="R4268" s="10" t="e">
        <f>TableOMP[[#This Row],[Avg]]+$U$2*TableOMP[[#This Row],[StdDev]]</f>
        <v>#N/A</v>
      </c>
      <c r="S4268" s="10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s="10" t="e">
        <f>VLOOKUP(TableOMP[[#This Row],[Label]],TableAvg[],2,FALSE)</f>
        <v>#N/A</v>
      </c>
      <c r="P4269" s="10" t="e">
        <f>VLOOKUP(TableOMP[[#This Row],[Label]],TableAvg[],3,FALSE)</f>
        <v>#N/A</v>
      </c>
      <c r="Q4269" s="10" t="e">
        <f>TableOMP[[#This Row],[Avg]]-$U$2*TableOMP[[#This Row],[StdDev]]</f>
        <v>#N/A</v>
      </c>
      <c r="R4269" s="10" t="e">
        <f>TableOMP[[#This Row],[Avg]]+$U$2*TableOMP[[#This Row],[StdDev]]</f>
        <v>#N/A</v>
      </c>
      <c r="S4269" s="10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s="10" t="e">
        <f>VLOOKUP(TableOMP[[#This Row],[Label]],TableAvg[],2,FALSE)</f>
        <v>#N/A</v>
      </c>
      <c r="P4270" s="10" t="e">
        <f>VLOOKUP(TableOMP[[#This Row],[Label]],TableAvg[],3,FALSE)</f>
        <v>#N/A</v>
      </c>
      <c r="Q4270" s="10" t="e">
        <f>TableOMP[[#This Row],[Avg]]-$U$2*TableOMP[[#This Row],[StdDev]]</f>
        <v>#N/A</v>
      </c>
      <c r="R4270" s="10" t="e">
        <f>TableOMP[[#This Row],[Avg]]+$U$2*TableOMP[[#This Row],[StdDev]]</f>
        <v>#N/A</v>
      </c>
      <c r="S4270" s="1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s="10" t="e">
        <f>VLOOKUP(TableOMP[[#This Row],[Label]],TableAvg[],2,FALSE)</f>
        <v>#N/A</v>
      </c>
      <c r="P4271" s="10" t="e">
        <f>VLOOKUP(TableOMP[[#This Row],[Label]],TableAvg[],3,FALSE)</f>
        <v>#N/A</v>
      </c>
      <c r="Q4271" s="10" t="e">
        <f>TableOMP[[#This Row],[Avg]]-$U$2*TableOMP[[#This Row],[StdDev]]</f>
        <v>#N/A</v>
      </c>
      <c r="R4271" s="10" t="e">
        <f>TableOMP[[#This Row],[Avg]]+$U$2*TableOMP[[#This Row],[StdDev]]</f>
        <v>#N/A</v>
      </c>
      <c r="S4271" s="10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s="10" t="e">
        <f>VLOOKUP(TableOMP[[#This Row],[Label]],TableAvg[],2,FALSE)</f>
        <v>#N/A</v>
      </c>
      <c r="P4272" s="10" t="e">
        <f>VLOOKUP(TableOMP[[#This Row],[Label]],TableAvg[],3,FALSE)</f>
        <v>#N/A</v>
      </c>
      <c r="Q4272" s="10" t="e">
        <f>TableOMP[[#This Row],[Avg]]-$U$2*TableOMP[[#This Row],[StdDev]]</f>
        <v>#N/A</v>
      </c>
      <c r="R4272" s="10" t="e">
        <f>TableOMP[[#This Row],[Avg]]+$U$2*TableOMP[[#This Row],[StdDev]]</f>
        <v>#N/A</v>
      </c>
      <c r="S4272" s="10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s="10" t="e">
        <f>VLOOKUP(TableOMP[[#This Row],[Label]],TableAvg[],2,FALSE)</f>
        <v>#N/A</v>
      </c>
      <c r="P4273" s="10" t="e">
        <f>VLOOKUP(TableOMP[[#This Row],[Label]],TableAvg[],3,FALSE)</f>
        <v>#N/A</v>
      </c>
      <c r="Q4273" s="10" t="e">
        <f>TableOMP[[#This Row],[Avg]]-$U$2*TableOMP[[#This Row],[StdDev]]</f>
        <v>#N/A</v>
      </c>
      <c r="R4273" s="10" t="e">
        <f>TableOMP[[#This Row],[Avg]]+$U$2*TableOMP[[#This Row],[StdDev]]</f>
        <v>#N/A</v>
      </c>
      <c r="S4273" s="10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s="10" t="e">
        <f>VLOOKUP(TableOMP[[#This Row],[Label]],TableAvg[],2,FALSE)</f>
        <v>#N/A</v>
      </c>
      <c r="P4274" s="10" t="e">
        <f>VLOOKUP(TableOMP[[#This Row],[Label]],TableAvg[],3,FALSE)</f>
        <v>#N/A</v>
      </c>
      <c r="Q4274" s="10" t="e">
        <f>TableOMP[[#This Row],[Avg]]-$U$2*TableOMP[[#This Row],[StdDev]]</f>
        <v>#N/A</v>
      </c>
      <c r="R4274" s="10" t="e">
        <f>TableOMP[[#This Row],[Avg]]+$U$2*TableOMP[[#This Row],[StdDev]]</f>
        <v>#N/A</v>
      </c>
      <c r="S4274" s="10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s="10" t="e">
        <f>VLOOKUP(TableOMP[[#This Row],[Label]],TableAvg[],2,FALSE)</f>
        <v>#N/A</v>
      </c>
      <c r="P4275" s="10" t="e">
        <f>VLOOKUP(TableOMP[[#This Row],[Label]],TableAvg[],3,FALSE)</f>
        <v>#N/A</v>
      </c>
      <c r="Q4275" s="10" t="e">
        <f>TableOMP[[#This Row],[Avg]]-$U$2*TableOMP[[#This Row],[StdDev]]</f>
        <v>#N/A</v>
      </c>
      <c r="R4275" s="10" t="e">
        <f>TableOMP[[#This Row],[Avg]]+$U$2*TableOMP[[#This Row],[StdDev]]</f>
        <v>#N/A</v>
      </c>
      <c r="S4275" s="10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s="10" t="e">
        <f>VLOOKUP(TableOMP[[#This Row],[Label]],TableAvg[],2,FALSE)</f>
        <v>#N/A</v>
      </c>
      <c r="P4276" s="10" t="e">
        <f>VLOOKUP(TableOMP[[#This Row],[Label]],TableAvg[],3,FALSE)</f>
        <v>#N/A</v>
      </c>
      <c r="Q4276" s="10" t="e">
        <f>TableOMP[[#This Row],[Avg]]-$U$2*TableOMP[[#This Row],[StdDev]]</f>
        <v>#N/A</v>
      </c>
      <c r="R4276" s="10" t="e">
        <f>TableOMP[[#This Row],[Avg]]+$U$2*TableOMP[[#This Row],[StdDev]]</f>
        <v>#N/A</v>
      </c>
      <c r="S4276" s="10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s="10" t="e">
        <f>VLOOKUP(TableOMP[[#This Row],[Label]],TableAvg[],2,FALSE)</f>
        <v>#N/A</v>
      </c>
      <c r="P4277" s="10" t="e">
        <f>VLOOKUP(TableOMP[[#This Row],[Label]],TableAvg[],3,FALSE)</f>
        <v>#N/A</v>
      </c>
      <c r="Q4277" s="10" t="e">
        <f>TableOMP[[#This Row],[Avg]]-$U$2*TableOMP[[#This Row],[StdDev]]</f>
        <v>#N/A</v>
      </c>
      <c r="R4277" s="10" t="e">
        <f>TableOMP[[#This Row],[Avg]]+$U$2*TableOMP[[#This Row],[StdDev]]</f>
        <v>#N/A</v>
      </c>
      <c r="S4277" s="10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s="10" t="e">
        <f>VLOOKUP(TableOMP[[#This Row],[Label]],TableAvg[],2,FALSE)</f>
        <v>#N/A</v>
      </c>
      <c r="P4278" s="10" t="e">
        <f>VLOOKUP(TableOMP[[#This Row],[Label]],TableAvg[],3,FALSE)</f>
        <v>#N/A</v>
      </c>
      <c r="Q4278" s="10" t="e">
        <f>TableOMP[[#This Row],[Avg]]-$U$2*TableOMP[[#This Row],[StdDev]]</f>
        <v>#N/A</v>
      </c>
      <c r="R4278" s="10" t="e">
        <f>TableOMP[[#This Row],[Avg]]+$U$2*TableOMP[[#This Row],[StdDev]]</f>
        <v>#N/A</v>
      </c>
      <c r="S4278" s="10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s="10" t="e">
        <f>VLOOKUP(TableOMP[[#This Row],[Label]],TableAvg[],2,FALSE)</f>
        <v>#N/A</v>
      </c>
      <c r="P4279" s="10" t="e">
        <f>VLOOKUP(TableOMP[[#This Row],[Label]],TableAvg[],3,FALSE)</f>
        <v>#N/A</v>
      </c>
      <c r="Q4279" s="10" t="e">
        <f>TableOMP[[#This Row],[Avg]]-$U$2*TableOMP[[#This Row],[StdDev]]</f>
        <v>#N/A</v>
      </c>
      <c r="R4279" s="10" t="e">
        <f>TableOMP[[#This Row],[Avg]]+$U$2*TableOMP[[#This Row],[StdDev]]</f>
        <v>#N/A</v>
      </c>
      <c r="S4279" s="10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s="10" t="e">
        <f>VLOOKUP(TableOMP[[#This Row],[Label]],TableAvg[],2,FALSE)</f>
        <v>#N/A</v>
      </c>
      <c r="P4280" s="10" t="e">
        <f>VLOOKUP(TableOMP[[#This Row],[Label]],TableAvg[],3,FALSE)</f>
        <v>#N/A</v>
      </c>
      <c r="Q4280" s="10" t="e">
        <f>TableOMP[[#This Row],[Avg]]-$U$2*TableOMP[[#This Row],[StdDev]]</f>
        <v>#N/A</v>
      </c>
      <c r="R4280" s="10" t="e">
        <f>TableOMP[[#This Row],[Avg]]+$U$2*TableOMP[[#This Row],[StdDev]]</f>
        <v>#N/A</v>
      </c>
      <c r="S4280" s="1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s="10" t="e">
        <f>VLOOKUP(TableOMP[[#This Row],[Label]],TableAvg[],2,FALSE)</f>
        <v>#N/A</v>
      </c>
      <c r="P4281" s="10" t="e">
        <f>VLOOKUP(TableOMP[[#This Row],[Label]],TableAvg[],3,FALSE)</f>
        <v>#N/A</v>
      </c>
      <c r="Q4281" s="10" t="e">
        <f>TableOMP[[#This Row],[Avg]]-$U$2*TableOMP[[#This Row],[StdDev]]</f>
        <v>#N/A</v>
      </c>
      <c r="R4281" s="10" t="e">
        <f>TableOMP[[#This Row],[Avg]]+$U$2*TableOMP[[#This Row],[StdDev]]</f>
        <v>#N/A</v>
      </c>
      <c r="S4281" s="10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s="10" t="e">
        <f>VLOOKUP(TableOMP[[#This Row],[Label]],TableAvg[],2,FALSE)</f>
        <v>#N/A</v>
      </c>
      <c r="P4282" s="10" t="e">
        <f>VLOOKUP(TableOMP[[#This Row],[Label]],TableAvg[],3,FALSE)</f>
        <v>#N/A</v>
      </c>
      <c r="Q4282" s="10" t="e">
        <f>TableOMP[[#This Row],[Avg]]-$U$2*TableOMP[[#This Row],[StdDev]]</f>
        <v>#N/A</v>
      </c>
      <c r="R4282" s="10" t="e">
        <f>TableOMP[[#This Row],[Avg]]+$U$2*TableOMP[[#This Row],[StdDev]]</f>
        <v>#N/A</v>
      </c>
      <c r="S4282" s="10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s="10" t="e">
        <f>VLOOKUP(TableOMP[[#This Row],[Label]],TableAvg[],2,FALSE)</f>
        <v>#N/A</v>
      </c>
      <c r="P4283" s="10" t="e">
        <f>VLOOKUP(TableOMP[[#This Row],[Label]],TableAvg[],3,FALSE)</f>
        <v>#N/A</v>
      </c>
      <c r="Q4283" s="10" t="e">
        <f>TableOMP[[#This Row],[Avg]]-$U$2*TableOMP[[#This Row],[StdDev]]</f>
        <v>#N/A</v>
      </c>
      <c r="R4283" s="10" t="e">
        <f>TableOMP[[#This Row],[Avg]]+$U$2*TableOMP[[#This Row],[StdDev]]</f>
        <v>#N/A</v>
      </c>
      <c r="S4283" s="10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s="10" t="e">
        <f>VLOOKUP(TableOMP[[#This Row],[Label]],TableAvg[],2,FALSE)</f>
        <v>#N/A</v>
      </c>
      <c r="P4284" s="10" t="e">
        <f>VLOOKUP(TableOMP[[#This Row],[Label]],TableAvg[],3,FALSE)</f>
        <v>#N/A</v>
      </c>
      <c r="Q4284" s="10" t="e">
        <f>TableOMP[[#This Row],[Avg]]-$U$2*TableOMP[[#This Row],[StdDev]]</f>
        <v>#N/A</v>
      </c>
      <c r="R4284" s="10" t="e">
        <f>TableOMP[[#This Row],[Avg]]+$U$2*TableOMP[[#This Row],[StdDev]]</f>
        <v>#N/A</v>
      </c>
      <c r="S4284" s="10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s="10" t="e">
        <f>VLOOKUP(TableOMP[[#This Row],[Label]],TableAvg[],2,FALSE)</f>
        <v>#N/A</v>
      </c>
      <c r="P4285" s="10" t="e">
        <f>VLOOKUP(TableOMP[[#This Row],[Label]],TableAvg[],3,FALSE)</f>
        <v>#N/A</v>
      </c>
      <c r="Q4285" s="10" t="e">
        <f>TableOMP[[#This Row],[Avg]]-$U$2*TableOMP[[#This Row],[StdDev]]</f>
        <v>#N/A</v>
      </c>
      <c r="R4285" s="10" t="e">
        <f>TableOMP[[#This Row],[Avg]]+$U$2*TableOMP[[#This Row],[StdDev]]</f>
        <v>#N/A</v>
      </c>
      <c r="S4285" s="10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s="10" t="e">
        <f>VLOOKUP(TableOMP[[#This Row],[Label]],TableAvg[],2,FALSE)</f>
        <v>#N/A</v>
      </c>
      <c r="P4286" s="10" t="e">
        <f>VLOOKUP(TableOMP[[#This Row],[Label]],TableAvg[],3,FALSE)</f>
        <v>#N/A</v>
      </c>
      <c r="Q4286" s="10" t="e">
        <f>TableOMP[[#This Row],[Avg]]-$U$2*TableOMP[[#This Row],[StdDev]]</f>
        <v>#N/A</v>
      </c>
      <c r="R4286" s="10" t="e">
        <f>TableOMP[[#This Row],[Avg]]+$U$2*TableOMP[[#This Row],[StdDev]]</f>
        <v>#N/A</v>
      </c>
      <c r="S4286" s="10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s="10" t="e">
        <f>VLOOKUP(TableOMP[[#This Row],[Label]],TableAvg[],2,FALSE)</f>
        <v>#N/A</v>
      </c>
      <c r="P4287" s="10" t="e">
        <f>VLOOKUP(TableOMP[[#This Row],[Label]],TableAvg[],3,FALSE)</f>
        <v>#N/A</v>
      </c>
      <c r="Q4287" s="10" t="e">
        <f>TableOMP[[#This Row],[Avg]]-$U$2*TableOMP[[#This Row],[StdDev]]</f>
        <v>#N/A</v>
      </c>
      <c r="R4287" s="10" t="e">
        <f>TableOMP[[#This Row],[Avg]]+$U$2*TableOMP[[#This Row],[StdDev]]</f>
        <v>#N/A</v>
      </c>
      <c r="S4287" s="10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s="10" t="e">
        <f>VLOOKUP(TableOMP[[#This Row],[Label]],TableAvg[],2,FALSE)</f>
        <v>#N/A</v>
      </c>
      <c r="P4288" s="10" t="e">
        <f>VLOOKUP(TableOMP[[#This Row],[Label]],TableAvg[],3,FALSE)</f>
        <v>#N/A</v>
      </c>
      <c r="Q4288" s="10" t="e">
        <f>TableOMP[[#This Row],[Avg]]-$U$2*TableOMP[[#This Row],[StdDev]]</f>
        <v>#N/A</v>
      </c>
      <c r="R4288" s="10" t="e">
        <f>TableOMP[[#This Row],[Avg]]+$U$2*TableOMP[[#This Row],[StdDev]]</f>
        <v>#N/A</v>
      </c>
      <c r="S4288" s="10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s="10" t="e">
        <f>VLOOKUP(TableOMP[[#This Row],[Label]],TableAvg[],2,FALSE)</f>
        <v>#N/A</v>
      </c>
      <c r="P4289" s="10" t="e">
        <f>VLOOKUP(TableOMP[[#This Row],[Label]],TableAvg[],3,FALSE)</f>
        <v>#N/A</v>
      </c>
      <c r="Q4289" s="10" t="e">
        <f>TableOMP[[#This Row],[Avg]]-$U$2*TableOMP[[#This Row],[StdDev]]</f>
        <v>#N/A</v>
      </c>
      <c r="R4289" s="10" t="e">
        <f>TableOMP[[#This Row],[Avg]]+$U$2*TableOMP[[#This Row],[StdDev]]</f>
        <v>#N/A</v>
      </c>
      <c r="S4289" s="10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s="10" t="e">
        <f>VLOOKUP(TableOMP[[#This Row],[Label]],TableAvg[],2,FALSE)</f>
        <v>#N/A</v>
      </c>
      <c r="P4290" s="10" t="e">
        <f>VLOOKUP(TableOMP[[#This Row],[Label]],TableAvg[],3,FALSE)</f>
        <v>#N/A</v>
      </c>
      <c r="Q4290" s="10" t="e">
        <f>TableOMP[[#This Row],[Avg]]-$U$2*TableOMP[[#This Row],[StdDev]]</f>
        <v>#N/A</v>
      </c>
      <c r="R4290" s="10" t="e">
        <f>TableOMP[[#This Row],[Avg]]+$U$2*TableOMP[[#This Row],[StdDev]]</f>
        <v>#N/A</v>
      </c>
      <c r="S4290" s="1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s="10" t="e">
        <f>VLOOKUP(TableOMP[[#This Row],[Label]],TableAvg[],2,FALSE)</f>
        <v>#N/A</v>
      </c>
      <c r="P4291" s="10" t="e">
        <f>VLOOKUP(TableOMP[[#This Row],[Label]],TableAvg[],3,FALSE)</f>
        <v>#N/A</v>
      </c>
      <c r="Q4291" s="10" t="e">
        <f>TableOMP[[#This Row],[Avg]]-$U$2*TableOMP[[#This Row],[StdDev]]</f>
        <v>#N/A</v>
      </c>
      <c r="R4291" s="10" t="e">
        <f>TableOMP[[#This Row],[Avg]]+$U$2*TableOMP[[#This Row],[StdDev]]</f>
        <v>#N/A</v>
      </c>
      <c r="S4291" s="10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s="10" t="e">
        <f>VLOOKUP(TableOMP[[#This Row],[Label]],TableAvg[],2,FALSE)</f>
        <v>#N/A</v>
      </c>
      <c r="P4292" s="10" t="e">
        <f>VLOOKUP(TableOMP[[#This Row],[Label]],TableAvg[],3,FALSE)</f>
        <v>#N/A</v>
      </c>
      <c r="Q4292" s="10" t="e">
        <f>TableOMP[[#This Row],[Avg]]-$U$2*TableOMP[[#This Row],[StdDev]]</f>
        <v>#N/A</v>
      </c>
      <c r="R4292" s="10" t="e">
        <f>TableOMP[[#This Row],[Avg]]+$U$2*TableOMP[[#This Row],[StdDev]]</f>
        <v>#N/A</v>
      </c>
      <c r="S4292" s="10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s="10" t="e">
        <f>VLOOKUP(TableOMP[[#This Row],[Label]],TableAvg[],2,FALSE)</f>
        <v>#N/A</v>
      </c>
      <c r="P4293" s="10" t="e">
        <f>VLOOKUP(TableOMP[[#This Row],[Label]],TableAvg[],3,FALSE)</f>
        <v>#N/A</v>
      </c>
      <c r="Q4293" s="10" t="e">
        <f>TableOMP[[#This Row],[Avg]]-$U$2*TableOMP[[#This Row],[StdDev]]</f>
        <v>#N/A</v>
      </c>
      <c r="R4293" s="10" t="e">
        <f>TableOMP[[#This Row],[Avg]]+$U$2*TableOMP[[#This Row],[StdDev]]</f>
        <v>#N/A</v>
      </c>
      <c r="S4293" s="10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s="10" t="e">
        <f>VLOOKUP(TableOMP[[#This Row],[Label]],TableAvg[],2,FALSE)</f>
        <v>#N/A</v>
      </c>
      <c r="P4294" s="10" t="e">
        <f>VLOOKUP(TableOMP[[#This Row],[Label]],TableAvg[],3,FALSE)</f>
        <v>#N/A</v>
      </c>
      <c r="Q4294" s="10" t="e">
        <f>TableOMP[[#This Row],[Avg]]-$U$2*TableOMP[[#This Row],[StdDev]]</f>
        <v>#N/A</v>
      </c>
      <c r="R4294" s="10" t="e">
        <f>TableOMP[[#This Row],[Avg]]+$U$2*TableOMP[[#This Row],[StdDev]]</f>
        <v>#N/A</v>
      </c>
      <c r="S4294" s="10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s="10" t="e">
        <f>VLOOKUP(TableOMP[[#This Row],[Label]],TableAvg[],2,FALSE)</f>
        <v>#N/A</v>
      </c>
      <c r="P4295" s="10" t="e">
        <f>VLOOKUP(TableOMP[[#This Row],[Label]],TableAvg[],3,FALSE)</f>
        <v>#N/A</v>
      </c>
      <c r="Q4295" s="10" t="e">
        <f>TableOMP[[#This Row],[Avg]]-$U$2*TableOMP[[#This Row],[StdDev]]</f>
        <v>#N/A</v>
      </c>
      <c r="R4295" s="10" t="e">
        <f>TableOMP[[#This Row],[Avg]]+$U$2*TableOMP[[#This Row],[StdDev]]</f>
        <v>#N/A</v>
      </c>
      <c r="S4295" s="10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s="10" t="e">
        <f>VLOOKUP(TableOMP[[#This Row],[Label]],TableAvg[],2,FALSE)</f>
        <v>#N/A</v>
      </c>
      <c r="P4296" s="10" t="e">
        <f>VLOOKUP(TableOMP[[#This Row],[Label]],TableAvg[],3,FALSE)</f>
        <v>#N/A</v>
      </c>
      <c r="Q4296" s="10" t="e">
        <f>TableOMP[[#This Row],[Avg]]-$U$2*TableOMP[[#This Row],[StdDev]]</f>
        <v>#N/A</v>
      </c>
      <c r="R4296" s="10" t="e">
        <f>TableOMP[[#This Row],[Avg]]+$U$2*TableOMP[[#This Row],[StdDev]]</f>
        <v>#N/A</v>
      </c>
      <c r="S4296" s="10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s="10" t="e">
        <f>VLOOKUP(TableOMP[[#This Row],[Label]],TableAvg[],2,FALSE)</f>
        <v>#N/A</v>
      </c>
      <c r="P4297" s="10" t="e">
        <f>VLOOKUP(TableOMP[[#This Row],[Label]],TableAvg[],3,FALSE)</f>
        <v>#N/A</v>
      </c>
      <c r="Q4297" s="10" t="e">
        <f>TableOMP[[#This Row],[Avg]]-$U$2*TableOMP[[#This Row],[StdDev]]</f>
        <v>#N/A</v>
      </c>
      <c r="R4297" s="10" t="e">
        <f>TableOMP[[#This Row],[Avg]]+$U$2*TableOMP[[#This Row],[StdDev]]</f>
        <v>#N/A</v>
      </c>
      <c r="S4297" s="10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s="10" t="e">
        <f>VLOOKUP(TableOMP[[#This Row],[Label]],TableAvg[],2,FALSE)</f>
        <v>#N/A</v>
      </c>
      <c r="P4298" s="10" t="e">
        <f>VLOOKUP(TableOMP[[#This Row],[Label]],TableAvg[],3,FALSE)</f>
        <v>#N/A</v>
      </c>
      <c r="Q4298" s="10" t="e">
        <f>TableOMP[[#This Row],[Avg]]-$U$2*TableOMP[[#This Row],[StdDev]]</f>
        <v>#N/A</v>
      </c>
      <c r="R4298" s="10" t="e">
        <f>TableOMP[[#This Row],[Avg]]+$U$2*TableOMP[[#This Row],[StdDev]]</f>
        <v>#N/A</v>
      </c>
      <c r="S4298" s="10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s="10" t="e">
        <f>VLOOKUP(TableOMP[[#This Row],[Label]],TableAvg[],2,FALSE)</f>
        <v>#N/A</v>
      </c>
      <c r="P4299" s="10" t="e">
        <f>VLOOKUP(TableOMP[[#This Row],[Label]],TableAvg[],3,FALSE)</f>
        <v>#N/A</v>
      </c>
      <c r="Q4299" s="10" t="e">
        <f>TableOMP[[#This Row],[Avg]]-$U$2*TableOMP[[#This Row],[StdDev]]</f>
        <v>#N/A</v>
      </c>
      <c r="R4299" s="10" t="e">
        <f>TableOMP[[#This Row],[Avg]]+$U$2*TableOMP[[#This Row],[StdDev]]</f>
        <v>#N/A</v>
      </c>
      <c r="S4299" s="10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s="10" t="e">
        <f>VLOOKUP(TableOMP[[#This Row],[Label]],TableAvg[],2,FALSE)</f>
        <v>#N/A</v>
      </c>
      <c r="P4300" s="10" t="e">
        <f>VLOOKUP(TableOMP[[#This Row],[Label]],TableAvg[],3,FALSE)</f>
        <v>#N/A</v>
      </c>
      <c r="Q4300" s="10" t="e">
        <f>TableOMP[[#This Row],[Avg]]-$U$2*TableOMP[[#This Row],[StdDev]]</f>
        <v>#N/A</v>
      </c>
      <c r="R4300" s="10" t="e">
        <f>TableOMP[[#This Row],[Avg]]+$U$2*TableOMP[[#This Row],[StdDev]]</f>
        <v>#N/A</v>
      </c>
      <c r="S4300" s="1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s="10" t="e">
        <f>VLOOKUP(TableOMP[[#This Row],[Label]],TableAvg[],2,FALSE)</f>
        <v>#N/A</v>
      </c>
      <c r="P4301" s="10" t="e">
        <f>VLOOKUP(TableOMP[[#This Row],[Label]],TableAvg[],3,FALSE)</f>
        <v>#N/A</v>
      </c>
      <c r="Q4301" s="10" t="e">
        <f>TableOMP[[#This Row],[Avg]]-$U$2*TableOMP[[#This Row],[StdDev]]</f>
        <v>#N/A</v>
      </c>
      <c r="R4301" s="10" t="e">
        <f>TableOMP[[#This Row],[Avg]]+$U$2*TableOMP[[#This Row],[StdDev]]</f>
        <v>#N/A</v>
      </c>
      <c r="S4301" s="10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s="10" t="e">
        <f>VLOOKUP(TableOMP[[#This Row],[Label]],TableAvg[],2,FALSE)</f>
        <v>#N/A</v>
      </c>
      <c r="P4302" s="10" t="e">
        <f>VLOOKUP(TableOMP[[#This Row],[Label]],TableAvg[],3,FALSE)</f>
        <v>#N/A</v>
      </c>
      <c r="Q4302" s="10" t="e">
        <f>TableOMP[[#This Row],[Avg]]-$U$2*TableOMP[[#This Row],[StdDev]]</f>
        <v>#N/A</v>
      </c>
      <c r="R4302" s="10" t="e">
        <f>TableOMP[[#This Row],[Avg]]+$U$2*TableOMP[[#This Row],[StdDev]]</f>
        <v>#N/A</v>
      </c>
      <c r="S4302" s="10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s="10" t="e">
        <f>VLOOKUP(TableOMP[[#This Row],[Label]],TableAvg[],2,FALSE)</f>
        <v>#N/A</v>
      </c>
      <c r="P4303" s="10" t="e">
        <f>VLOOKUP(TableOMP[[#This Row],[Label]],TableAvg[],3,FALSE)</f>
        <v>#N/A</v>
      </c>
      <c r="Q4303" s="10" t="e">
        <f>TableOMP[[#This Row],[Avg]]-$U$2*TableOMP[[#This Row],[StdDev]]</f>
        <v>#N/A</v>
      </c>
      <c r="R4303" s="10" t="e">
        <f>TableOMP[[#This Row],[Avg]]+$U$2*TableOMP[[#This Row],[StdDev]]</f>
        <v>#N/A</v>
      </c>
      <c r="S4303" s="10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s="10" t="e">
        <f>VLOOKUP(TableOMP[[#This Row],[Label]],TableAvg[],2,FALSE)</f>
        <v>#N/A</v>
      </c>
      <c r="P4304" s="10" t="e">
        <f>VLOOKUP(TableOMP[[#This Row],[Label]],TableAvg[],3,FALSE)</f>
        <v>#N/A</v>
      </c>
      <c r="Q4304" s="10" t="e">
        <f>TableOMP[[#This Row],[Avg]]-$U$2*TableOMP[[#This Row],[StdDev]]</f>
        <v>#N/A</v>
      </c>
      <c r="R4304" s="10" t="e">
        <f>TableOMP[[#This Row],[Avg]]+$U$2*TableOMP[[#This Row],[StdDev]]</f>
        <v>#N/A</v>
      </c>
      <c r="S4304" s="10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s="10" t="e">
        <f>VLOOKUP(TableOMP[[#This Row],[Label]],TableAvg[],2,FALSE)</f>
        <v>#N/A</v>
      </c>
      <c r="P4305" s="10" t="e">
        <f>VLOOKUP(TableOMP[[#This Row],[Label]],TableAvg[],3,FALSE)</f>
        <v>#N/A</v>
      </c>
      <c r="Q4305" s="10" t="e">
        <f>TableOMP[[#This Row],[Avg]]-$U$2*TableOMP[[#This Row],[StdDev]]</f>
        <v>#N/A</v>
      </c>
      <c r="R4305" s="10" t="e">
        <f>TableOMP[[#This Row],[Avg]]+$U$2*TableOMP[[#This Row],[StdDev]]</f>
        <v>#N/A</v>
      </c>
      <c r="S4305" s="10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s="10" t="e">
        <f>VLOOKUP(TableOMP[[#This Row],[Label]],TableAvg[],2,FALSE)</f>
        <v>#N/A</v>
      </c>
      <c r="P4306" s="10" t="e">
        <f>VLOOKUP(TableOMP[[#This Row],[Label]],TableAvg[],3,FALSE)</f>
        <v>#N/A</v>
      </c>
      <c r="Q4306" s="10" t="e">
        <f>TableOMP[[#This Row],[Avg]]-$U$2*TableOMP[[#This Row],[StdDev]]</f>
        <v>#N/A</v>
      </c>
      <c r="R4306" s="10" t="e">
        <f>TableOMP[[#This Row],[Avg]]+$U$2*TableOMP[[#This Row],[StdDev]]</f>
        <v>#N/A</v>
      </c>
      <c r="S4306" s="10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s="10" t="e">
        <f>VLOOKUP(TableOMP[[#This Row],[Label]],TableAvg[],2,FALSE)</f>
        <v>#N/A</v>
      </c>
      <c r="P4307" s="10" t="e">
        <f>VLOOKUP(TableOMP[[#This Row],[Label]],TableAvg[],3,FALSE)</f>
        <v>#N/A</v>
      </c>
      <c r="Q4307" s="10" t="e">
        <f>TableOMP[[#This Row],[Avg]]-$U$2*TableOMP[[#This Row],[StdDev]]</f>
        <v>#N/A</v>
      </c>
      <c r="R4307" s="10" t="e">
        <f>TableOMP[[#This Row],[Avg]]+$U$2*TableOMP[[#This Row],[StdDev]]</f>
        <v>#N/A</v>
      </c>
      <c r="S4307" s="10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s="10" t="e">
        <f>VLOOKUP(TableOMP[[#This Row],[Label]],TableAvg[],2,FALSE)</f>
        <v>#N/A</v>
      </c>
      <c r="P4308" s="10" t="e">
        <f>VLOOKUP(TableOMP[[#This Row],[Label]],TableAvg[],3,FALSE)</f>
        <v>#N/A</v>
      </c>
      <c r="Q4308" s="10" t="e">
        <f>TableOMP[[#This Row],[Avg]]-$U$2*TableOMP[[#This Row],[StdDev]]</f>
        <v>#N/A</v>
      </c>
      <c r="R4308" s="10" t="e">
        <f>TableOMP[[#This Row],[Avg]]+$U$2*TableOMP[[#This Row],[StdDev]]</f>
        <v>#N/A</v>
      </c>
      <c r="S4308" s="10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s="10" t="e">
        <f>VLOOKUP(TableOMP[[#This Row],[Label]],TableAvg[],2,FALSE)</f>
        <v>#N/A</v>
      </c>
      <c r="P4309" s="10" t="e">
        <f>VLOOKUP(TableOMP[[#This Row],[Label]],TableAvg[],3,FALSE)</f>
        <v>#N/A</v>
      </c>
      <c r="Q4309" s="10" t="e">
        <f>TableOMP[[#This Row],[Avg]]-$U$2*TableOMP[[#This Row],[StdDev]]</f>
        <v>#N/A</v>
      </c>
      <c r="R4309" s="10" t="e">
        <f>TableOMP[[#This Row],[Avg]]+$U$2*TableOMP[[#This Row],[StdDev]]</f>
        <v>#N/A</v>
      </c>
      <c r="S4309" s="10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s="10" t="e">
        <f>VLOOKUP(TableOMP[[#This Row],[Label]],TableAvg[],2,FALSE)</f>
        <v>#N/A</v>
      </c>
      <c r="P4310" s="10" t="e">
        <f>VLOOKUP(TableOMP[[#This Row],[Label]],TableAvg[],3,FALSE)</f>
        <v>#N/A</v>
      </c>
      <c r="Q4310" s="10" t="e">
        <f>TableOMP[[#This Row],[Avg]]-$U$2*TableOMP[[#This Row],[StdDev]]</f>
        <v>#N/A</v>
      </c>
      <c r="R4310" s="10" t="e">
        <f>TableOMP[[#This Row],[Avg]]+$U$2*TableOMP[[#This Row],[StdDev]]</f>
        <v>#N/A</v>
      </c>
      <c r="S4310" s="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s="10" t="e">
        <f>VLOOKUP(TableOMP[[#This Row],[Label]],TableAvg[],2,FALSE)</f>
        <v>#N/A</v>
      </c>
      <c r="P4311" s="10" t="e">
        <f>VLOOKUP(TableOMP[[#This Row],[Label]],TableAvg[],3,FALSE)</f>
        <v>#N/A</v>
      </c>
      <c r="Q4311" s="10" t="e">
        <f>TableOMP[[#This Row],[Avg]]-$U$2*TableOMP[[#This Row],[StdDev]]</f>
        <v>#N/A</v>
      </c>
      <c r="R4311" s="10" t="e">
        <f>TableOMP[[#This Row],[Avg]]+$U$2*TableOMP[[#This Row],[StdDev]]</f>
        <v>#N/A</v>
      </c>
      <c r="S4311" s="10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s="10" t="e">
        <f>VLOOKUP(TableOMP[[#This Row],[Label]],TableAvg[],2,FALSE)</f>
        <v>#N/A</v>
      </c>
      <c r="P4312" s="10" t="e">
        <f>VLOOKUP(TableOMP[[#This Row],[Label]],TableAvg[],3,FALSE)</f>
        <v>#N/A</v>
      </c>
      <c r="Q4312" s="10" t="e">
        <f>TableOMP[[#This Row],[Avg]]-$U$2*TableOMP[[#This Row],[StdDev]]</f>
        <v>#N/A</v>
      </c>
      <c r="R4312" s="10" t="e">
        <f>TableOMP[[#This Row],[Avg]]+$U$2*TableOMP[[#This Row],[StdDev]]</f>
        <v>#N/A</v>
      </c>
      <c r="S4312" s="10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s="10" t="e">
        <f>VLOOKUP(TableOMP[[#This Row],[Label]],TableAvg[],2,FALSE)</f>
        <v>#N/A</v>
      </c>
      <c r="P4313" s="10" t="e">
        <f>VLOOKUP(TableOMP[[#This Row],[Label]],TableAvg[],3,FALSE)</f>
        <v>#N/A</v>
      </c>
      <c r="Q4313" s="10" t="e">
        <f>TableOMP[[#This Row],[Avg]]-$U$2*TableOMP[[#This Row],[StdDev]]</f>
        <v>#N/A</v>
      </c>
      <c r="R4313" s="10" t="e">
        <f>TableOMP[[#This Row],[Avg]]+$U$2*TableOMP[[#This Row],[StdDev]]</f>
        <v>#N/A</v>
      </c>
      <c r="S4313" s="10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s="10" t="e">
        <f>VLOOKUP(TableOMP[[#This Row],[Label]],TableAvg[],2,FALSE)</f>
        <v>#N/A</v>
      </c>
      <c r="P4314" s="10" t="e">
        <f>VLOOKUP(TableOMP[[#This Row],[Label]],TableAvg[],3,FALSE)</f>
        <v>#N/A</v>
      </c>
      <c r="Q4314" s="10" t="e">
        <f>TableOMP[[#This Row],[Avg]]-$U$2*TableOMP[[#This Row],[StdDev]]</f>
        <v>#N/A</v>
      </c>
      <c r="R4314" s="10" t="e">
        <f>TableOMP[[#This Row],[Avg]]+$U$2*TableOMP[[#This Row],[StdDev]]</f>
        <v>#N/A</v>
      </c>
      <c r="S4314" s="10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s="10" t="e">
        <f>VLOOKUP(TableOMP[[#This Row],[Label]],TableAvg[],2,FALSE)</f>
        <v>#N/A</v>
      </c>
      <c r="P4315" s="10" t="e">
        <f>VLOOKUP(TableOMP[[#This Row],[Label]],TableAvg[],3,FALSE)</f>
        <v>#N/A</v>
      </c>
      <c r="Q4315" s="10" t="e">
        <f>TableOMP[[#This Row],[Avg]]-$U$2*TableOMP[[#This Row],[StdDev]]</f>
        <v>#N/A</v>
      </c>
      <c r="R4315" s="10" t="e">
        <f>TableOMP[[#This Row],[Avg]]+$U$2*TableOMP[[#This Row],[StdDev]]</f>
        <v>#N/A</v>
      </c>
      <c r="S4315" s="10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s="10" t="e">
        <f>VLOOKUP(TableOMP[[#This Row],[Label]],TableAvg[],2,FALSE)</f>
        <v>#N/A</v>
      </c>
      <c r="P4316" s="10" t="e">
        <f>VLOOKUP(TableOMP[[#This Row],[Label]],TableAvg[],3,FALSE)</f>
        <v>#N/A</v>
      </c>
      <c r="Q4316" s="10" t="e">
        <f>TableOMP[[#This Row],[Avg]]-$U$2*TableOMP[[#This Row],[StdDev]]</f>
        <v>#N/A</v>
      </c>
      <c r="R4316" s="10" t="e">
        <f>TableOMP[[#This Row],[Avg]]+$U$2*TableOMP[[#This Row],[StdDev]]</f>
        <v>#N/A</v>
      </c>
      <c r="S4316" s="10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s="10" t="e">
        <f>VLOOKUP(TableOMP[[#This Row],[Label]],TableAvg[],2,FALSE)</f>
        <v>#N/A</v>
      </c>
      <c r="P4317" s="10" t="e">
        <f>VLOOKUP(TableOMP[[#This Row],[Label]],TableAvg[],3,FALSE)</f>
        <v>#N/A</v>
      </c>
      <c r="Q4317" s="10" t="e">
        <f>TableOMP[[#This Row],[Avg]]-$U$2*TableOMP[[#This Row],[StdDev]]</f>
        <v>#N/A</v>
      </c>
      <c r="R4317" s="10" t="e">
        <f>TableOMP[[#This Row],[Avg]]+$U$2*TableOMP[[#This Row],[StdDev]]</f>
        <v>#N/A</v>
      </c>
      <c r="S4317" s="10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s="10" t="e">
        <f>VLOOKUP(TableOMP[[#This Row],[Label]],TableAvg[],2,FALSE)</f>
        <v>#N/A</v>
      </c>
      <c r="P4318" s="10" t="e">
        <f>VLOOKUP(TableOMP[[#This Row],[Label]],TableAvg[],3,FALSE)</f>
        <v>#N/A</v>
      </c>
      <c r="Q4318" s="10" t="e">
        <f>TableOMP[[#This Row],[Avg]]-$U$2*TableOMP[[#This Row],[StdDev]]</f>
        <v>#N/A</v>
      </c>
      <c r="R4318" s="10" t="e">
        <f>TableOMP[[#This Row],[Avg]]+$U$2*TableOMP[[#This Row],[StdDev]]</f>
        <v>#N/A</v>
      </c>
      <c r="S4318" s="10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s="10" t="e">
        <f>VLOOKUP(TableOMP[[#This Row],[Label]],TableAvg[],2,FALSE)</f>
        <v>#N/A</v>
      </c>
      <c r="P4319" s="10" t="e">
        <f>VLOOKUP(TableOMP[[#This Row],[Label]],TableAvg[],3,FALSE)</f>
        <v>#N/A</v>
      </c>
      <c r="Q4319" s="10" t="e">
        <f>TableOMP[[#This Row],[Avg]]-$U$2*TableOMP[[#This Row],[StdDev]]</f>
        <v>#N/A</v>
      </c>
      <c r="R4319" s="10" t="e">
        <f>TableOMP[[#This Row],[Avg]]+$U$2*TableOMP[[#This Row],[StdDev]]</f>
        <v>#N/A</v>
      </c>
      <c r="S4319" s="10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s="10" t="e">
        <f>VLOOKUP(TableOMP[[#This Row],[Label]],TableAvg[],2,FALSE)</f>
        <v>#N/A</v>
      </c>
      <c r="P4320" s="10" t="e">
        <f>VLOOKUP(TableOMP[[#This Row],[Label]],TableAvg[],3,FALSE)</f>
        <v>#N/A</v>
      </c>
      <c r="Q4320" s="10" t="e">
        <f>TableOMP[[#This Row],[Avg]]-$U$2*TableOMP[[#This Row],[StdDev]]</f>
        <v>#N/A</v>
      </c>
      <c r="R4320" s="10" t="e">
        <f>TableOMP[[#This Row],[Avg]]+$U$2*TableOMP[[#This Row],[StdDev]]</f>
        <v>#N/A</v>
      </c>
      <c r="S4320" s="1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s="10" t="e">
        <f>VLOOKUP(TableOMP[[#This Row],[Label]],TableAvg[],2,FALSE)</f>
        <v>#N/A</v>
      </c>
      <c r="P4321" s="10" t="e">
        <f>VLOOKUP(TableOMP[[#This Row],[Label]],TableAvg[],3,FALSE)</f>
        <v>#N/A</v>
      </c>
      <c r="Q4321" s="10" t="e">
        <f>TableOMP[[#This Row],[Avg]]-$U$2*TableOMP[[#This Row],[StdDev]]</f>
        <v>#N/A</v>
      </c>
      <c r="R4321" s="10" t="e">
        <f>TableOMP[[#This Row],[Avg]]+$U$2*TableOMP[[#This Row],[StdDev]]</f>
        <v>#N/A</v>
      </c>
      <c r="S4321" s="10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s="10" t="e">
        <f>VLOOKUP(TableOMP[[#This Row],[Label]],TableAvg[],2,FALSE)</f>
        <v>#N/A</v>
      </c>
      <c r="P4322" s="10" t="e">
        <f>VLOOKUP(TableOMP[[#This Row],[Label]],TableAvg[],3,FALSE)</f>
        <v>#N/A</v>
      </c>
      <c r="Q4322" s="10" t="e">
        <f>TableOMP[[#This Row],[Avg]]-$U$2*TableOMP[[#This Row],[StdDev]]</f>
        <v>#N/A</v>
      </c>
      <c r="R4322" s="10" t="e">
        <f>TableOMP[[#This Row],[Avg]]+$U$2*TableOMP[[#This Row],[StdDev]]</f>
        <v>#N/A</v>
      </c>
      <c r="S4322" s="10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s="10" t="e">
        <f>VLOOKUP(TableOMP[[#This Row],[Label]],TableAvg[],2,FALSE)</f>
        <v>#N/A</v>
      </c>
      <c r="P4323" s="10" t="e">
        <f>VLOOKUP(TableOMP[[#This Row],[Label]],TableAvg[],3,FALSE)</f>
        <v>#N/A</v>
      </c>
      <c r="Q4323" s="10" t="e">
        <f>TableOMP[[#This Row],[Avg]]-$U$2*TableOMP[[#This Row],[StdDev]]</f>
        <v>#N/A</v>
      </c>
      <c r="R4323" s="10" t="e">
        <f>TableOMP[[#This Row],[Avg]]+$U$2*TableOMP[[#This Row],[StdDev]]</f>
        <v>#N/A</v>
      </c>
      <c r="S4323" s="10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s="10" t="e">
        <f>VLOOKUP(TableOMP[[#This Row],[Label]],TableAvg[],2,FALSE)</f>
        <v>#N/A</v>
      </c>
      <c r="P4324" s="10" t="e">
        <f>VLOOKUP(TableOMP[[#This Row],[Label]],TableAvg[],3,FALSE)</f>
        <v>#N/A</v>
      </c>
      <c r="Q4324" s="10" t="e">
        <f>TableOMP[[#This Row],[Avg]]-$U$2*TableOMP[[#This Row],[StdDev]]</f>
        <v>#N/A</v>
      </c>
      <c r="R4324" s="10" t="e">
        <f>TableOMP[[#This Row],[Avg]]+$U$2*TableOMP[[#This Row],[StdDev]]</f>
        <v>#N/A</v>
      </c>
      <c r="S4324" s="10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s="10" t="e">
        <f>VLOOKUP(TableOMP[[#This Row],[Label]],TableAvg[],2,FALSE)</f>
        <v>#N/A</v>
      </c>
      <c r="P4325" s="10" t="e">
        <f>VLOOKUP(TableOMP[[#This Row],[Label]],TableAvg[],3,FALSE)</f>
        <v>#N/A</v>
      </c>
      <c r="Q4325" s="10" t="e">
        <f>TableOMP[[#This Row],[Avg]]-$U$2*TableOMP[[#This Row],[StdDev]]</f>
        <v>#N/A</v>
      </c>
      <c r="R4325" s="10" t="e">
        <f>TableOMP[[#This Row],[Avg]]+$U$2*TableOMP[[#This Row],[StdDev]]</f>
        <v>#N/A</v>
      </c>
      <c r="S4325" s="10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s="10" t="e">
        <f>VLOOKUP(TableOMP[[#This Row],[Label]],TableAvg[],2,FALSE)</f>
        <v>#N/A</v>
      </c>
      <c r="P4326" s="10" t="e">
        <f>VLOOKUP(TableOMP[[#This Row],[Label]],TableAvg[],3,FALSE)</f>
        <v>#N/A</v>
      </c>
      <c r="Q4326" s="10" t="e">
        <f>TableOMP[[#This Row],[Avg]]-$U$2*TableOMP[[#This Row],[StdDev]]</f>
        <v>#N/A</v>
      </c>
      <c r="R4326" s="10" t="e">
        <f>TableOMP[[#This Row],[Avg]]+$U$2*TableOMP[[#This Row],[StdDev]]</f>
        <v>#N/A</v>
      </c>
      <c r="S4326" s="10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s="10" t="e">
        <f>VLOOKUP(TableOMP[[#This Row],[Label]],TableAvg[],2,FALSE)</f>
        <v>#N/A</v>
      </c>
      <c r="P4327" s="10" t="e">
        <f>VLOOKUP(TableOMP[[#This Row],[Label]],TableAvg[],3,FALSE)</f>
        <v>#N/A</v>
      </c>
      <c r="Q4327" s="10" t="e">
        <f>TableOMP[[#This Row],[Avg]]-$U$2*TableOMP[[#This Row],[StdDev]]</f>
        <v>#N/A</v>
      </c>
      <c r="R4327" s="10" t="e">
        <f>TableOMP[[#This Row],[Avg]]+$U$2*TableOMP[[#This Row],[StdDev]]</f>
        <v>#N/A</v>
      </c>
      <c r="S4327" s="10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s="10" t="e">
        <f>VLOOKUP(TableOMP[[#This Row],[Label]],TableAvg[],2,FALSE)</f>
        <v>#N/A</v>
      </c>
      <c r="P4328" s="10" t="e">
        <f>VLOOKUP(TableOMP[[#This Row],[Label]],TableAvg[],3,FALSE)</f>
        <v>#N/A</v>
      </c>
      <c r="Q4328" s="10" t="e">
        <f>TableOMP[[#This Row],[Avg]]-$U$2*TableOMP[[#This Row],[StdDev]]</f>
        <v>#N/A</v>
      </c>
      <c r="R4328" s="10" t="e">
        <f>TableOMP[[#This Row],[Avg]]+$U$2*TableOMP[[#This Row],[StdDev]]</f>
        <v>#N/A</v>
      </c>
      <c r="S4328" s="10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s="10" t="e">
        <f>VLOOKUP(TableOMP[[#This Row],[Label]],TableAvg[],2,FALSE)</f>
        <v>#N/A</v>
      </c>
      <c r="P4329" s="10" t="e">
        <f>VLOOKUP(TableOMP[[#This Row],[Label]],TableAvg[],3,FALSE)</f>
        <v>#N/A</v>
      </c>
      <c r="Q4329" s="10" t="e">
        <f>TableOMP[[#This Row],[Avg]]-$U$2*TableOMP[[#This Row],[StdDev]]</f>
        <v>#N/A</v>
      </c>
      <c r="R4329" s="10" t="e">
        <f>TableOMP[[#This Row],[Avg]]+$U$2*TableOMP[[#This Row],[StdDev]]</f>
        <v>#N/A</v>
      </c>
      <c r="S4329" s="10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s="10" t="e">
        <f>VLOOKUP(TableOMP[[#This Row],[Label]],TableAvg[],2,FALSE)</f>
        <v>#N/A</v>
      </c>
      <c r="P4330" s="10" t="e">
        <f>VLOOKUP(TableOMP[[#This Row],[Label]],TableAvg[],3,FALSE)</f>
        <v>#N/A</v>
      </c>
      <c r="Q4330" s="10" t="e">
        <f>TableOMP[[#This Row],[Avg]]-$U$2*TableOMP[[#This Row],[StdDev]]</f>
        <v>#N/A</v>
      </c>
      <c r="R4330" s="10" t="e">
        <f>TableOMP[[#This Row],[Avg]]+$U$2*TableOMP[[#This Row],[StdDev]]</f>
        <v>#N/A</v>
      </c>
      <c r="S4330" s="1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s="10" t="e">
        <f>VLOOKUP(TableOMP[[#This Row],[Label]],TableAvg[],2,FALSE)</f>
        <v>#N/A</v>
      </c>
      <c r="P4331" s="10" t="e">
        <f>VLOOKUP(TableOMP[[#This Row],[Label]],TableAvg[],3,FALSE)</f>
        <v>#N/A</v>
      </c>
      <c r="Q4331" s="10" t="e">
        <f>TableOMP[[#This Row],[Avg]]-$U$2*TableOMP[[#This Row],[StdDev]]</f>
        <v>#N/A</v>
      </c>
      <c r="R4331" s="10" t="e">
        <f>TableOMP[[#This Row],[Avg]]+$U$2*TableOMP[[#This Row],[StdDev]]</f>
        <v>#N/A</v>
      </c>
      <c r="S4331" s="10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s="10" t="e">
        <f>VLOOKUP(TableOMP[[#This Row],[Label]],TableAvg[],2,FALSE)</f>
        <v>#N/A</v>
      </c>
      <c r="P4332" s="10" t="e">
        <f>VLOOKUP(TableOMP[[#This Row],[Label]],TableAvg[],3,FALSE)</f>
        <v>#N/A</v>
      </c>
      <c r="Q4332" s="10" t="e">
        <f>TableOMP[[#This Row],[Avg]]-$U$2*TableOMP[[#This Row],[StdDev]]</f>
        <v>#N/A</v>
      </c>
      <c r="R4332" s="10" t="e">
        <f>TableOMP[[#This Row],[Avg]]+$U$2*TableOMP[[#This Row],[StdDev]]</f>
        <v>#N/A</v>
      </c>
      <c r="S4332" s="10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s="10" t="e">
        <f>VLOOKUP(TableOMP[[#This Row],[Label]],TableAvg[],2,FALSE)</f>
        <v>#N/A</v>
      </c>
      <c r="P4333" s="10" t="e">
        <f>VLOOKUP(TableOMP[[#This Row],[Label]],TableAvg[],3,FALSE)</f>
        <v>#N/A</v>
      </c>
      <c r="Q4333" s="10" t="e">
        <f>TableOMP[[#This Row],[Avg]]-$U$2*TableOMP[[#This Row],[StdDev]]</f>
        <v>#N/A</v>
      </c>
      <c r="R4333" s="10" t="e">
        <f>TableOMP[[#This Row],[Avg]]+$U$2*TableOMP[[#This Row],[StdDev]]</f>
        <v>#N/A</v>
      </c>
      <c r="S4333" s="10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s="10" t="e">
        <f>VLOOKUP(TableOMP[[#This Row],[Label]],TableAvg[],2,FALSE)</f>
        <v>#N/A</v>
      </c>
      <c r="P4334" s="10" t="e">
        <f>VLOOKUP(TableOMP[[#This Row],[Label]],TableAvg[],3,FALSE)</f>
        <v>#N/A</v>
      </c>
      <c r="Q4334" s="10" t="e">
        <f>TableOMP[[#This Row],[Avg]]-$U$2*TableOMP[[#This Row],[StdDev]]</f>
        <v>#N/A</v>
      </c>
      <c r="R4334" s="10" t="e">
        <f>TableOMP[[#This Row],[Avg]]+$U$2*TableOMP[[#This Row],[StdDev]]</f>
        <v>#N/A</v>
      </c>
      <c r="S4334" s="10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s="10" t="e">
        <f>VLOOKUP(TableOMP[[#This Row],[Label]],TableAvg[],2,FALSE)</f>
        <v>#N/A</v>
      </c>
      <c r="P4335" s="10" t="e">
        <f>VLOOKUP(TableOMP[[#This Row],[Label]],TableAvg[],3,FALSE)</f>
        <v>#N/A</v>
      </c>
      <c r="Q4335" s="10" t="e">
        <f>TableOMP[[#This Row],[Avg]]-$U$2*TableOMP[[#This Row],[StdDev]]</f>
        <v>#N/A</v>
      </c>
      <c r="R4335" s="10" t="e">
        <f>TableOMP[[#This Row],[Avg]]+$U$2*TableOMP[[#This Row],[StdDev]]</f>
        <v>#N/A</v>
      </c>
      <c r="S4335" s="10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s="10" t="e">
        <f>VLOOKUP(TableOMP[[#This Row],[Label]],TableAvg[],2,FALSE)</f>
        <v>#N/A</v>
      </c>
      <c r="P4336" s="10" t="e">
        <f>VLOOKUP(TableOMP[[#This Row],[Label]],TableAvg[],3,FALSE)</f>
        <v>#N/A</v>
      </c>
      <c r="Q4336" s="10" t="e">
        <f>TableOMP[[#This Row],[Avg]]-$U$2*TableOMP[[#This Row],[StdDev]]</f>
        <v>#N/A</v>
      </c>
      <c r="R4336" s="10" t="e">
        <f>TableOMP[[#This Row],[Avg]]+$U$2*TableOMP[[#This Row],[StdDev]]</f>
        <v>#N/A</v>
      </c>
      <c r="S4336" s="10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s="10" t="e">
        <f>VLOOKUP(TableOMP[[#This Row],[Label]],TableAvg[],2,FALSE)</f>
        <v>#N/A</v>
      </c>
      <c r="P4337" s="10" t="e">
        <f>VLOOKUP(TableOMP[[#This Row],[Label]],TableAvg[],3,FALSE)</f>
        <v>#N/A</v>
      </c>
      <c r="Q4337" s="10" t="e">
        <f>TableOMP[[#This Row],[Avg]]-$U$2*TableOMP[[#This Row],[StdDev]]</f>
        <v>#N/A</v>
      </c>
      <c r="R4337" s="10" t="e">
        <f>TableOMP[[#This Row],[Avg]]+$U$2*TableOMP[[#This Row],[StdDev]]</f>
        <v>#N/A</v>
      </c>
      <c r="S4337" s="10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s="10" t="e">
        <f>VLOOKUP(TableOMP[[#This Row],[Label]],TableAvg[],2,FALSE)</f>
        <v>#N/A</v>
      </c>
      <c r="P4338" s="10" t="e">
        <f>VLOOKUP(TableOMP[[#This Row],[Label]],TableAvg[],3,FALSE)</f>
        <v>#N/A</v>
      </c>
      <c r="Q4338" s="10" t="e">
        <f>TableOMP[[#This Row],[Avg]]-$U$2*TableOMP[[#This Row],[StdDev]]</f>
        <v>#N/A</v>
      </c>
      <c r="R4338" s="10" t="e">
        <f>TableOMP[[#This Row],[Avg]]+$U$2*TableOMP[[#This Row],[StdDev]]</f>
        <v>#N/A</v>
      </c>
      <c r="S4338" s="10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s="10" t="e">
        <f>VLOOKUP(TableOMP[[#This Row],[Label]],TableAvg[],2,FALSE)</f>
        <v>#N/A</v>
      </c>
      <c r="P4339" s="10" t="e">
        <f>VLOOKUP(TableOMP[[#This Row],[Label]],TableAvg[],3,FALSE)</f>
        <v>#N/A</v>
      </c>
      <c r="Q4339" s="10" t="e">
        <f>TableOMP[[#This Row],[Avg]]-$U$2*TableOMP[[#This Row],[StdDev]]</f>
        <v>#N/A</v>
      </c>
      <c r="R4339" s="10" t="e">
        <f>TableOMP[[#This Row],[Avg]]+$U$2*TableOMP[[#This Row],[StdDev]]</f>
        <v>#N/A</v>
      </c>
      <c r="S4339" s="10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s="10" t="e">
        <f>VLOOKUP(TableOMP[[#This Row],[Label]],TableAvg[],2,FALSE)</f>
        <v>#N/A</v>
      </c>
      <c r="P4340" s="10" t="e">
        <f>VLOOKUP(TableOMP[[#This Row],[Label]],TableAvg[],3,FALSE)</f>
        <v>#N/A</v>
      </c>
      <c r="Q4340" s="10" t="e">
        <f>TableOMP[[#This Row],[Avg]]-$U$2*TableOMP[[#This Row],[StdDev]]</f>
        <v>#N/A</v>
      </c>
      <c r="R4340" s="10" t="e">
        <f>TableOMP[[#This Row],[Avg]]+$U$2*TableOMP[[#This Row],[StdDev]]</f>
        <v>#N/A</v>
      </c>
      <c r="S4340" s="1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s="10" t="e">
        <f>VLOOKUP(TableOMP[[#This Row],[Label]],TableAvg[],2,FALSE)</f>
        <v>#N/A</v>
      </c>
      <c r="P4341" s="10" t="e">
        <f>VLOOKUP(TableOMP[[#This Row],[Label]],TableAvg[],3,FALSE)</f>
        <v>#N/A</v>
      </c>
      <c r="Q4341" s="10" t="e">
        <f>TableOMP[[#This Row],[Avg]]-$U$2*TableOMP[[#This Row],[StdDev]]</f>
        <v>#N/A</v>
      </c>
      <c r="R4341" s="10" t="e">
        <f>TableOMP[[#This Row],[Avg]]+$U$2*TableOMP[[#This Row],[StdDev]]</f>
        <v>#N/A</v>
      </c>
      <c r="S4341" s="10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s="10" t="e">
        <f>VLOOKUP(TableOMP[[#This Row],[Label]],TableAvg[],2,FALSE)</f>
        <v>#N/A</v>
      </c>
      <c r="P4342" s="10" t="e">
        <f>VLOOKUP(TableOMP[[#This Row],[Label]],TableAvg[],3,FALSE)</f>
        <v>#N/A</v>
      </c>
      <c r="Q4342" s="10" t="e">
        <f>TableOMP[[#This Row],[Avg]]-$U$2*TableOMP[[#This Row],[StdDev]]</f>
        <v>#N/A</v>
      </c>
      <c r="R4342" s="10" t="e">
        <f>TableOMP[[#This Row],[Avg]]+$U$2*TableOMP[[#This Row],[StdDev]]</f>
        <v>#N/A</v>
      </c>
      <c r="S4342" s="10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s="10" t="e">
        <f>VLOOKUP(TableOMP[[#This Row],[Label]],TableAvg[],2,FALSE)</f>
        <v>#N/A</v>
      </c>
      <c r="P4343" s="10" t="e">
        <f>VLOOKUP(TableOMP[[#This Row],[Label]],TableAvg[],3,FALSE)</f>
        <v>#N/A</v>
      </c>
      <c r="Q4343" s="10" t="e">
        <f>TableOMP[[#This Row],[Avg]]-$U$2*TableOMP[[#This Row],[StdDev]]</f>
        <v>#N/A</v>
      </c>
      <c r="R4343" s="10" t="e">
        <f>TableOMP[[#This Row],[Avg]]+$U$2*TableOMP[[#This Row],[StdDev]]</f>
        <v>#N/A</v>
      </c>
      <c r="S4343" s="10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s="10" t="e">
        <f>VLOOKUP(TableOMP[[#This Row],[Label]],TableAvg[],2,FALSE)</f>
        <v>#N/A</v>
      </c>
      <c r="P4344" s="10" t="e">
        <f>VLOOKUP(TableOMP[[#This Row],[Label]],TableAvg[],3,FALSE)</f>
        <v>#N/A</v>
      </c>
      <c r="Q4344" s="10" t="e">
        <f>TableOMP[[#This Row],[Avg]]-$U$2*TableOMP[[#This Row],[StdDev]]</f>
        <v>#N/A</v>
      </c>
      <c r="R4344" s="10" t="e">
        <f>TableOMP[[#This Row],[Avg]]+$U$2*TableOMP[[#This Row],[StdDev]]</f>
        <v>#N/A</v>
      </c>
      <c r="S4344" s="10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s="10" t="e">
        <f>VLOOKUP(TableOMP[[#This Row],[Label]],TableAvg[],2,FALSE)</f>
        <v>#N/A</v>
      </c>
      <c r="P4345" s="10" t="e">
        <f>VLOOKUP(TableOMP[[#This Row],[Label]],TableAvg[],3,FALSE)</f>
        <v>#N/A</v>
      </c>
      <c r="Q4345" s="10" t="e">
        <f>TableOMP[[#This Row],[Avg]]-$U$2*TableOMP[[#This Row],[StdDev]]</f>
        <v>#N/A</v>
      </c>
      <c r="R4345" s="10" t="e">
        <f>TableOMP[[#This Row],[Avg]]+$U$2*TableOMP[[#This Row],[StdDev]]</f>
        <v>#N/A</v>
      </c>
      <c r="S4345" s="10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s="10" t="e">
        <f>VLOOKUP(TableOMP[[#This Row],[Label]],TableAvg[],2,FALSE)</f>
        <v>#N/A</v>
      </c>
      <c r="P4346" s="10" t="e">
        <f>VLOOKUP(TableOMP[[#This Row],[Label]],TableAvg[],3,FALSE)</f>
        <v>#N/A</v>
      </c>
      <c r="Q4346" s="10" t="e">
        <f>TableOMP[[#This Row],[Avg]]-$U$2*TableOMP[[#This Row],[StdDev]]</f>
        <v>#N/A</v>
      </c>
      <c r="R4346" s="10" t="e">
        <f>TableOMP[[#This Row],[Avg]]+$U$2*TableOMP[[#This Row],[StdDev]]</f>
        <v>#N/A</v>
      </c>
      <c r="S4346" s="10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s="10" t="e">
        <f>VLOOKUP(TableOMP[[#This Row],[Label]],TableAvg[],2,FALSE)</f>
        <v>#N/A</v>
      </c>
      <c r="P4347" s="10" t="e">
        <f>VLOOKUP(TableOMP[[#This Row],[Label]],TableAvg[],3,FALSE)</f>
        <v>#N/A</v>
      </c>
      <c r="Q4347" s="10" t="e">
        <f>TableOMP[[#This Row],[Avg]]-$U$2*TableOMP[[#This Row],[StdDev]]</f>
        <v>#N/A</v>
      </c>
      <c r="R4347" s="10" t="e">
        <f>TableOMP[[#This Row],[Avg]]+$U$2*TableOMP[[#This Row],[StdDev]]</f>
        <v>#N/A</v>
      </c>
      <c r="S4347" s="10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s="10" t="e">
        <f>VLOOKUP(TableOMP[[#This Row],[Label]],TableAvg[],2,FALSE)</f>
        <v>#N/A</v>
      </c>
      <c r="P4348" s="10" t="e">
        <f>VLOOKUP(TableOMP[[#This Row],[Label]],TableAvg[],3,FALSE)</f>
        <v>#N/A</v>
      </c>
      <c r="Q4348" s="10" t="e">
        <f>TableOMP[[#This Row],[Avg]]-$U$2*TableOMP[[#This Row],[StdDev]]</f>
        <v>#N/A</v>
      </c>
      <c r="R4348" s="10" t="e">
        <f>TableOMP[[#This Row],[Avg]]+$U$2*TableOMP[[#This Row],[StdDev]]</f>
        <v>#N/A</v>
      </c>
      <c r="S4348" s="10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s="10" t="e">
        <f>VLOOKUP(TableOMP[[#This Row],[Label]],TableAvg[],2,FALSE)</f>
        <v>#N/A</v>
      </c>
      <c r="P4349" s="10" t="e">
        <f>VLOOKUP(TableOMP[[#This Row],[Label]],TableAvg[],3,FALSE)</f>
        <v>#N/A</v>
      </c>
      <c r="Q4349" s="10" t="e">
        <f>TableOMP[[#This Row],[Avg]]-$U$2*TableOMP[[#This Row],[StdDev]]</f>
        <v>#N/A</v>
      </c>
      <c r="R4349" s="10" t="e">
        <f>TableOMP[[#This Row],[Avg]]+$U$2*TableOMP[[#This Row],[StdDev]]</f>
        <v>#N/A</v>
      </c>
      <c r="S4349" s="10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s="10" t="e">
        <f>VLOOKUP(TableOMP[[#This Row],[Label]],TableAvg[],2,FALSE)</f>
        <v>#N/A</v>
      </c>
      <c r="P4350" s="10" t="e">
        <f>VLOOKUP(TableOMP[[#This Row],[Label]],TableAvg[],3,FALSE)</f>
        <v>#N/A</v>
      </c>
      <c r="Q4350" s="10" t="e">
        <f>TableOMP[[#This Row],[Avg]]-$U$2*TableOMP[[#This Row],[StdDev]]</f>
        <v>#N/A</v>
      </c>
      <c r="R4350" s="10" t="e">
        <f>TableOMP[[#This Row],[Avg]]+$U$2*TableOMP[[#This Row],[StdDev]]</f>
        <v>#N/A</v>
      </c>
      <c r="S4350" s="1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s="10" t="e">
        <f>VLOOKUP(TableOMP[[#This Row],[Label]],TableAvg[],2,FALSE)</f>
        <v>#N/A</v>
      </c>
      <c r="P4351" s="10" t="e">
        <f>VLOOKUP(TableOMP[[#This Row],[Label]],TableAvg[],3,FALSE)</f>
        <v>#N/A</v>
      </c>
      <c r="Q4351" s="10" t="e">
        <f>TableOMP[[#This Row],[Avg]]-$U$2*TableOMP[[#This Row],[StdDev]]</f>
        <v>#N/A</v>
      </c>
      <c r="R4351" s="10" t="e">
        <f>TableOMP[[#This Row],[Avg]]+$U$2*TableOMP[[#This Row],[StdDev]]</f>
        <v>#N/A</v>
      </c>
      <c r="S4351" s="10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s="10" t="e">
        <f>VLOOKUP(TableOMP[[#This Row],[Label]],TableAvg[],2,FALSE)</f>
        <v>#N/A</v>
      </c>
      <c r="P4352" s="10" t="e">
        <f>VLOOKUP(TableOMP[[#This Row],[Label]],TableAvg[],3,FALSE)</f>
        <v>#N/A</v>
      </c>
      <c r="Q4352" s="10" t="e">
        <f>TableOMP[[#This Row],[Avg]]-$U$2*TableOMP[[#This Row],[StdDev]]</f>
        <v>#N/A</v>
      </c>
      <c r="R4352" s="10" t="e">
        <f>TableOMP[[#This Row],[Avg]]+$U$2*TableOMP[[#This Row],[StdDev]]</f>
        <v>#N/A</v>
      </c>
      <c r="S4352" s="10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s="10" t="e">
        <f>VLOOKUP(TableOMP[[#This Row],[Label]],TableAvg[],2,FALSE)</f>
        <v>#N/A</v>
      </c>
      <c r="P4353" s="10" t="e">
        <f>VLOOKUP(TableOMP[[#This Row],[Label]],TableAvg[],3,FALSE)</f>
        <v>#N/A</v>
      </c>
      <c r="Q4353" s="10" t="e">
        <f>TableOMP[[#This Row],[Avg]]-$U$2*TableOMP[[#This Row],[StdDev]]</f>
        <v>#N/A</v>
      </c>
      <c r="R4353" s="10" t="e">
        <f>TableOMP[[#This Row],[Avg]]+$U$2*TableOMP[[#This Row],[StdDev]]</f>
        <v>#N/A</v>
      </c>
      <c r="S4353" s="10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s="10" t="e">
        <f>VLOOKUP(TableOMP[[#This Row],[Label]],TableAvg[],2,FALSE)</f>
        <v>#N/A</v>
      </c>
      <c r="P4354" s="10" t="e">
        <f>VLOOKUP(TableOMP[[#This Row],[Label]],TableAvg[],3,FALSE)</f>
        <v>#N/A</v>
      </c>
      <c r="Q4354" s="10" t="e">
        <f>TableOMP[[#This Row],[Avg]]-$U$2*TableOMP[[#This Row],[StdDev]]</f>
        <v>#N/A</v>
      </c>
      <c r="R4354" s="10" t="e">
        <f>TableOMP[[#This Row],[Avg]]+$U$2*TableOMP[[#This Row],[StdDev]]</f>
        <v>#N/A</v>
      </c>
      <c r="S4354" s="10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s="10" t="e">
        <f>VLOOKUP(TableOMP[[#This Row],[Label]],TableAvg[],2,FALSE)</f>
        <v>#N/A</v>
      </c>
      <c r="P4355" s="10" t="e">
        <f>VLOOKUP(TableOMP[[#This Row],[Label]],TableAvg[],3,FALSE)</f>
        <v>#N/A</v>
      </c>
      <c r="Q4355" s="10" t="e">
        <f>TableOMP[[#This Row],[Avg]]-$U$2*TableOMP[[#This Row],[StdDev]]</f>
        <v>#N/A</v>
      </c>
      <c r="R4355" s="10" t="e">
        <f>TableOMP[[#This Row],[Avg]]+$U$2*TableOMP[[#This Row],[StdDev]]</f>
        <v>#N/A</v>
      </c>
      <c r="S4355" s="10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s="10" t="e">
        <f>VLOOKUP(TableOMP[[#This Row],[Label]],TableAvg[],2,FALSE)</f>
        <v>#N/A</v>
      </c>
      <c r="P4356" s="10" t="e">
        <f>VLOOKUP(TableOMP[[#This Row],[Label]],TableAvg[],3,FALSE)</f>
        <v>#N/A</v>
      </c>
      <c r="Q4356" s="10" t="e">
        <f>TableOMP[[#This Row],[Avg]]-$U$2*TableOMP[[#This Row],[StdDev]]</f>
        <v>#N/A</v>
      </c>
      <c r="R4356" s="10" t="e">
        <f>TableOMP[[#This Row],[Avg]]+$U$2*TableOMP[[#This Row],[StdDev]]</f>
        <v>#N/A</v>
      </c>
      <c r="S4356" s="10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s="10" t="e">
        <f>VLOOKUP(TableOMP[[#This Row],[Label]],TableAvg[],2,FALSE)</f>
        <v>#N/A</v>
      </c>
      <c r="P4357" s="10" t="e">
        <f>VLOOKUP(TableOMP[[#This Row],[Label]],TableAvg[],3,FALSE)</f>
        <v>#N/A</v>
      </c>
      <c r="Q4357" s="10" t="e">
        <f>TableOMP[[#This Row],[Avg]]-$U$2*TableOMP[[#This Row],[StdDev]]</f>
        <v>#N/A</v>
      </c>
      <c r="R4357" s="10" t="e">
        <f>TableOMP[[#This Row],[Avg]]+$U$2*TableOMP[[#This Row],[StdDev]]</f>
        <v>#N/A</v>
      </c>
      <c r="S4357" s="10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s="10" t="e">
        <f>VLOOKUP(TableOMP[[#This Row],[Label]],TableAvg[],2,FALSE)</f>
        <v>#N/A</v>
      </c>
      <c r="P4358" s="10" t="e">
        <f>VLOOKUP(TableOMP[[#This Row],[Label]],TableAvg[],3,FALSE)</f>
        <v>#N/A</v>
      </c>
      <c r="Q4358" s="10" t="e">
        <f>TableOMP[[#This Row],[Avg]]-$U$2*TableOMP[[#This Row],[StdDev]]</f>
        <v>#N/A</v>
      </c>
      <c r="R4358" s="10" t="e">
        <f>TableOMP[[#This Row],[Avg]]+$U$2*TableOMP[[#This Row],[StdDev]]</f>
        <v>#N/A</v>
      </c>
      <c r="S4358" s="10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s="10" t="e">
        <f>VLOOKUP(TableOMP[[#This Row],[Label]],TableAvg[],2,FALSE)</f>
        <v>#N/A</v>
      </c>
      <c r="P4359" s="10" t="e">
        <f>VLOOKUP(TableOMP[[#This Row],[Label]],TableAvg[],3,FALSE)</f>
        <v>#N/A</v>
      </c>
      <c r="Q4359" s="10" t="e">
        <f>TableOMP[[#This Row],[Avg]]-$U$2*TableOMP[[#This Row],[StdDev]]</f>
        <v>#N/A</v>
      </c>
      <c r="R4359" s="10" t="e">
        <f>TableOMP[[#This Row],[Avg]]+$U$2*TableOMP[[#This Row],[StdDev]]</f>
        <v>#N/A</v>
      </c>
      <c r="S4359" s="10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s="10" t="e">
        <f>VLOOKUP(TableOMP[[#This Row],[Label]],TableAvg[],2,FALSE)</f>
        <v>#N/A</v>
      </c>
      <c r="P4360" s="10" t="e">
        <f>VLOOKUP(TableOMP[[#This Row],[Label]],TableAvg[],3,FALSE)</f>
        <v>#N/A</v>
      </c>
      <c r="Q4360" s="10" t="e">
        <f>TableOMP[[#This Row],[Avg]]-$U$2*TableOMP[[#This Row],[StdDev]]</f>
        <v>#N/A</v>
      </c>
      <c r="R4360" s="10" t="e">
        <f>TableOMP[[#This Row],[Avg]]+$U$2*TableOMP[[#This Row],[StdDev]]</f>
        <v>#N/A</v>
      </c>
      <c r="S4360" s="1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s="10" t="e">
        <f>VLOOKUP(TableOMP[[#This Row],[Label]],TableAvg[],2,FALSE)</f>
        <v>#N/A</v>
      </c>
      <c r="P4361" s="10" t="e">
        <f>VLOOKUP(TableOMP[[#This Row],[Label]],TableAvg[],3,FALSE)</f>
        <v>#N/A</v>
      </c>
      <c r="Q4361" s="10" t="e">
        <f>TableOMP[[#This Row],[Avg]]-$U$2*TableOMP[[#This Row],[StdDev]]</f>
        <v>#N/A</v>
      </c>
      <c r="R4361" s="10" t="e">
        <f>TableOMP[[#This Row],[Avg]]+$U$2*TableOMP[[#This Row],[StdDev]]</f>
        <v>#N/A</v>
      </c>
      <c r="S4361" s="10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s="10" t="e">
        <f>VLOOKUP(TableOMP[[#This Row],[Label]],TableAvg[],2,FALSE)</f>
        <v>#N/A</v>
      </c>
      <c r="P4362" s="10" t="e">
        <f>VLOOKUP(TableOMP[[#This Row],[Label]],TableAvg[],3,FALSE)</f>
        <v>#N/A</v>
      </c>
      <c r="Q4362" s="10" t="e">
        <f>TableOMP[[#This Row],[Avg]]-$U$2*TableOMP[[#This Row],[StdDev]]</f>
        <v>#N/A</v>
      </c>
      <c r="R4362" s="10" t="e">
        <f>TableOMP[[#This Row],[Avg]]+$U$2*TableOMP[[#This Row],[StdDev]]</f>
        <v>#N/A</v>
      </c>
      <c r="S4362" s="10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s="10" t="e">
        <f>VLOOKUP(TableOMP[[#This Row],[Label]],TableAvg[],2,FALSE)</f>
        <v>#N/A</v>
      </c>
      <c r="P4363" s="10" t="e">
        <f>VLOOKUP(TableOMP[[#This Row],[Label]],TableAvg[],3,FALSE)</f>
        <v>#N/A</v>
      </c>
      <c r="Q4363" s="10" t="e">
        <f>TableOMP[[#This Row],[Avg]]-$U$2*TableOMP[[#This Row],[StdDev]]</f>
        <v>#N/A</v>
      </c>
      <c r="R4363" s="10" t="e">
        <f>TableOMP[[#This Row],[Avg]]+$U$2*TableOMP[[#This Row],[StdDev]]</f>
        <v>#N/A</v>
      </c>
      <c r="S4363" s="10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s="10" t="e">
        <f>VLOOKUP(TableOMP[[#This Row],[Label]],TableAvg[],2,FALSE)</f>
        <v>#N/A</v>
      </c>
      <c r="P4364" s="10" t="e">
        <f>VLOOKUP(TableOMP[[#This Row],[Label]],TableAvg[],3,FALSE)</f>
        <v>#N/A</v>
      </c>
      <c r="Q4364" s="10" t="e">
        <f>TableOMP[[#This Row],[Avg]]-$U$2*TableOMP[[#This Row],[StdDev]]</f>
        <v>#N/A</v>
      </c>
      <c r="R4364" s="10" t="e">
        <f>TableOMP[[#This Row],[Avg]]+$U$2*TableOMP[[#This Row],[StdDev]]</f>
        <v>#N/A</v>
      </c>
      <c r="S4364" s="10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s="10" t="e">
        <f>VLOOKUP(TableOMP[[#This Row],[Label]],TableAvg[],2,FALSE)</f>
        <v>#N/A</v>
      </c>
      <c r="P4365" s="10" t="e">
        <f>VLOOKUP(TableOMP[[#This Row],[Label]],TableAvg[],3,FALSE)</f>
        <v>#N/A</v>
      </c>
      <c r="Q4365" s="10" t="e">
        <f>TableOMP[[#This Row],[Avg]]-$U$2*TableOMP[[#This Row],[StdDev]]</f>
        <v>#N/A</v>
      </c>
      <c r="R4365" s="10" t="e">
        <f>TableOMP[[#This Row],[Avg]]+$U$2*TableOMP[[#This Row],[StdDev]]</f>
        <v>#N/A</v>
      </c>
      <c r="S4365" s="10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s="10" t="e">
        <f>VLOOKUP(TableOMP[[#This Row],[Label]],TableAvg[],2,FALSE)</f>
        <v>#N/A</v>
      </c>
      <c r="P4366" s="10" t="e">
        <f>VLOOKUP(TableOMP[[#This Row],[Label]],TableAvg[],3,FALSE)</f>
        <v>#N/A</v>
      </c>
      <c r="Q4366" s="10" t="e">
        <f>TableOMP[[#This Row],[Avg]]-$U$2*TableOMP[[#This Row],[StdDev]]</f>
        <v>#N/A</v>
      </c>
      <c r="R4366" s="10" t="e">
        <f>TableOMP[[#This Row],[Avg]]+$U$2*TableOMP[[#This Row],[StdDev]]</f>
        <v>#N/A</v>
      </c>
      <c r="S4366" s="10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s="10" t="e">
        <f>VLOOKUP(TableOMP[[#This Row],[Label]],TableAvg[],2,FALSE)</f>
        <v>#N/A</v>
      </c>
      <c r="P4367" s="10" t="e">
        <f>VLOOKUP(TableOMP[[#This Row],[Label]],TableAvg[],3,FALSE)</f>
        <v>#N/A</v>
      </c>
      <c r="Q4367" s="10" t="e">
        <f>TableOMP[[#This Row],[Avg]]-$U$2*TableOMP[[#This Row],[StdDev]]</f>
        <v>#N/A</v>
      </c>
      <c r="R4367" s="10" t="e">
        <f>TableOMP[[#This Row],[Avg]]+$U$2*TableOMP[[#This Row],[StdDev]]</f>
        <v>#N/A</v>
      </c>
      <c r="S4367" s="10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s="10" t="e">
        <f>VLOOKUP(TableOMP[[#This Row],[Label]],TableAvg[],2,FALSE)</f>
        <v>#N/A</v>
      </c>
      <c r="P4368" s="10" t="e">
        <f>VLOOKUP(TableOMP[[#This Row],[Label]],TableAvg[],3,FALSE)</f>
        <v>#N/A</v>
      </c>
      <c r="Q4368" s="10" t="e">
        <f>TableOMP[[#This Row],[Avg]]-$U$2*TableOMP[[#This Row],[StdDev]]</f>
        <v>#N/A</v>
      </c>
      <c r="R4368" s="10" t="e">
        <f>TableOMP[[#This Row],[Avg]]+$U$2*TableOMP[[#This Row],[StdDev]]</f>
        <v>#N/A</v>
      </c>
      <c r="S4368" s="10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s="10" t="e">
        <f>VLOOKUP(TableOMP[[#This Row],[Label]],TableAvg[],2,FALSE)</f>
        <v>#N/A</v>
      </c>
      <c r="P4369" s="10" t="e">
        <f>VLOOKUP(TableOMP[[#This Row],[Label]],TableAvg[],3,FALSE)</f>
        <v>#N/A</v>
      </c>
      <c r="Q4369" s="10" t="e">
        <f>TableOMP[[#This Row],[Avg]]-$U$2*TableOMP[[#This Row],[StdDev]]</f>
        <v>#N/A</v>
      </c>
      <c r="R4369" s="10" t="e">
        <f>TableOMP[[#This Row],[Avg]]+$U$2*TableOMP[[#This Row],[StdDev]]</f>
        <v>#N/A</v>
      </c>
      <c r="S4369" s="10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s="10" t="e">
        <f>VLOOKUP(TableOMP[[#This Row],[Label]],TableAvg[],2,FALSE)</f>
        <v>#N/A</v>
      </c>
      <c r="P4370" s="10" t="e">
        <f>VLOOKUP(TableOMP[[#This Row],[Label]],TableAvg[],3,FALSE)</f>
        <v>#N/A</v>
      </c>
      <c r="Q4370" s="10" t="e">
        <f>TableOMP[[#This Row],[Avg]]-$U$2*TableOMP[[#This Row],[StdDev]]</f>
        <v>#N/A</v>
      </c>
      <c r="R4370" s="10" t="e">
        <f>TableOMP[[#This Row],[Avg]]+$U$2*TableOMP[[#This Row],[StdDev]]</f>
        <v>#N/A</v>
      </c>
      <c r="S4370" s="1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s="10" t="e">
        <f>VLOOKUP(TableOMP[[#This Row],[Label]],TableAvg[],2,FALSE)</f>
        <v>#N/A</v>
      </c>
      <c r="P4371" s="10" t="e">
        <f>VLOOKUP(TableOMP[[#This Row],[Label]],TableAvg[],3,FALSE)</f>
        <v>#N/A</v>
      </c>
      <c r="Q4371" s="10" t="e">
        <f>TableOMP[[#This Row],[Avg]]-$U$2*TableOMP[[#This Row],[StdDev]]</f>
        <v>#N/A</v>
      </c>
      <c r="R4371" s="10" t="e">
        <f>TableOMP[[#This Row],[Avg]]+$U$2*TableOMP[[#This Row],[StdDev]]</f>
        <v>#N/A</v>
      </c>
      <c r="S4371" s="10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s="10" t="e">
        <f>VLOOKUP(TableOMP[[#This Row],[Label]],TableAvg[],2,FALSE)</f>
        <v>#N/A</v>
      </c>
      <c r="P4372" s="10" t="e">
        <f>VLOOKUP(TableOMP[[#This Row],[Label]],TableAvg[],3,FALSE)</f>
        <v>#N/A</v>
      </c>
      <c r="Q4372" s="10" t="e">
        <f>TableOMP[[#This Row],[Avg]]-$U$2*TableOMP[[#This Row],[StdDev]]</f>
        <v>#N/A</v>
      </c>
      <c r="R4372" s="10" t="e">
        <f>TableOMP[[#This Row],[Avg]]+$U$2*TableOMP[[#This Row],[StdDev]]</f>
        <v>#N/A</v>
      </c>
      <c r="S4372" s="10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s="10" t="e">
        <f>VLOOKUP(TableOMP[[#This Row],[Label]],TableAvg[],2,FALSE)</f>
        <v>#N/A</v>
      </c>
      <c r="P4373" s="10" t="e">
        <f>VLOOKUP(TableOMP[[#This Row],[Label]],TableAvg[],3,FALSE)</f>
        <v>#N/A</v>
      </c>
      <c r="Q4373" s="10" t="e">
        <f>TableOMP[[#This Row],[Avg]]-$U$2*TableOMP[[#This Row],[StdDev]]</f>
        <v>#N/A</v>
      </c>
      <c r="R4373" s="10" t="e">
        <f>TableOMP[[#This Row],[Avg]]+$U$2*TableOMP[[#This Row],[StdDev]]</f>
        <v>#N/A</v>
      </c>
      <c r="S4373" s="10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s="10" t="e">
        <f>VLOOKUP(TableOMP[[#This Row],[Label]],TableAvg[],2,FALSE)</f>
        <v>#N/A</v>
      </c>
      <c r="P4374" s="10" t="e">
        <f>VLOOKUP(TableOMP[[#This Row],[Label]],TableAvg[],3,FALSE)</f>
        <v>#N/A</v>
      </c>
      <c r="Q4374" s="10" t="e">
        <f>TableOMP[[#This Row],[Avg]]-$U$2*TableOMP[[#This Row],[StdDev]]</f>
        <v>#N/A</v>
      </c>
      <c r="R4374" s="10" t="e">
        <f>TableOMP[[#This Row],[Avg]]+$U$2*TableOMP[[#This Row],[StdDev]]</f>
        <v>#N/A</v>
      </c>
      <c r="S4374" s="10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s="10" t="e">
        <f>VLOOKUP(TableOMP[[#This Row],[Label]],TableAvg[],2,FALSE)</f>
        <v>#N/A</v>
      </c>
      <c r="P4375" s="10" t="e">
        <f>VLOOKUP(TableOMP[[#This Row],[Label]],TableAvg[],3,FALSE)</f>
        <v>#N/A</v>
      </c>
      <c r="Q4375" s="10" t="e">
        <f>TableOMP[[#This Row],[Avg]]-$U$2*TableOMP[[#This Row],[StdDev]]</f>
        <v>#N/A</v>
      </c>
      <c r="R4375" s="10" t="e">
        <f>TableOMP[[#This Row],[Avg]]+$U$2*TableOMP[[#This Row],[StdDev]]</f>
        <v>#N/A</v>
      </c>
      <c r="S4375" s="10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s="10" t="e">
        <f>VLOOKUP(TableOMP[[#This Row],[Label]],TableAvg[],2,FALSE)</f>
        <v>#N/A</v>
      </c>
      <c r="P4376" s="10" t="e">
        <f>VLOOKUP(TableOMP[[#This Row],[Label]],TableAvg[],3,FALSE)</f>
        <v>#N/A</v>
      </c>
      <c r="Q4376" s="10" t="e">
        <f>TableOMP[[#This Row],[Avg]]-$U$2*TableOMP[[#This Row],[StdDev]]</f>
        <v>#N/A</v>
      </c>
      <c r="R4376" s="10" t="e">
        <f>TableOMP[[#This Row],[Avg]]+$U$2*TableOMP[[#This Row],[StdDev]]</f>
        <v>#N/A</v>
      </c>
      <c r="S4376" s="10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s="10" t="e">
        <f>VLOOKUP(TableOMP[[#This Row],[Label]],TableAvg[],2,FALSE)</f>
        <v>#N/A</v>
      </c>
      <c r="P4377" s="10" t="e">
        <f>VLOOKUP(TableOMP[[#This Row],[Label]],TableAvg[],3,FALSE)</f>
        <v>#N/A</v>
      </c>
      <c r="Q4377" s="10" t="e">
        <f>TableOMP[[#This Row],[Avg]]-$U$2*TableOMP[[#This Row],[StdDev]]</f>
        <v>#N/A</v>
      </c>
      <c r="R4377" s="10" t="e">
        <f>TableOMP[[#This Row],[Avg]]+$U$2*TableOMP[[#This Row],[StdDev]]</f>
        <v>#N/A</v>
      </c>
      <c r="S4377" s="10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s="10" t="e">
        <f>VLOOKUP(TableOMP[[#This Row],[Label]],TableAvg[],2,FALSE)</f>
        <v>#N/A</v>
      </c>
      <c r="P4378" s="10" t="e">
        <f>VLOOKUP(TableOMP[[#This Row],[Label]],TableAvg[],3,FALSE)</f>
        <v>#N/A</v>
      </c>
      <c r="Q4378" s="10" t="e">
        <f>TableOMP[[#This Row],[Avg]]-$U$2*TableOMP[[#This Row],[StdDev]]</f>
        <v>#N/A</v>
      </c>
      <c r="R4378" s="10" t="e">
        <f>TableOMP[[#This Row],[Avg]]+$U$2*TableOMP[[#This Row],[StdDev]]</f>
        <v>#N/A</v>
      </c>
      <c r="S4378" s="10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s="10" t="e">
        <f>VLOOKUP(TableOMP[[#This Row],[Label]],TableAvg[],2,FALSE)</f>
        <v>#N/A</v>
      </c>
      <c r="P4379" s="10" t="e">
        <f>VLOOKUP(TableOMP[[#This Row],[Label]],TableAvg[],3,FALSE)</f>
        <v>#N/A</v>
      </c>
      <c r="Q4379" s="10" t="e">
        <f>TableOMP[[#This Row],[Avg]]-$U$2*TableOMP[[#This Row],[StdDev]]</f>
        <v>#N/A</v>
      </c>
      <c r="R4379" s="10" t="e">
        <f>TableOMP[[#This Row],[Avg]]+$U$2*TableOMP[[#This Row],[StdDev]]</f>
        <v>#N/A</v>
      </c>
      <c r="S4379" s="10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s="10" t="e">
        <f>VLOOKUP(TableOMP[[#This Row],[Label]],TableAvg[],2,FALSE)</f>
        <v>#N/A</v>
      </c>
      <c r="P4380" s="10" t="e">
        <f>VLOOKUP(TableOMP[[#This Row],[Label]],TableAvg[],3,FALSE)</f>
        <v>#N/A</v>
      </c>
      <c r="Q4380" s="10" t="e">
        <f>TableOMP[[#This Row],[Avg]]-$U$2*TableOMP[[#This Row],[StdDev]]</f>
        <v>#N/A</v>
      </c>
      <c r="R4380" s="10" t="e">
        <f>TableOMP[[#This Row],[Avg]]+$U$2*TableOMP[[#This Row],[StdDev]]</f>
        <v>#N/A</v>
      </c>
      <c r="S4380" s="1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s="10" t="e">
        <f>VLOOKUP(TableOMP[[#This Row],[Label]],TableAvg[],2,FALSE)</f>
        <v>#N/A</v>
      </c>
      <c r="P4381" s="10" t="e">
        <f>VLOOKUP(TableOMP[[#This Row],[Label]],TableAvg[],3,FALSE)</f>
        <v>#N/A</v>
      </c>
      <c r="Q4381" s="10" t="e">
        <f>TableOMP[[#This Row],[Avg]]-$U$2*TableOMP[[#This Row],[StdDev]]</f>
        <v>#N/A</v>
      </c>
      <c r="R4381" s="10" t="e">
        <f>TableOMP[[#This Row],[Avg]]+$U$2*TableOMP[[#This Row],[StdDev]]</f>
        <v>#N/A</v>
      </c>
      <c r="S4381" s="10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s="10" t="e">
        <f>VLOOKUP(TableOMP[[#This Row],[Label]],TableAvg[],2,FALSE)</f>
        <v>#N/A</v>
      </c>
      <c r="P4382" s="10" t="e">
        <f>VLOOKUP(TableOMP[[#This Row],[Label]],TableAvg[],3,FALSE)</f>
        <v>#N/A</v>
      </c>
      <c r="Q4382" s="10" t="e">
        <f>TableOMP[[#This Row],[Avg]]-$U$2*TableOMP[[#This Row],[StdDev]]</f>
        <v>#N/A</v>
      </c>
      <c r="R4382" s="10" t="e">
        <f>TableOMP[[#This Row],[Avg]]+$U$2*TableOMP[[#This Row],[StdDev]]</f>
        <v>#N/A</v>
      </c>
      <c r="S4382" s="10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s="10" t="e">
        <f>VLOOKUP(TableOMP[[#This Row],[Label]],TableAvg[],2,FALSE)</f>
        <v>#N/A</v>
      </c>
      <c r="P4383" s="10" t="e">
        <f>VLOOKUP(TableOMP[[#This Row],[Label]],TableAvg[],3,FALSE)</f>
        <v>#N/A</v>
      </c>
      <c r="Q4383" s="10" t="e">
        <f>TableOMP[[#This Row],[Avg]]-$U$2*TableOMP[[#This Row],[StdDev]]</f>
        <v>#N/A</v>
      </c>
      <c r="R4383" s="10" t="e">
        <f>TableOMP[[#This Row],[Avg]]+$U$2*TableOMP[[#This Row],[StdDev]]</f>
        <v>#N/A</v>
      </c>
      <c r="S4383" s="10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s="10" t="e">
        <f>VLOOKUP(TableOMP[[#This Row],[Label]],TableAvg[],2,FALSE)</f>
        <v>#N/A</v>
      </c>
      <c r="P4384" s="10" t="e">
        <f>VLOOKUP(TableOMP[[#This Row],[Label]],TableAvg[],3,FALSE)</f>
        <v>#N/A</v>
      </c>
      <c r="Q4384" s="10" t="e">
        <f>TableOMP[[#This Row],[Avg]]-$U$2*TableOMP[[#This Row],[StdDev]]</f>
        <v>#N/A</v>
      </c>
      <c r="R4384" s="10" t="e">
        <f>TableOMP[[#This Row],[Avg]]+$U$2*TableOMP[[#This Row],[StdDev]]</f>
        <v>#N/A</v>
      </c>
      <c r="S4384" s="10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s="10" t="e">
        <f>VLOOKUP(TableOMP[[#This Row],[Label]],TableAvg[],2,FALSE)</f>
        <v>#N/A</v>
      </c>
      <c r="P4385" s="10" t="e">
        <f>VLOOKUP(TableOMP[[#This Row],[Label]],TableAvg[],3,FALSE)</f>
        <v>#N/A</v>
      </c>
      <c r="Q4385" s="10" t="e">
        <f>TableOMP[[#This Row],[Avg]]-$U$2*TableOMP[[#This Row],[StdDev]]</f>
        <v>#N/A</v>
      </c>
      <c r="R4385" s="10" t="e">
        <f>TableOMP[[#This Row],[Avg]]+$U$2*TableOMP[[#This Row],[StdDev]]</f>
        <v>#N/A</v>
      </c>
      <c r="S4385" s="10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s="10" t="e">
        <f>VLOOKUP(TableOMP[[#This Row],[Label]],TableAvg[],2,FALSE)</f>
        <v>#N/A</v>
      </c>
      <c r="P4386" s="10" t="e">
        <f>VLOOKUP(TableOMP[[#This Row],[Label]],TableAvg[],3,FALSE)</f>
        <v>#N/A</v>
      </c>
      <c r="Q4386" s="10" t="e">
        <f>TableOMP[[#This Row],[Avg]]-$U$2*TableOMP[[#This Row],[StdDev]]</f>
        <v>#N/A</v>
      </c>
      <c r="R4386" s="10" t="e">
        <f>TableOMP[[#This Row],[Avg]]+$U$2*TableOMP[[#This Row],[StdDev]]</f>
        <v>#N/A</v>
      </c>
      <c r="S4386" s="10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s="10" t="e">
        <f>VLOOKUP(TableOMP[[#This Row],[Label]],TableAvg[],2,FALSE)</f>
        <v>#N/A</v>
      </c>
      <c r="P4387" s="10" t="e">
        <f>VLOOKUP(TableOMP[[#This Row],[Label]],TableAvg[],3,FALSE)</f>
        <v>#N/A</v>
      </c>
      <c r="Q4387" s="10" t="e">
        <f>TableOMP[[#This Row],[Avg]]-$U$2*TableOMP[[#This Row],[StdDev]]</f>
        <v>#N/A</v>
      </c>
      <c r="R4387" s="10" t="e">
        <f>TableOMP[[#This Row],[Avg]]+$U$2*TableOMP[[#This Row],[StdDev]]</f>
        <v>#N/A</v>
      </c>
      <c r="S4387" s="10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s="10" t="e">
        <f>VLOOKUP(TableOMP[[#This Row],[Label]],TableAvg[],2,FALSE)</f>
        <v>#N/A</v>
      </c>
      <c r="P4388" s="10" t="e">
        <f>VLOOKUP(TableOMP[[#This Row],[Label]],TableAvg[],3,FALSE)</f>
        <v>#N/A</v>
      </c>
      <c r="Q4388" s="10" t="e">
        <f>TableOMP[[#This Row],[Avg]]-$U$2*TableOMP[[#This Row],[StdDev]]</f>
        <v>#N/A</v>
      </c>
      <c r="R4388" s="10" t="e">
        <f>TableOMP[[#This Row],[Avg]]+$U$2*TableOMP[[#This Row],[StdDev]]</f>
        <v>#N/A</v>
      </c>
      <c r="S4388" s="10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s="10" t="e">
        <f>VLOOKUP(TableOMP[[#This Row],[Label]],TableAvg[],2,FALSE)</f>
        <v>#N/A</v>
      </c>
      <c r="P4389" s="10" t="e">
        <f>VLOOKUP(TableOMP[[#This Row],[Label]],TableAvg[],3,FALSE)</f>
        <v>#N/A</v>
      </c>
      <c r="Q4389" s="10" t="e">
        <f>TableOMP[[#This Row],[Avg]]-$U$2*TableOMP[[#This Row],[StdDev]]</f>
        <v>#N/A</v>
      </c>
      <c r="R4389" s="10" t="e">
        <f>TableOMP[[#This Row],[Avg]]+$U$2*TableOMP[[#This Row],[StdDev]]</f>
        <v>#N/A</v>
      </c>
      <c r="S4389" s="10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s="10" t="e">
        <f>VLOOKUP(TableOMP[[#This Row],[Label]],TableAvg[],2,FALSE)</f>
        <v>#N/A</v>
      </c>
      <c r="P4390" s="10" t="e">
        <f>VLOOKUP(TableOMP[[#This Row],[Label]],TableAvg[],3,FALSE)</f>
        <v>#N/A</v>
      </c>
      <c r="Q4390" s="10" t="e">
        <f>TableOMP[[#This Row],[Avg]]-$U$2*TableOMP[[#This Row],[StdDev]]</f>
        <v>#N/A</v>
      </c>
      <c r="R4390" s="10" t="e">
        <f>TableOMP[[#This Row],[Avg]]+$U$2*TableOMP[[#This Row],[StdDev]]</f>
        <v>#N/A</v>
      </c>
      <c r="S4390" s="1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s="10" t="e">
        <f>VLOOKUP(TableOMP[[#This Row],[Label]],TableAvg[],2,FALSE)</f>
        <v>#N/A</v>
      </c>
      <c r="P4391" s="10" t="e">
        <f>VLOOKUP(TableOMP[[#This Row],[Label]],TableAvg[],3,FALSE)</f>
        <v>#N/A</v>
      </c>
      <c r="Q4391" s="10" t="e">
        <f>TableOMP[[#This Row],[Avg]]-$U$2*TableOMP[[#This Row],[StdDev]]</f>
        <v>#N/A</v>
      </c>
      <c r="R4391" s="10" t="e">
        <f>TableOMP[[#This Row],[Avg]]+$U$2*TableOMP[[#This Row],[StdDev]]</f>
        <v>#N/A</v>
      </c>
      <c r="S4391" s="10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s="10" t="e">
        <f>VLOOKUP(TableOMP[[#This Row],[Label]],TableAvg[],2,FALSE)</f>
        <v>#N/A</v>
      </c>
      <c r="P4392" s="10" t="e">
        <f>VLOOKUP(TableOMP[[#This Row],[Label]],TableAvg[],3,FALSE)</f>
        <v>#N/A</v>
      </c>
      <c r="Q4392" s="10" t="e">
        <f>TableOMP[[#This Row],[Avg]]-$U$2*TableOMP[[#This Row],[StdDev]]</f>
        <v>#N/A</v>
      </c>
      <c r="R4392" s="10" t="e">
        <f>TableOMP[[#This Row],[Avg]]+$U$2*TableOMP[[#This Row],[StdDev]]</f>
        <v>#N/A</v>
      </c>
      <c r="S4392" s="10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s="10" t="e">
        <f>VLOOKUP(TableOMP[[#This Row],[Label]],TableAvg[],2,FALSE)</f>
        <v>#N/A</v>
      </c>
      <c r="P4393" s="10" t="e">
        <f>VLOOKUP(TableOMP[[#This Row],[Label]],TableAvg[],3,FALSE)</f>
        <v>#N/A</v>
      </c>
      <c r="Q4393" s="10" t="e">
        <f>TableOMP[[#This Row],[Avg]]-$U$2*TableOMP[[#This Row],[StdDev]]</f>
        <v>#N/A</v>
      </c>
      <c r="R4393" s="10" t="e">
        <f>TableOMP[[#This Row],[Avg]]+$U$2*TableOMP[[#This Row],[StdDev]]</f>
        <v>#N/A</v>
      </c>
      <c r="S4393" s="10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s="10" t="e">
        <f>VLOOKUP(TableOMP[[#This Row],[Label]],TableAvg[],2,FALSE)</f>
        <v>#N/A</v>
      </c>
      <c r="P4394" s="10" t="e">
        <f>VLOOKUP(TableOMP[[#This Row],[Label]],TableAvg[],3,FALSE)</f>
        <v>#N/A</v>
      </c>
      <c r="Q4394" s="10" t="e">
        <f>TableOMP[[#This Row],[Avg]]-$U$2*TableOMP[[#This Row],[StdDev]]</f>
        <v>#N/A</v>
      </c>
      <c r="R4394" s="10" t="e">
        <f>TableOMP[[#This Row],[Avg]]+$U$2*TableOMP[[#This Row],[StdDev]]</f>
        <v>#N/A</v>
      </c>
      <c r="S4394" s="10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s="10" t="e">
        <f>VLOOKUP(TableOMP[[#This Row],[Label]],TableAvg[],2,FALSE)</f>
        <v>#N/A</v>
      </c>
      <c r="P4395" s="10" t="e">
        <f>VLOOKUP(TableOMP[[#This Row],[Label]],TableAvg[],3,FALSE)</f>
        <v>#N/A</v>
      </c>
      <c r="Q4395" s="10" t="e">
        <f>TableOMP[[#This Row],[Avg]]-$U$2*TableOMP[[#This Row],[StdDev]]</f>
        <v>#N/A</v>
      </c>
      <c r="R4395" s="10" t="e">
        <f>TableOMP[[#This Row],[Avg]]+$U$2*TableOMP[[#This Row],[StdDev]]</f>
        <v>#N/A</v>
      </c>
      <c r="S4395" s="10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s="10" t="e">
        <f>VLOOKUP(TableOMP[[#This Row],[Label]],TableAvg[],2,FALSE)</f>
        <v>#N/A</v>
      </c>
      <c r="P4396" s="10" t="e">
        <f>VLOOKUP(TableOMP[[#This Row],[Label]],TableAvg[],3,FALSE)</f>
        <v>#N/A</v>
      </c>
      <c r="Q4396" s="10" t="e">
        <f>TableOMP[[#This Row],[Avg]]-$U$2*TableOMP[[#This Row],[StdDev]]</f>
        <v>#N/A</v>
      </c>
      <c r="R4396" s="10" t="e">
        <f>TableOMP[[#This Row],[Avg]]+$U$2*TableOMP[[#This Row],[StdDev]]</f>
        <v>#N/A</v>
      </c>
      <c r="S4396" s="10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s="10" t="e">
        <f>VLOOKUP(TableOMP[[#This Row],[Label]],TableAvg[],2,FALSE)</f>
        <v>#N/A</v>
      </c>
      <c r="P4397" s="10" t="e">
        <f>VLOOKUP(TableOMP[[#This Row],[Label]],TableAvg[],3,FALSE)</f>
        <v>#N/A</v>
      </c>
      <c r="Q4397" s="10" t="e">
        <f>TableOMP[[#This Row],[Avg]]-$U$2*TableOMP[[#This Row],[StdDev]]</f>
        <v>#N/A</v>
      </c>
      <c r="R4397" s="10" t="e">
        <f>TableOMP[[#This Row],[Avg]]+$U$2*TableOMP[[#This Row],[StdDev]]</f>
        <v>#N/A</v>
      </c>
      <c r="S4397" s="10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s="10" t="e">
        <f>VLOOKUP(TableOMP[[#This Row],[Label]],TableAvg[],2,FALSE)</f>
        <v>#N/A</v>
      </c>
      <c r="P4398" s="10" t="e">
        <f>VLOOKUP(TableOMP[[#This Row],[Label]],TableAvg[],3,FALSE)</f>
        <v>#N/A</v>
      </c>
      <c r="Q4398" s="10" t="e">
        <f>TableOMP[[#This Row],[Avg]]-$U$2*TableOMP[[#This Row],[StdDev]]</f>
        <v>#N/A</v>
      </c>
      <c r="R4398" s="10" t="e">
        <f>TableOMP[[#This Row],[Avg]]+$U$2*TableOMP[[#This Row],[StdDev]]</f>
        <v>#N/A</v>
      </c>
      <c r="S4398" s="10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s="10" t="e">
        <f>VLOOKUP(TableOMP[[#This Row],[Label]],TableAvg[],2,FALSE)</f>
        <v>#N/A</v>
      </c>
      <c r="P4399" s="10" t="e">
        <f>VLOOKUP(TableOMP[[#This Row],[Label]],TableAvg[],3,FALSE)</f>
        <v>#N/A</v>
      </c>
      <c r="Q4399" s="10" t="e">
        <f>TableOMP[[#This Row],[Avg]]-$U$2*TableOMP[[#This Row],[StdDev]]</f>
        <v>#N/A</v>
      </c>
      <c r="R4399" s="10" t="e">
        <f>TableOMP[[#This Row],[Avg]]+$U$2*TableOMP[[#This Row],[StdDev]]</f>
        <v>#N/A</v>
      </c>
      <c r="S4399" s="10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s="10" t="e">
        <f>VLOOKUP(TableOMP[[#This Row],[Label]],TableAvg[],2,FALSE)</f>
        <v>#N/A</v>
      </c>
      <c r="P4400" s="10" t="e">
        <f>VLOOKUP(TableOMP[[#This Row],[Label]],TableAvg[],3,FALSE)</f>
        <v>#N/A</v>
      </c>
      <c r="Q4400" s="10" t="e">
        <f>TableOMP[[#This Row],[Avg]]-$U$2*TableOMP[[#This Row],[StdDev]]</f>
        <v>#N/A</v>
      </c>
      <c r="R4400" s="10" t="e">
        <f>TableOMP[[#This Row],[Avg]]+$U$2*TableOMP[[#This Row],[StdDev]]</f>
        <v>#N/A</v>
      </c>
      <c r="S4400" s="1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s="10" t="e">
        <f>VLOOKUP(TableOMP[[#This Row],[Label]],TableAvg[],2,FALSE)</f>
        <v>#N/A</v>
      </c>
      <c r="P4401" s="10" t="e">
        <f>VLOOKUP(TableOMP[[#This Row],[Label]],TableAvg[],3,FALSE)</f>
        <v>#N/A</v>
      </c>
      <c r="Q4401" s="10" t="e">
        <f>TableOMP[[#This Row],[Avg]]-$U$2*TableOMP[[#This Row],[StdDev]]</f>
        <v>#N/A</v>
      </c>
      <c r="R4401" s="10" t="e">
        <f>TableOMP[[#This Row],[Avg]]+$U$2*TableOMP[[#This Row],[StdDev]]</f>
        <v>#N/A</v>
      </c>
      <c r="S4401" s="10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s="10" t="e">
        <f>VLOOKUP(TableOMP[[#This Row],[Label]],TableAvg[],2,FALSE)</f>
        <v>#N/A</v>
      </c>
      <c r="P4402" s="10" t="e">
        <f>VLOOKUP(TableOMP[[#This Row],[Label]],TableAvg[],3,FALSE)</f>
        <v>#N/A</v>
      </c>
      <c r="Q4402" s="10" t="e">
        <f>TableOMP[[#This Row],[Avg]]-$U$2*TableOMP[[#This Row],[StdDev]]</f>
        <v>#N/A</v>
      </c>
      <c r="R4402" s="10" t="e">
        <f>TableOMP[[#This Row],[Avg]]+$U$2*TableOMP[[#This Row],[StdDev]]</f>
        <v>#N/A</v>
      </c>
      <c r="S4402" s="10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s="10" t="e">
        <f>VLOOKUP(TableOMP[[#This Row],[Label]],TableAvg[],2,FALSE)</f>
        <v>#N/A</v>
      </c>
      <c r="P4403" s="10" t="e">
        <f>VLOOKUP(TableOMP[[#This Row],[Label]],TableAvg[],3,FALSE)</f>
        <v>#N/A</v>
      </c>
      <c r="Q4403" s="10" t="e">
        <f>TableOMP[[#This Row],[Avg]]-$U$2*TableOMP[[#This Row],[StdDev]]</f>
        <v>#N/A</v>
      </c>
      <c r="R4403" s="10" t="e">
        <f>TableOMP[[#This Row],[Avg]]+$U$2*TableOMP[[#This Row],[StdDev]]</f>
        <v>#N/A</v>
      </c>
      <c r="S4403" s="10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s="10" t="e">
        <f>VLOOKUP(TableOMP[[#This Row],[Label]],TableAvg[],2,FALSE)</f>
        <v>#N/A</v>
      </c>
      <c r="P4404" s="10" t="e">
        <f>VLOOKUP(TableOMP[[#This Row],[Label]],TableAvg[],3,FALSE)</f>
        <v>#N/A</v>
      </c>
      <c r="Q4404" s="10" t="e">
        <f>TableOMP[[#This Row],[Avg]]-$U$2*TableOMP[[#This Row],[StdDev]]</f>
        <v>#N/A</v>
      </c>
      <c r="R4404" s="10" t="e">
        <f>TableOMP[[#This Row],[Avg]]+$U$2*TableOMP[[#This Row],[StdDev]]</f>
        <v>#N/A</v>
      </c>
      <c r="S4404" s="10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s="10" t="e">
        <f>VLOOKUP(TableOMP[[#This Row],[Label]],TableAvg[],2,FALSE)</f>
        <v>#N/A</v>
      </c>
      <c r="P4405" s="10" t="e">
        <f>VLOOKUP(TableOMP[[#This Row],[Label]],TableAvg[],3,FALSE)</f>
        <v>#N/A</v>
      </c>
      <c r="Q4405" s="10" t="e">
        <f>TableOMP[[#This Row],[Avg]]-$U$2*TableOMP[[#This Row],[StdDev]]</f>
        <v>#N/A</v>
      </c>
      <c r="R4405" s="10" t="e">
        <f>TableOMP[[#This Row],[Avg]]+$U$2*TableOMP[[#This Row],[StdDev]]</f>
        <v>#N/A</v>
      </c>
      <c r="S4405" s="10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s="10" t="e">
        <f>VLOOKUP(TableOMP[[#This Row],[Label]],TableAvg[],2,FALSE)</f>
        <v>#N/A</v>
      </c>
      <c r="P4406" s="10" t="e">
        <f>VLOOKUP(TableOMP[[#This Row],[Label]],TableAvg[],3,FALSE)</f>
        <v>#N/A</v>
      </c>
      <c r="Q4406" s="10" t="e">
        <f>TableOMP[[#This Row],[Avg]]-$U$2*TableOMP[[#This Row],[StdDev]]</f>
        <v>#N/A</v>
      </c>
      <c r="R4406" s="10" t="e">
        <f>TableOMP[[#This Row],[Avg]]+$U$2*TableOMP[[#This Row],[StdDev]]</f>
        <v>#N/A</v>
      </c>
      <c r="S4406" s="10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s="10" t="e">
        <f>VLOOKUP(TableOMP[[#This Row],[Label]],TableAvg[],2,FALSE)</f>
        <v>#N/A</v>
      </c>
      <c r="P4407" s="10" t="e">
        <f>VLOOKUP(TableOMP[[#This Row],[Label]],TableAvg[],3,FALSE)</f>
        <v>#N/A</v>
      </c>
      <c r="Q4407" s="10" t="e">
        <f>TableOMP[[#This Row],[Avg]]-$U$2*TableOMP[[#This Row],[StdDev]]</f>
        <v>#N/A</v>
      </c>
      <c r="R4407" s="10" t="e">
        <f>TableOMP[[#This Row],[Avg]]+$U$2*TableOMP[[#This Row],[StdDev]]</f>
        <v>#N/A</v>
      </c>
      <c r="S4407" s="10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s="10" t="e">
        <f>VLOOKUP(TableOMP[[#This Row],[Label]],TableAvg[],2,FALSE)</f>
        <v>#N/A</v>
      </c>
      <c r="P4408" s="10" t="e">
        <f>VLOOKUP(TableOMP[[#This Row],[Label]],TableAvg[],3,FALSE)</f>
        <v>#N/A</v>
      </c>
      <c r="Q4408" s="10" t="e">
        <f>TableOMP[[#This Row],[Avg]]-$U$2*TableOMP[[#This Row],[StdDev]]</f>
        <v>#N/A</v>
      </c>
      <c r="R4408" s="10" t="e">
        <f>TableOMP[[#This Row],[Avg]]+$U$2*TableOMP[[#This Row],[StdDev]]</f>
        <v>#N/A</v>
      </c>
      <c r="S4408" s="10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s="10" t="e">
        <f>VLOOKUP(TableOMP[[#This Row],[Label]],TableAvg[],2,FALSE)</f>
        <v>#N/A</v>
      </c>
      <c r="P4409" s="10" t="e">
        <f>VLOOKUP(TableOMP[[#This Row],[Label]],TableAvg[],3,FALSE)</f>
        <v>#N/A</v>
      </c>
      <c r="Q4409" s="10" t="e">
        <f>TableOMP[[#This Row],[Avg]]-$U$2*TableOMP[[#This Row],[StdDev]]</f>
        <v>#N/A</v>
      </c>
      <c r="R4409" s="10" t="e">
        <f>TableOMP[[#This Row],[Avg]]+$U$2*TableOMP[[#This Row],[StdDev]]</f>
        <v>#N/A</v>
      </c>
      <c r="S4409" s="10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s="10" t="e">
        <f>VLOOKUP(TableOMP[[#This Row],[Label]],TableAvg[],2,FALSE)</f>
        <v>#N/A</v>
      </c>
      <c r="P4410" s="10" t="e">
        <f>VLOOKUP(TableOMP[[#This Row],[Label]],TableAvg[],3,FALSE)</f>
        <v>#N/A</v>
      </c>
      <c r="Q4410" s="10" t="e">
        <f>TableOMP[[#This Row],[Avg]]-$U$2*TableOMP[[#This Row],[StdDev]]</f>
        <v>#N/A</v>
      </c>
      <c r="R4410" s="10" t="e">
        <f>TableOMP[[#This Row],[Avg]]+$U$2*TableOMP[[#This Row],[StdDev]]</f>
        <v>#N/A</v>
      </c>
      <c r="S4410" s="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s="10" t="e">
        <f>VLOOKUP(TableOMP[[#This Row],[Label]],TableAvg[],2,FALSE)</f>
        <v>#N/A</v>
      </c>
      <c r="P4411" s="10" t="e">
        <f>VLOOKUP(TableOMP[[#This Row],[Label]],TableAvg[],3,FALSE)</f>
        <v>#N/A</v>
      </c>
      <c r="Q4411" s="10" t="e">
        <f>TableOMP[[#This Row],[Avg]]-$U$2*TableOMP[[#This Row],[StdDev]]</f>
        <v>#N/A</v>
      </c>
      <c r="R4411" s="10" t="e">
        <f>TableOMP[[#This Row],[Avg]]+$U$2*TableOMP[[#This Row],[StdDev]]</f>
        <v>#N/A</v>
      </c>
      <c r="S4411" s="10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s="10" t="e">
        <f>VLOOKUP(TableOMP[[#This Row],[Label]],TableAvg[],2,FALSE)</f>
        <v>#N/A</v>
      </c>
      <c r="P4412" s="10" t="e">
        <f>VLOOKUP(TableOMP[[#This Row],[Label]],TableAvg[],3,FALSE)</f>
        <v>#N/A</v>
      </c>
      <c r="Q4412" s="10" t="e">
        <f>TableOMP[[#This Row],[Avg]]-$U$2*TableOMP[[#This Row],[StdDev]]</f>
        <v>#N/A</v>
      </c>
      <c r="R4412" s="10" t="e">
        <f>TableOMP[[#This Row],[Avg]]+$U$2*TableOMP[[#This Row],[StdDev]]</f>
        <v>#N/A</v>
      </c>
      <c r="S4412" s="10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s="10" t="e">
        <f>VLOOKUP(TableOMP[[#This Row],[Label]],TableAvg[],2,FALSE)</f>
        <v>#N/A</v>
      </c>
      <c r="P4413" s="10" t="e">
        <f>VLOOKUP(TableOMP[[#This Row],[Label]],TableAvg[],3,FALSE)</f>
        <v>#N/A</v>
      </c>
      <c r="Q4413" s="10" t="e">
        <f>TableOMP[[#This Row],[Avg]]-$U$2*TableOMP[[#This Row],[StdDev]]</f>
        <v>#N/A</v>
      </c>
      <c r="R4413" s="10" t="e">
        <f>TableOMP[[#This Row],[Avg]]+$U$2*TableOMP[[#This Row],[StdDev]]</f>
        <v>#N/A</v>
      </c>
      <c r="S4413" s="10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s="10" t="e">
        <f>VLOOKUP(TableOMP[[#This Row],[Label]],TableAvg[],2,FALSE)</f>
        <v>#N/A</v>
      </c>
      <c r="P4414" s="10" t="e">
        <f>VLOOKUP(TableOMP[[#This Row],[Label]],TableAvg[],3,FALSE)</f>
        <v>#N/A</v>
      </c>
      <c r="Q4414" s="10" t="e">
        <f>TableOMP[[#This Row],[Avg]]-$U$2*TableOMP[[#This Row],[StdDev]]</f>
        <v>#N/A</v>
      </c>
      <c r="R4414" s="10" t="e">
        <f>TableOMP[[#This Row],[Avg]]+$U$2*TableOMP[[#This Row],[StdDev]]</f>
        <v>#N/A</v>
      </c>
      <c r="S4414" s="10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s="10" t="e">
        <f>VLOOKUP(TableOMP[[#This Row],[Label]],TableAvg[],2,FALSE)</f>
        <v>#N/A</v>
      </c>
      <c r="P4415" s="10" t="e">
        <f>VLOOKUP(TableOMP[[#This Row],[Label]],TableAvg[],3,FALSE)</f>
        <v>#N/A</v>
      </c>
      <c r="Q4415" s="10" t="e">
        <f>TableOMP[[#This Row],[Avg]]-$U$2*TableOMP[[#This Row],[StdDev]]</f>
        <v>#N/A</v>
      </c>
      <c r="R4415" s="10" t="e">
        <f>TableOMP[[#This Row],[Avg]]+$U$2*TableOMP[[#This Row],[StdDev]]</f>
        <v>#N/A</v>
      </c>
      <c r="S4415" s="10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s="10" t="e">
        <f>VLOOKUP(TableOMP[[#This Row],[Label]],TableAvg[],2,FALSE)</f>
        <v>#N/A</v>
      </c>
      <c r="P4416" s="10" t="e">
        <f>VLOOKUP(TableOMP[[#This Row],[Label]],TableAvg[],3,FALSE)</f>
        <v>#N/A</v>
      </c>
      <c r="Q4416" s="10" t="e">
        <f>TableOMP[[#This Row],[Avg]]-$U$2*TableOMP[[#This Row],[StdDev]]</f>
        <v>#N/A</v>
      </c>
      <c r="R4416" s="10" t="e">
        <f>TableOMP[[#This Row],[Avg]]+$U$2*TableOMP[[#This Row],[StdDev]]</f>
        <v>#N/A</v>
      </c>
      <c r="S4416" s="10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s="10" t="e">
        <f>VLOOKUP(TableOMP[[#This Row],[Label]],TableAvg[],2,FALSE)</f>
        <v>#N/A</v>
      </c>
      <c r="P4417" s="10" t="e">
        <f>VLOOKUP(TableOMP[[#This Row],[Label]],TableAvg[],3,FALSE)</f>
        <v>#N/A</v>
      </c>
      <c r="Q4417" s="10" t="e">
        <f>TableOMP[[#This Row],[Avg]]-$U$2*TableOMP[[#This Row],[StdDev]]</f>
        <v>#N/A</v>
      </c>
      <c r="R4417" s="10" t="e">
        <f>TableOMP[[#This Row],[Avg]]+$U$2*TableOMP[[#This Row],[StdDev]]</f>
        <v>#N/A</v>
      </c>
      <c r="S4417" s="10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s="10" t="e">
        <f>VLOOKUP(TableOMP[[#This Row],[Label]],TableAvg[],2,FALSE)</f>
        <v>#N/A</v>
      </c>
      <c r="P4418" s="10" t="e">
        <f>VLOOKUP(TableOMP[[#This Row],[Label]],TableAvg[],3,FALSE)</f>
        <v>#N/A</v>
      </c>
      <c r="Q4418" s="10" t="e">
        <f>TableOMP[[#This Row],[Avg]]-$U$2*TableOMP[[#This Row],[StdDev]]</f>
        <v>#N/A</v>
      </c>
      <c r="R4418" s="10" t="e">
        <f>TableOMP[[#This Row],[Avg]]+$U$2*TableOMP[[#This Row],[StdDev]]</f>
        <v>#N/A</v>
      </c>
      <c r="S4418" s="10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s="10" t="e">
        <f>VLOOKUP(TableOMP[[#This Row],[Label]],TableAvg[],2,FALSE)</f>
        <v>#N/A</v>
      </c>
      <c r="P4419" s="10" t="e">
        <f>VLOOKUP(TableOMP[[#This Row],[Label]],TableAvg[],3,FALSE)</f>
        <v>#N/A</v>
      </c>
      <c r="Q4419" s="10" t="e">
        <f>TableOMP[[#This Row],[Avg]]-$U$2*TableOMP[[#This Row],[StdDev]]</f>
        <v>#N/A</v>
      </c>
      <c r="R4419" s="10" t="e">
        <f>TableOMP[[#This Row],[Avg]]+$U$2*TableOMP[[#This Row],[StdDev]]</f>
        <v>#N/A</v>
      </c>
      <c r="S4419" s="10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s="10" t="e">
        <f>VLOOKUP(TableOMP[[#This Row],[Label]],TableAvg[],2,FALSE)</f>
        <v>#N/A</v>
      </c>
      <c r="P4420" s="10" t="e">
        <f>VLOOKUP(TableOMP[[#This Row],[Label]],TableAvg[],3,FALSE)</f>
        <v>#N/A</v>
      </c>
      <c r="Q4420" s="10" t="e">
        <f>TableOMP[[#This Row],[Avg]]-$U$2*TableOMP[[#This Row],[StdDev]]</f>
        <v>#N/A</v>
      </c>
      <c r="R4420" s="10" t="e">
        <f>TableOMP[[#This Row],[Avg]]+$U$2*TableOMP[[#This Row],[StdDev]]</f>
        <v>#N/A</v>
      </c>
      <c r="S4420" s="1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s="10" t="e">
        <f>VLOOKUP(TableOMP[[#This Row],[Label]],TableAvg[],2,FALSE)</f>
        <v>#N/A</v>
      </c>
      <c r="P4421" s="10" t="e">
        <f>VLOOKUP(TableOMP[[#This Row],[Label]],TableAvg[],3,FALSE)</f>
        <v>#N/A</v>
      </c>
      <c r="Q4421" s="10" t="e">
        <f>TableOMP[[#This Row],[Avg]]-$U$2*TableOMP[[#This Row],[StdDev]]</f>
        <v>#N/A</v>
      </c>
      <c r="R4421" s="10" t="e">
        <f>TableOMP[[#This Row],[Avg]]+$U$2*TableOMP[[#This Row],[StdDev]]</f>
        <v>#N/A</v>
      </c>
      <c r="S4421" s="10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s="10" t="e">
        <f>VLOOKUP(TableOMP[[#This Row],[Label]],TableAvg[],2,FALSE)</f>
        <v>#N/A</v>
      </c>
      <c r="P4422" s="10" t="e">
        <f>VLOOKUP(TableOMP[[#This Row],[Label]],TableAvg[],3,FALSE)</f>
        <v>#N/A</v>
      </c>
      <c r="Q4422" s="10" t="e">
        <f>TableOMP[[#This Row],[Avg]]-$U$2*TableOMP[[#This Row],[StdDev]]</f>
        <v>#N/A</v>
      </c>
      <c r="R4422" s="10" t="e">
        <f>TableOMP[[#This Row],[Avg]]+$U$2*TableOMP[[#This Row],[StdDev]]</f>
        <v>#N/A</v>
      </c>
      <c r="S4422" s="10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s="10" t="e">
        <f>VLOOKUP(TableOMP[[#This Row],[Label]],TableAvg[],2,FALSE)</f>
        <v>#N/A</v>
      </c>
      <c r="P4423" s="10" t="e">
        <f>VLOOKUP(TableOMP[[#This Row],[Label]],TableAvg[],3,FALSE)</f>
        <v>#N/A</v>
      </c>
      <c r="Q4423" s="10" t="e">
        <f>TableOMP[[#This Row],[Avg]]-$U$2*TableOMP[[#This Row],[StdDev]]</f>
        <v>#N/A</v>
      </c>
      <c r="R4423" s="10" t="e">
        <f>TableOMP[[#This Row],[Avg]]+$U$2*TableOMP[[#This Row],[StdDev]]</f>
        <v>#N/A</v>
      </c>
      <c r="S4423" s="10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s="10" t="e">
        <f>VLOOKUP(TableOMP[[#This Row],[Label]],TableAvg[],2,FALSE)</f>
        <v>#N/A</v>
      </c>
      <c r="P4424" s="10" t="e">
        <f>VLOOKUP(TableOMP[[#This Row],[Label]],TableAvg[],3,FALSE)</f>
        <v>#N/A</v>
      </c>
      <c r="Q4424" s="10" t="e">
        <f>TableOMP[[#This Row],[Avg]]-$U$2*TableOMP[[#This Row],[StdDev]]</f>
        <v>#N/A</v>
      </c>
      <c r="R4424" s="10" t="e">
        <f>TableOMP[[#This Row],[Avg]]+$U$2*TableOMP[[#This Row],[StdDev]]</f>
        <v>#N/A</v>
      </c>
      <c r="S4424" s="10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s="10" t="e">
        <f>VLOOKUP(TableOMP[[#This Row],[Label]],TableAvg[],2,FALSE)</f>
        <v>#N/A</v>
      </c>
      <c r="P4425" s="10" t="e">
        <f>VLOOKUP(TableOMP[[#This Row],[Label]],TableAvg[],3,FALSE)</f>
        <v>#N/A</v>
      </c>
      <c r="Q4425" s="10" t="e">
        <f>TableOMP[[#This Row],[Avg]]-$U$2*TableOMP[[#This Row],[StdDev]]</f>
        <v>#N/A</v>
      </c>
      <c r="R4425" s="10" t="e">
        <f>TableOMP[[#This Row],[Avg]]+$U$2*TableOMP[[#This Row],[StdDev]]</f>
        <v>#N/A</v>
      </c>
      <c r="S4425" s="10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s="10" t="e">
        <f>VLOOKUP(TableOMP[[#This Row],[Label]],TableAvg[],2,FALSE)</f>
        <v>#N/A</v>
      </c>
      <c r="P4426" s="10" t="e">
        <f>VLOOKUP(TableOMP[[#This Row],[Label]],TableAvg[],3,FALSE)</f>
        <v>#N/A</v>
      </c>
      <c r="Q4426" s="10" t="e">
        <f>TableOMP[[#This Row],[Avg]]-$U$2*TableOMP[[#This Row],[StdDev]]</f>
        <v>#N/A</v>
      </c>
      <c r="R4426" s="10" t="e">
        <f>TableOMP[[#This Row],[Avg]]+$U$2*TableOMP[[#This Row],[StdDev]]</f>
        <v>#N/A</v>
      </c>
      <c r="S4426" s="10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s="10" t="e">
        <f>VLOOKUP(TableOMP[[#This Row],[Label]],TableAvg[],2,FALSE)</f>
        <v>#N/A</v>
      </c>
      <c r="P4427" s="10" t="e">
        <f>VLOOKUP(TableOMP[[#This Row],[Label]],TableAvg[],3,FALSE)</f>
        <v>#N/A</v>
      </c>
      <c r="Q4427" s="10" t="e">
        <f>TableOMP[[#This Row],[Avg]]-$U$2*TableOMP[[#This Row],[StdDev]]</f>
        <v>#N/A</v>
      </c>
      <c r="R4427" s="10" t="e">
        <f>TableOMP[[#This Row],[Avg]]+$U$2*TableOMP[[#This Row],[StdDev]]</f>
        <v>#N/A</v>
      </c>
      <c r="S4427" s="10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s="10" t="e">
        <f>VLOOKUP(TableOMP[[#This Row],[Label]],TableAvg[],2,FALSE)</f>
        <v>#N/A</v>
      </c>
      <c r="P4428" s="10" t="e">
        <f>VLOOKUP(TableOMP[[#This Row],[Label]],TableAvg[],3,FALSE)</f>
        <v>#N/A</v>
      </c>
      <c r="Q4428" s="10" t="e">
        <f>TableOMP[[#This Row],[Avg]]-$U$2*TableOMP[[#This Row],[StdDev]]</f>
        <v>#N/A</v>
      </c>
      <c r="R4428" s="10" t="e">
        <f>TableOMP[[#This Row],[Avg]]+$U$2*TableOMP[[#This Row],[StdDev]]</f>
        <v>#N/A</v>
      </c>
      <c r="S4428" s="10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s="10" t="e">
        <f>VLOOKUP(TableOMP[[#This Row],[Label]],TableAvg[],2,FALSE)</f>
        <v>#N/A</v>
      </c>
      <c r="P4429" s="10" t="e">
        <f>VLOOKUP(TableOMP[[#This Row],[Label]],TableAvg[],3,FALSE)</f>
        <v>#N/A</v>
      </c>
      <c r="Q4429" s="10" t="e">
        <f>TableOMP[[#This Row],[Avg]]-$U$2*TableOMP[[#This Row],[StdDev]]</f>
        <v>#N/A</v>
      </c>
      <c r="R4429" s="10" t="e">
        <f>TableOMP[[#This Row],[Avg]]+$U$2*TableOMP[[#This Row],[StdDev]]</f>
        <v>#N/A</v>
      </c>
      <c r="S4429" s="10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s="10" t="e">
        <f>VLOOKUP(TableOMP[[#This Row],[Label]],TableAvg[],2,FALSE)</f>
        <v>#N/A</v>
      </c>
      <c r="P4430" s="10" t="e">
        <f>VLOOKUP(TableOMP[[#This Row],[Label]],TableAvg[],3,FALSE)</f>
        <v>#N/A</v>
      </c>
      <c r="Q4430" s="10" t="e">
        <f>TableOMP[[#This Row],[Avg]]-$U$2*TableOMP[[#This Row],[StdDev]]</f>
        <v>#N/A</v>
      </c>
      <c r="R4430" s="10" t="e">
        <f>TableOMP[[#This Row],[Avg]]+$U$2*TableOMP[[#This Row],[StdDev]]</f>
        <v>#N/A</v>
      </c>
      <c r="S4430" s="1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s="10" t="e">
        <f>VLOOKUP(TableOMP[[#This Row],[Label]],TableAvg[],2,FALSE)</f>
        <v>#N/A</v>
      </c>
      <c r="P4431" s="10" t="e">
        <f>VLOOKUP(TableOMP[[#This Row],[Label]],TableAvg[],3,FALSE)</f>
        <v>#N/A</v>
      </c>
      <c r="Q4431" s="10" t="e">
        <f>TableOMP[[#This Row],[Avg]]-$U$2*TableOMP[[#This Row],[StdDev]]</f>
        <v>#N/A</v>
      </c>
      <c r="R4431" s="10" t="e">
        <f>TableOMP[[#This Row],[Avg]]+$U$2*TableOMP[[#This Row],[StdDev]]</f>
        <v>#N/A</v>
      </c>
      <c r="S4431" s="10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s="10" t="e">
        <f>VLOOKUP(TableOMP[[#This Row],[Label]],TableAvg[],2,FALSE)</f>
        <v>#N/A</v>
      </c>
      <c r="P4432" s="10" t="e">
        <f>VLOOKUP(TableOMP[[#This Row],[Label]],TableAvg[],3,FALSE)</f>
        <v>#N/A</v>
      </c>
      <c r="Q4432" s="10" t="e">
        <f>TableOMP[[#This Row],[Avg]]-$U$2*TableOMP[[#This Row],[StdDev]]</f>
        <v>#N/A</v>
      </c>
      <c r="R4432" s="10" t="e">
        <f>TableOMP[[#This Row],[Avg]]+$U$2*TableOMP[[#This Row],[StdDev]]</f>
        <v>#N/A</v>
      </c>
      <c r="S4432" s="10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s="10" t="e">
        <f>VLOOKUP(TableOMP[[#This Row],[Label]],TableAvg[],2,FALSE)</f>
        <v>#N/A</v>
      </c>
      <c r="P4433" s="10" t="e">
        <f>VLOOKUP(TableOMP[[#This Row],[Label]],TableAvg[],3,FALSE)</f>
        <v>#N/A</v>
      </c>
      <c r="Q4433" s="10" t="e">
        <f>TableOMP[[#This Row],[Avg]]-$U$2*TableOMP[[#This Row],[StdDev]]</f>
        <v>#N/A</v>
      </c>
      <c r="R4433" s="10" t="e">
        <f>TableOMP[[#This Row],[Avg]]+$U$2*TableOMP[[#This Row],[StdDev]]</f>
        <v>#N/A</v>
      </c>
      <c r="S4433" s="10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s="10" t="e">
        <f>VLOOKUP(TableOMP[[#This Row],[Label]],TableAvg[],2,FALSE)</f>
        <v>#N/A</v>
      </c>
      <c r="P4434" s="10" t="e">
        <f>VLOOKUP(TableOMP[[#This Row],[Label]],TableAvg[],3,FALSE)</f>
        <v>#N/A</v>
      </c>
      <c r="Q4434" s="10" t="e">
        <f>TableOMP[[#This Row],[Avg]]-$U$2*TableOMP[[#This Row],[StdDev]]</f>
        <v>#N/A</v>
      </c>
      <c r="R4434" s="10" t="e">
        <f>TableOMP[[#This Row],[Avg]]+$U$2*TableOMP[[#This Row],[StdDev]]</f>
        <v>#N/A</v>
      </c>
      <c r="S4434" s="10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s="10" t="e">
        <f>VLOOKUP(TableOMP[[#This Row],[Label]],TableAvg[],2,FALSE)</f>
        <v>#N/A</v>
      </c>
      <c r="P4435" s="10" t="e">
        <f>VLOOKUP(TableOMP[[#This Row],[Label]],TableAvg[],3,FALSE)</f>
        <v>#N/A</v>
      </c>
      <c r="Q4435" s="10" t="e">
        <f>TableOMP[[#This Row],[Avg]]-$U$2*TableOMP[[#This Row],[StdDev]]</f>
        <v>#N/A</v>
      </c>
      <c r="R4435" s="10" t="e">
        <f>TableOMP[[#This Row],[Avg]]+$U$2*TableOMP[[#This Row],[StdDev]]</f>
        <v>#N/A</v>
      </c>
      <c r="S4435" s="10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s="10" t="e">
        <f>VLOOKUP(TableOMP[[#This Row],[Label]],TableAvg[],2,FALSE)</f>
        <v>#N/A</v>
      </c>
      <c r="P4436" s="10" t="e">
        <f>VLOOKUP(TableOMP[[#This Row],[Label]],TableAvg[],3,FALSE)</f>
        <v>#N/A</v>
      </c>
      <c r="Q4436" s="10" t="e">
        <f>TableOMP[[#This Row],[Avg]]-$U$2*TableOMP[[#This Row],[StdDev]]</f>
        <v>#N/A</v>
      </c>
      <c r="R4436" s="10" t="e">
        <f>TableOMP[[#This Row],[Avg]]+$U$2*TableOMP[[#This Row],[StdDev]]</f>
        <v>#N/A</v>
      </c>
      <c r="S4436" s="10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s="10" t="e">
        <f>VLOOKUP(TableOMP[[#This Row],[Label]],TableAvg[],2,FALSE)</f>
        <v>#N/A</v>
      </c>
      <c r="P4437" s="10" t="e">
        <f>VLOOKUP(TableOMP[[#This Row],[Label]],TableAvg[],3,FALSE)</f>
        <v>#N/A</v>
      </c>
      <c r="Q4437" s="10" t="e">
        <f>TableOMP[[#This Row],[Avg]]-$U$2*TableOMP[[#This Row],[StdDev]]</f>
        <v>#N/A</v>
      </c>
      <c r="R4437" s="10" t="e">
        <f>TableOMP[[#This Row],[Avg]]+$U$2*TableOMP[[#This Row],[StdDev]]</f>
        <v>#N/A</v>
      </c>
      <c r="S4437" s="10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s="10" t="e">
        <f>VLOOKUP(TableOMP[[#This Row],[Label]],TableAvg[],2,FALSE)</f>
        <v>#N/A</v>
      </c>
      <c r="P4438" s="10" t="e">
        <f>VLOOKUP(TableOMP[[#This Row],[Label]],TableAvg[],3,FALSE)</f>
        <v>#N/A</v>
      </c>
      <c r="Q4438" s="10" t="e">
        <f>TableOMP[[#This Row],[Avg]]-$U$2*TableOMP[[#This Row],[StdDev]]</f>
        <v>#N/A</v>
      </c>
      <c r="R4438" s="10" t="e">
        <f>TableOMP[[#This Row],[Avg]]+$U$2*TableOMP[[#This Row],[StdDev]]</f>
        <v>#N/A</v>
      </c>
      <c r="S4438" s="10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s="10" t="e">
        <f>VLOOKUP(TableOMP[[#This Row],[Label]],TableAvg[],2,FALSE)</f>
        <v>#N/A</v>
      </c>
      <c r="P4439" s="10" t="e">
        <f>VLOOKUP(TableOMP[[#This Row],[Label]],TableAvg[],3,FALSE)</f>
        <v>#N/A</v>
      </c>
      <c r="Q4439" s="10" t="e">
        <f>TableOMP[[#This Row],[Avg]]-$U$2*TableOMP[[#This Row],[StdDev]]</f>
        <v>#N/A</v>
      </c>
      <c r="R4439" s="10" t="e">
        <f>TableOMP[[#This Row],[Avg]]+$U$2*TableOMP[[#This Row],[StdDev]]</f>
        <v>#N/A</v>
      </c>
      <c r="S4439" s="10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s="10" t="e">
        <f>VLOOKUP(TableOMP[[#This Row],[Label]],TableAvg[],2,FALSE)</f>
        <v>#N/A</v>
      </c>
      <c r="P4440" s="10" t="e">
        <f>VLOOKUP(TableOMP[[#This Row],[Label]],TableAvg[],3,FALSE)</f>
        <v>#N/A</v>
      </c>
      <c r="Q4440" s="10" t="e">
        <f>TableOMP[[#This Row],[Avg]]-$U$2*TableOMP[[#This Row],[StdDev]]</f>
        <v>#N/A</v>
      </c>
      <c r="R4440" s="10" t="e">
        <f>TableOMP[[#This Row],[Avg]]+$U$2*TableOMP[[#This Row],[StdDev]]</f>
        <v>#N/A</v>
      </c>
      <c r="S4440" s="1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s="10" t="e">
        <f>VLOOKUP(TableOMP[[#This Row],[Label]],TableAvg[],2,FALSE)</f>
        <v>#N/A</v>
      </c>
      <c r="P4441" s="10" t="e">
        <f>VLOOKUP(TableOMP[[#This Row],[Label]],TableAvg[],3,FALSE)</f>
        <v>#N/A</v>
      </c>
      <c r="Q4441" s="10" t="e">
        <f>TableOMP[[#This Row],[Avg]]-$U$2*TableOMP[[#This Row],[StdDev]]</f>
        <v>#N/A</v>
      </c>
      <c r="R4441" s="10" t="e">
        <f>TableOMP[[#This Row],[Avg]]+$U$2*TableOMP[[#This Row],[StdDev]]</f>
        <v>#N/A</v>
      </c>
      <c r="S4441" s="10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s="10" t="e">
        <f>VLOOKUP(TableOMP[[#This Row],[Label]],TableAvg[],2,FALSE)</f>
        <v>#N/A</v>
      </c>
      <c r="P4442" s="10" t="e">
        <f>VLOOKUP(TableOMP[[#This Row],[Label]],TableAvg[],3,FALSE)</f>
        <v>#N/A</v>
      </c>
      <c r="Q4442" s="10" t="e">
        <f>TableOMP[[#This Row],[Avg]]-$U$2*TableOMP[[#This Row],[StdDev]]</f>
        <v>#N/A</v>
      </c>
      <c r="R4442" s="10" t="e">
        <f>TableOMP[[#This Row],[Avg]]+$U$2*TableOMP[[#This Row],[StdDev]]</f>
        <v>#N/A</v>
      </c>
      <c r="S4442" s="10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s="10" t="e">
        <f>VLOOKUP(TableOMP[[#This Row],[Label]],TableAvg[],2,FALSE)</f>
        <v>#N/A</v>
      </c>
      <c r="P4443" s="10" t="e">
        <f>VLOOKUP(TableOMP[[#This Row],[Label]],TableAvg[],3,FALSE)</f>
        <v>#N/A</v>
      </c>
      <c r="Q4443" s="10" t="e">
        <f>TableOMP[[#This Row],[Avg]]-$U$2*TableOMP[[#This Row],[StdDev]]</f>
        <v>#N/A</v>
      </c>
      <c r="R4443" s="10" t="e">
        <f>TableOMP[[#This Row],[Avg]]+$U$2*TableOMP[[#This Row],[StdDev]]</f>
        <v>#N/A</v>
      </c>
      <c r="S4443" s="10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s="10" t="e">
        <f>VLOOKUP(TableOMP[[#This Row],[Label]],TableAvg[],2,FALSE)</f>
        <v>#N/A</v>
      </c>
      <c r="P4444" s="10" t="e">
        <f>VLOOKUP(TableOMP[[#This Row],[Label]],TableAvg[],3,FALSE)</f>
        <v>#N/A</v>
      </c>
      <c r="Q4444" s="10" t="e">
        <f>TableOMP[[#This Row],[Avg]]-$U$2*TableOMP[[#This Row],[StdDev]]</f>
        <v>#N/A</v>
      </c>
      <c r="R4444" s="10" t="e">
        <f>TableOMP[[#This Row],[Avg]]+$U$2*TableOMP[[#This Row],[StdDev]]</f>
        <v>#N/A</v>
      </c>
      <c r="S4444" s="10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s="10" t="e">
        <f>VLOOKUP(TableOMP[[#This Row],[Label]],TableAvg[],2,FALSE)</f>
        <v>#N/A</v>
      </c>
      <c r="P4445" s="10" t="e">
        <f>VLOOKUP(TableOMP[[#This Row],[Label]],TableAvg[],3,FALSE)</f>
        <v>#N/A</v>
      </c>
      <c r="Q4445" s="10" t="e">
        <f>TableOMP[[#This Row],[Avg]]-$U$2*TableOMP[[#This Row],[StdDev]]</f>
        <v>#N/A</v>
      </c>
      <c r="R4445" s="10" t="e">
        <f>TableOMP[[#This Row],[Avg]]+$U$2*TableOMP[[#This Row],[StdDev]]</f>
        <v>#N/A</v>
      </c>
      <c r="S4445" s="10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s="10" t="e">
        <f>VLOOKUP(TableOMP[[#This Row],[Label]],TableAvg[],2,FALSE)</f>
        <v>#N/A</v>
      </c>
      <c r="P4446" s="10" t="e">
        <f>VLOOKUP(TableOMP[[#This Row],[Label]],TableAvg[],3,FALSE)</f>
        <v>#N/A</v>
      </c>
      <c r="Q4446" s="10" t="e">
        <f>TableOMP[[#This Row],[Avg]]-$U$2*TableOMP[[#This Row],[StdDev]]</f>
        <v>#N/A</v>
      </c>
      <c r="R4446" s="10" t="e">
        <f>TableOMP[[#This Row],[Avg]]+$U$2*TableOMP[[#This Row],[StdDev]]</f>
        <v>#N/A</v>
      </c>
      <c r="S4446" s="10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s="10" t="e">
        <f>VLOOKUP(TableOMP[[#This Row],[Label]],TableAvg[],2,FALSE)</f>
        <v>#N/A</v>
      </c>
      <c r="P4447" s="10" t="e">
        <f>VLOOKUP(TableOMP[[#This Row],[Label]],TableAvg[],3,FALSE)</f>
        <v>#N/A</v>
      </c>
      <c r="Q4447" s="10" t="e">
        <f>TableOMP[[#This Row],[Avg]]-$U$2*TableOMP[[#This Row],[StdDev]]</f>
        <v>#N/A</v>
      </c>
      <c r="R4447" s="10" t="e">
        <f>TableOMP[[#This Row],[Avg]]+$U$2*TableOMP[[#This Row],[StdDev]]</f>
        <v>#N/A</v>
      </c>
      <c r="S4447" s="10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s="10" t="e">
        <f>VLOOKUP(TableOMP[[#This Row],[Label]],TableAvg[],2,FALSE)</f>
        <v>#N/A</v>
      </c>
      <c r="P4448" s="10" t="e">
        <f>VLOOKUP(TableOMP[[#This Row],[Label]],TableAvg[],3,FALSE)</f>
        <v>#N/A</v>
      </c>
      <c r="Q4448" s="10" t="e">
        <f>TableOMP[[#This Row],[Avg]]-$U$2*TableOMP[[#This Row],[StdDev]]</f>
        <v>#N/A</v>
      </c>
      <c r="R4448" s="10" t="e">
        <f>TableOMP[[#This Row],[Avg]]+$U$2*TableOMP[[#This Row],[StdDev]]</f>
        <v>#N/A</v>
      </c>
      <c r="S4448" s="10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s="10" t="e">
        <f>VLOOKUP(TableOMP[[#This Row],[Label]],TableAvg[],2,FALSE)</f>
        <v>#N/A</v>
      </c>
      <c r="P4449" s="10" t="e">
        <f>VLOOKUP(TableOMP[[#This Row],[Label]],TableAvg[],3,FALSE)</f>
        <v>#N/A</v>
      </c>
      <c r="Q4449" s="10" t="e">
        <f>TableOMP[[#This Row],[Avg]]-$U$2*TableOMP[[#This Row],[StdDev]]</f>
        <v>#N/A</v>
      </c>
      <c r="R4449" s="10" t="e">
        <f>TableOMP[[#This Row],[Avg]]+$U$2*TableOMP[[#This Row],[StdDev]]</f>
        <v>#N/A</v>
      </c>
      <c r="S4449" s="10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s="10" t="e">
        <f>VLOOKUP(TableOMP[[#This Row],[Label]],TableAvg[],2,FALSE)</f>
        <v>#N/A</v>
      </c>
      <c r="P4450" s="10" t="e">
        <f>VLOOKUP(TableOMP[[#This Row],[Label]],TableAvg[],3,FALSE)</f>
        <v>#N/A</v>
      </c>
      <c r="Q4450" s="10" t="e">
        <f>TableOMP[[#This Row],[Avg]]-$U$2*TableOMP[[#This Row],[StdDev]]</f>
        <v>#N/A</v>
      </c>
      <c r="R4450" s="10" t="e">
        <f>TableOMP[[#This Row],[Avg]]+$U$2*TableOMP[[#This Row],[StdDev]]</f>
        <v>#N/A</v>
      </c>
      <c r="S4450" s="1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s="10" t="e">
        <f>VLOOKUP(TableOMP[[#This Row],[Label]],TableAvg[],2,FALSE)</f>
        <v>#N/A</v>
      </c>
      <c r="P4451" s="10" t="e">
        <f>VLOOKUP(TableOMP[[#This Row],[Label]],TableAvg[],3,FALSE)</f>
        <v>#N/A</v>
      </c>
      <c r="Q4451" s="10" t="e">
        <f>TableOMP[[#This Row],[Avg]]-$U$2*TableOMP[[#This Row],[StdDev]]</f>
        <v>#N/A</v>
      </c>
      <c r="R4451" s="10" t="e">
        <f>TableOMP[[#This Row],[Avg]]+$U$2*TableOMP[[#This Row],[StdDev]]</f>
        <v>#N/A</v>
      </c>
      <c r="S4451" s="10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s="10" t="e">
        <f>VLOOKUP(TableOMP[[#This Row],[Label]],TableAvg[],2,FALSE)</f>
        <v>#N/A</v>
      </c>
      <c r="P4452" s="10" t="e">
        <f>VLOOKUP(TableOMP[[#This Row],[Label]],TableAvg[],3,FALSE)</f>
        <v>#N/A</v>
      </c>
      <c r="Q4452" s="10" t="e">
        <f>TableOMP[[#This Row],[Avg]]-$U$2*TableOMP[[#This Row],[StdDev]]</f>
        <v>#N/A</v>
      </c>
      <c r="R4452" s="10" t="e">
        <f>TableOMP[[#This Row],[Avg]]+$U$2*TableOMP[[#This Row],[StdDev]]</f>
        <v>#N/A</v>
      </c>
      <c r="S4452" s="10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s="10" t="e">
        <f>VLOOKUP(TableOMP[[#This Row],[Label]],TableAvg[],2,FALSE)</f>
        <v>#N/A</v>
      </c>
      <c r="P4453" s="10" t="e">
        <f>VLOOKUP(TableOMP[[#This Row],[Label]],TableAvg[],3,FALSE)</f>
        <v>#N/A</v>
      </c>
      <c r="Q4453" s="10" t="e">
        <f>TableOMP[[#This Row],[Avg]]-$U$2*TableOMP[[#This Row],[StdDev]]</f>
        <v>#N/A</v>
      </c>
      <c r="R4453" s="10" t="e">
        <f>TableOMP[[#This Row],[Avg]]+$U$2*TableOMP[[#This Row],[StdDev]]</f>
        <v>#N/A</v>
      </c>
      <c r="S4453" s="10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s="10" t="e">
        <f>VLOOKUP(TableOMP[[#This Row],[Label]],TableAvg[],2,FALSE)</f>
        <v>#N/A</v>
      </c>
      <c r="P4454" s="10" t="e">
        <f>VLOOKUP(TableOMP[[#This Row],[Label]],TableAvg[],3,FALSE)</f>
        <v>#N/A</v>
      </c>
      <c r="Q4454" s="10" t="e">
        <f>TableOMP[[#This Row],[Avg]]-$U$2*TableOMP[[#This Row],[StdDev]]</f>
        <v>#N/A</v>
      </c>
      <c r="R4454" s="10" t="e">
        <f>TableOMP[[#This Row],[Avg]]+$U$2*TableOMP[[#This Row],[StdDev]]</f>
        <v>#N/A</v>
      </c>
      <c r="S4454" s="10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s="10" t="e">
        <f>VLOOKUP(TableOMP[[#This Row],[Label]],TableAvg[],2,FALSE)</f>
        <v>#N/A</v>
      </c>
      <c r="P4455" s="10" t="e">
        <f>VLOOKUP(TableOMP[[#This Row],[Label]],TableAvg[],3,FALSE)</f>
        <v>#N/A</v>
      </c>
      <c r="Q4455" s="10" t="e">
        <f>TableOMP[[#This Row],[Avg]]-$U$2*TableOMP[[#This Row],[StdDev]]</f>
        <v>#N/A</v>
      </c>
      <c r="R4455" s="10" t="e">
        <f>TableOMP[[#This Row],[Avg]]+$U$2*TableOMP[[#This Row],[StdDev]]</f>
        <v>#N/A</v>
      </c>
      <c r="S4455" s="10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s="10" t="e">
        <f>VLOOKUP(TableOMP[[#This Row],[Label]],TableAvg[],2,FALSE)</f>
        <v>#N/A</v>
      </c>
      <c r="P4456" s="10" t="e">
        <f>VLOOKUP(TableOMP[[#This Row],[Label]],TableAvg[],3,FALSE)</f>
        <v>#N/A</v>
      </c>
      <c r="Q4456" s="10" t="e">
        <f>TableOMP[[#This Row],[Avg]]-$U$2*TableOMP[[#This Row],[StdDev]]</f>
        <v>#N/A</v>
      </c>
      <c r="R4456" s="10" t="e">
        <f>TableOMP[[#This Row],[Avg]]+$U$2*TableOMP[[#This Row],[StdDev]]</f>
        <v>#N/A</v>
      </c>
      <c r="S4456" s="10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s="10" t="e">
        <f>VLOOKUP(TableOMP[[#This Row],[Label]],TableAvg[],2,FALSE)</f>
        <v>#N/A</v>
      </c>
      <c r="P4457" s="10" t="e">
        <f>VLOOKUP(TableOMP[[#This Row],[Label]],TableAvg[],3,FALSE)</f>
        <v>#N/A</v>
      </c>
      <c r="Q4457" s="10" t="e">
        <f>TableOMP[[#This Row],[Avg]]-$U$2*TableOMP[[#This Row],[StdDev]]</f>
        <v>#N/A</v>
      </c>
      <c r="R4457" s="10" t="e">
        <f>TableOMP[[#This Row],[Avg]]+$U$2*TableOMP[[#This Row],[StdDev]]</f>
        <v>#N/A</v>
      </c>
      <c r="S4457" s="10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s="10" t="e">
        <f>VLOOKUP(TableOMP[[#This Row],[Label]],TableAvg[],2,FALSE)</f>
        <v>#N/A</v>
      </c>
      <c r="P4458" s="10" t="e">
        <f>VLOOKUP(TableOMP[[#This Row],[Label]],TableAvg[],3,FALSE)</f>
        <v>#N/A</v>
      </c>
      <c r="Q4458" s="10" t="e">
        <f>TableOMP[[#This Row],[Avg]]-$U$2*TableOMP[[#This Row],[StdDev]]</f>
        <v>#N/A</v>
      </c>
      <c r="R4458" s="10" t="e">
        <f>TableOMP[[#This Row],[Avg]]+$U$2*TableOMP[[#This Row],[StdDev]]</f>
        <v>#N/A</v>
      </c>
      <c r="S4458" s="10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s="10" t="e">
        <f>VLOOKUP(TableOMP[[#This Row],[Label]],TableAvg[],2,FALSE)</f>
        <v>#N/A</v>
      </c>
      <c r="P4459" s="10" t="e">
        <f>VLOOKUP(TableOMP[[#This Row],[Label]],TableAvg[],3,FALSE)</f>
        <v>#N/A</v>
      </c>
      <c r="Q4459" s="10" t="e">
        <f>TableOMP[[#This Row],[Avg]]-$U$2*TableOMP[[#This Row],[StdDev]]</f>
        <v>#N/A</v>
      </c>
      <c r="R4459" s="10" t="e">
        <f>TableOMP[[#This Row],[Avg]]+$U$2*TableOMP[[#This Row],[StdDev]]</f>
        <v>#N/A</v>
      </c>
      <c r="S4459" s="10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s="10" t="e">
        <f>VLOOKUP(TableOMP[[#This Row],[Label]],TableAvg[],2,FALSE)</f>
        <v>#N/A</v>
      </c>
      <c r="P4460" s="10" t="e">
        <f>VLOOKUP(TableOMP[[#This Row],[Label]],TableAvg[],3,FALSE)</f>
        <v>#N/A</v>
      </c>
      <c r="Q4460" s="10" t="e">
        <f>TableOMP[[#This Row],[Avg]]-$U$2*TableOMP[[#This Row],[StdDev]]</f>
        <v>#N/A</v>
      </c>
      <c r="R4460" s="10" t="e">
        <f>TableOMP[[#This Row],[Avg]]+$U$2*TableOMP[[#This Row],[StdDev]]</f>
        <v>#N/A</v>
      </c>
      <c r="S4460" s="1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s="10" t="e">
        <f>VLOOKUP(TableOMP[[#This Row],[Label]],TableAvg[],2,FALSE)</f>
        <v>#N/A</v>
      </c>
      <c r="P4461" s="10" t="e">
        <f>VLOOKUP(TableOMP[[#This Row],[Label]],TableAvg[],3,FALSE)</f>
        <v>#N/A</v>
      </c>
      <c r="Q4461" s="10" t="e">
        <f>TableOMP[[#This Row],[Avg]]-$U$2*TableOMP[[#This Row],[StdDev]]</f>
        <v>#N/A</v>
      </c>
      <c r="R4461" s="10" t="e">
        <f>TableOMP[[#This Row],[Avg]]+$U$2*TableOMP[[#This Row],[StdDev]]</f>
        <v>#N/A</v>
      </c>
      <c r="S4461" s="10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s="10" t="e">
        <f>VLOOKUP(TableOMP[[#This Row],[Label]],TableAvg[],2,FALSE)</f>
        <v>#N/A</v>
      </c>
      <c r="P4462" s="10" t="e">
        <f>VLOOKUP(TableOMP[[#This Row],[Label]],TableAvg[],3,FALSE)</f>
        <v>#N/A</v>
      </c>
      <c r="Q4462" s="10" t="e">
        <f>TableOMP[[#This Row],[Avg]]-$U$2*TableOMP[[#This Row],[StdDev]]</f>
        <v>#N/A</v>
      </c>
      <c r="R4462" s="10" t="e">
        <f>TableOMP[[#This Row],[Avg]]+$U$2*TableOMP[[#This Row],[StdDev]]</f>
        <v>#N/A</v>
      </c>
      <c r="S4462" s="10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s="10" t="e">
        <f>VLOOKUP(TableOMP[[#This Row],[Label]],TableAvg[],2,FALSE)</f>
        <v>#N/A</v>
      </c>
      <c r="P4463" s="10" t="e">
        <f>VLOOKUP(TableOMP[[#This Row],[Label]],TableAvg[],3,FALSE)</f>
        <v>#N/A</v>
      </c>
      <c r="Q4463" s="10" t="e">
        <f>TableOMP[[#This Row],[Avg]]-$U$2*TableOMP[[#This Row],[StdDev]]</f>
        <v>#N/A</v>
      </c>
      <c r="R4463" s="10" t="e">
        <f>TableOMP[[#This Row],[Avg]]+$U$2*TableOMP[[#This Row],[StdDev]]</f>
        <v>#N/A</v>
      </c>
      <c r="S4463" s="10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s="10" t="e">
        <f>VLOOKUP(TableOMP[[#This Row],[Label]],TableAvg[],2,FALSE)</f>
        <v>#N/A</v>
      </c>
      <c r="P4464" s="10" t="e">
        <f>VLOOKUP(TableOMP[[#This Row],[Label]],TableAvg[],3,FALSE)</f>
        <v>#N/A</v>
      </c>
      <c r="Q4464" s="10" t="e">
        <f>TableOMP[[#This Row],[Avg]]-$U$2*TableOMP[[#This Row],[StdDev]]</f>
        <v>#N/A</v>
      </c>
      <c r="R4464" s="10" t="e">
        <f>TableOMP[[#This Row],[Avg]]+$U$2*TableOMP[[#This Row],[StdDev]]</f>
        <v>#N/A</v>
      </c>
      <c r="S4464" s="10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s="10" t="e">
        <f>VLOOKUP(TableOMP[[#This Row],[Label]],TableAvg[],2,FALSE)</f>
        <v>#N/A</v>
      </c>
      <c r="P4465" s="10" t="e">
        <f>VLOOKUP(TableOMP[[#This Row],[Label]],TableAvg[],3,FALSE)</f>
        <v>#N/A</v>
      </c>
      <c r="Q4465" s="10" t="e">
        <f>TableOMP[[#This Row],[Avg]]-$U$2*TableOMP[[#This Row],[StdDev]]</f>
        <v>#N/A</v>
      </c>
      <c r="R4465" s="10" t="e">
        <f>TableOMP[[#This Row],[Avg]]+$U$2*TableOMP[[#This Row],[StdDev]]</f>
        <v>#N/A</v>
      </c>
      <c r="S4465" s="10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s="10" t="e">
        <f>VLOOKUP(TableOMP[[#This Row],[Label]],TableAvg[],2,FALSE)</f>
        <v>#N/A</v>
      </c>
      <c r="P4466" s="10" t="e">
        <f>VLOOKUP(TableOMP[[#This Row],[Label]],TableAvg[],3,FALSE)</f>
        <v>#N/A</v>
      </c>
      <c r="Q4466" s="10" t="e">
        <f>TableOMP[[#This Row],[Avg]]-$U$2*TableOMP[[#This Row],[StdDev]]</f>
        <v>#N/A</v>
      </c>
      <c r="R4466" s="10" t="e">
        <f>TableOMP[[#This Row],[Avg]]+$U$2*TableOMP[[#This Row],[StdDev]]</f>
        <v>#N/A</v>
      </c>
      <c r="S4466" s="10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s="10" t="e">
        <f>VLOOKUP(TableOMP[[#This Row],[Label]],TableAvg[],2,FALSE)</f>
        <v>#N/A</v>
      </c>
      <c r="P4467" s="10" t="e">
        <f>VLOOKUP(TableOMP[[#This Row],[Label]],TableAvg[],3,FALSE)</f>
        <v>#N/A</v>
      </c>
      <c r="Q4467" s="10" t="e">
        <f>TableOMP[[#This Row],[Avg]]-$U$2*TableOMP[[#This Row],[StdDev]]</f>
        <v>#N/A</v>
      </c>
      <c r="R4467" s="10" t="e">
        <f>TableOMP[[#This Row],[Avg]]+$U$2*TableOMP[[#This Row],[StdDev]]</f>
        <v>#N/A</v>
      </c>
      <c r="S4467" s="10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s="10" t="e">
        <f>VLOOKUP(TableOMP[[#This Row],[Label]],TableAvg[],2,FALSE)</f>
        <v>#N/A</v>
      </c>
      <c r="P4468" s="10" t="e">
        <f>VLOOKUP(TableOMP[[#This Row],[Label]],TableAvg[],3,FALSE)</f>
        <v>#N/A</v>
      </c>
      <c r="Q4468" s="10" t="e">
        <f>TableOMP[[#This Row],[Avg]]-$U$2*TableOMP[[#This Row],[StdDev]]</f>
        <v>#N/A</v>
      </c>
      <c r="R4468" s="10" t="e">
        <f>TableOMP[[#This Row],[Avg]]+$U$2*TableOMP[[#This Row],[StdDev]]</f>
        <v>#N/A</v>
      </c>
      <c r="S4468" s="10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s="10" t="e">
        <f>VLOOKUP(TableOMP[[#This Row],[Label]],TableAvg[],2,FALSE)</f>
        <v>#N/A</v>
      </c>
      <c r="P4469" s="10" t="e">
        <f>VLOOKUP(TableOMP[[#This Row],[Label]],TableAvg[],3,FALSE)</f>
        <v>#N/A</v>
      </c>
      <c r="Q4469" s="10" t="e">
        <f>TableOMP[[#This Row],[Avg]]-$U$2*TableOMP[[#This Row],[StdDev]]</f>
        <v>#N/A</v>
      </c>
      <c r="R4469" s="10" t="e">
        <f>TableOMP[[#This Row],[Avg]]+$U$2*TableOMP[[#This Row],[StdDev]]</f>
        <v>#N/A</v>
      </c>
      <c r="S4469" s="10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s="10" t="e">
        <f>VLOOKUP(TableOMP[[#This Row],[Label]],TableAvg[],2,FALSE)</f>
        <v>#N/A</v>
      </c>
      <c r="P4470" s="10" t="e">
        <f>VLOOKUP(TableOMP[[#This Row],[Label]],TableAvg[],3,FALSE)</f>
        <v>#N/A</v>
      </c>
      <c r="Q4470" s="10" t="e">
        <f>TableOMP[[#This Row],[Avg]]-$U$2*TableOMP[[#This Row],[StdDev]]</f>
        <v>#N/A</v>
      </c>
      <c r="R4470" s="10" t="e">
        <f>TableOMP[[#This Row],[Avg]]+$U$2*TableOMP[[#This Row],[StdDev]]</f>
        <v>#N/A</v>
      </c>
      <c r="S4470" s="1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s="10" t="e">
        <f>VLOOKUP(TableOMP[[#This Row],[Label]],TableAvg[],2,FALSE)</f>
        <v>#N/A</v>
      </c>
      <c r="P4471" s="10" t="e">
        <f>VLOOKUP(TableOMP[[#This Row],[Label]],TableAvg[],3,FALSE)</f>
        <v>#N/A</v>
      </c>
      <c r="Q4471" s="10" t="e">
        <f>TableOMP[[#This Row],[Avg]]-$U$2*TableOMP[[#This Row],[StdDev]]</f>
        <v>#N/A</v>
      </c>
      <c r="R4471" s="10" t="e">
        <f>TableOMP[[#This Row],[Avg]]+$U$2*TableOMP[[#This Row],[StdDev]]</f>
        <v>#N/A</v>
      </c>
      <c r="S4471" s="10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s="10" t="e">
        <f>VLOOKUP(TableOMP[[#This Row],[Label]],TableAvg[],2,FALSE)</f>
        <v>#N/A</v>
      </c>
      <c r="P4472" s="10" t="e">
        <f>VLOOKUP(TableOMP[[#This Row],[Label]],TableAvg[],3,FALSE)</f>
        <v>#N/A</v>
      </c>
      <c r="Q4472" s="10" t="e">
        <f>TableOMP[[#This Row],[Avg]]-$U$2*TableOMP[[#This Row],[StdDev]]</f>
        <v>#N/A</v>
      </c>
      <c r="R4472" s="10" t="e">
        <f>TableOMP[[#This Row],[Avg]]+$U$2*TableOMP[[#This Row],[StdDev]]</f>
        <v>#N/A</v>
      </c>
      <c r="S4472" s="10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s="10" t="e">
        <f>VLOOKUP(TableOMP[[#This Row],[Label]],TableAvg[],2,FALSE)</f>
        <v>#N/A</v>
      </c>
      <c r="P4473" s="10" t="e">
        <f>VLOOKUP(TableOMP[[#This Row],[Label]],TableAvg[],3,FALSE)</f>
        <v>#N/A</v>
      </c>
      <c r="Q4473" s="10" t="e">
        <f>TableOMP[[#This Row],[Avg]]-$U$2*TableOMP[[#This Row],[StdDev]]</f>
        <v>#N/A</v>
      </c>
      <c r="R4473" s="10" t="e">
        <f>TableOMP[[#This Row],[Avg]]+$U$2*TableOMP[[#This Row],[StdDev]]</f>
        <v>#N/A</v>
      </c>
      <c r="S4473" s="10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s="10" t="e">
        <f>VLOOKUP(TableOMP[[#This Row],[Label]],TableAvg[],2,FALSE)</f>
        <v>#N/A</v>
      </c>
      <c r="P4474" s="10" t="e">
        <f>VLOOKUP(TableOMP[[#This Row],[Label]],TableAvg[],3,FALSE)</f>
        <v>#N/A</v>
      </c>
      <c r="Q4474" s="10" t="e">
        <f>TableOMP[[#This Row],[Avg]]-$U$2*TableOMP[[#This Row],[StdDev]]</f>
        <v>#N/A</v>
      </c>
      <c r="R4474" s="10" t="e">
        <f>TableOMP[[#This Row],[Avg]]+$U$2*TableOMP[[#This Row],[StdDev]]</f>
        <v>#N/A</v>
      </c>
      <c r="S4474" s="10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s="10" t="e">
        <f>VLOOKUP(TableOMP[[#This Row],[Label]],TableAvg[],2,FALSE)</f>
        <v>#N/A</v>
      </c>
      <c r="P4475" s="10" t="e">
        <f>VLOOKUP(TableOMP[[#This Row],[Label]],TableAvg[],3,FALSE)</f>
        <v>#N/A</v>
      </c>
      <c r="Q4475" s="10" t="e">
        <f>TableOMP[[#This Row],[Avg]]-$U$2*TableOMP[[#This Row],[StdDev]]</f>
        <v>#N/A</v>
      </c>
      <c r="R4475" s="10" t="e">
        <f>TableOMP[[#This Row],[Avg]]+$U$2*TableOMP[[#This Row],[StdDev]]</f>
        <v>#N/A</v>
      </c>
      <c r="S4475" s="10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s="10" t="e">
        <f>VLOOKUP(TableOMP[[#This Row],[Label]],TableAvg[],2,FALSE)</f>
        <v>#N/A</v>
      </c>
      <c r="P4476" s="10" t="e">
        <f>VLOOKUP(TableOMP[[#This Row],[Label]],TableAvg[],3,FALSE)</f>
        <v>#N/A</v>
      </c>
      <c r="Q4476" s="10" t="e">
        <f>TableOMP[[#This Row],[Avg]]-$U$2*TableOMP[[#This Row],[StdDev]]</f>
        <v>#N/A</v>
      </c>
      <c r="R4476" s="10" t="e">
        <f>TableOMP[[#This Row],[Avg]]+$U$2*TableOMP[[#This Row],[StdDev]]</f>
        <v>#N/A</v>
      </c>
      <c r="S4476" s="10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s="10" t="e">
        <f>VLOOKUP(TableOMP[[#This Row],[Label]],TableAvg[],2,FALSE)</f>
        <v>#N/A</v>
      </c>
      <c r="P4477" s="10" t="e">
        <f>VLOOKUP(TableOMP[[#This Row],[Label]],TableAvg[],3,FALSE)</f>
        <v>#N/A</v>
      </c>
      <c r="Q4477" s="10" t="e">
        <f>TableOMP[[#This Row],[Avg]]-$U$2*TableOMP[[#This Row],[StdDev]]</f>
        <v>#N/A</v>
      </c>
      <c r="R4477" s="10" t="e">
        <f>TableOMP[[#This Row],[Avg]]+$U$2*TableOMP[[#This Row],[StdDev]]</f>
        <v>#N/A</v>
      </c>
      <c r="S4477" s="10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s="10" t="e">
        <f>VLOOKUP(TableOMP[[#This Row],[Label]],TableAvg[],2,FALSE)</f>
        <v>#N/A</v>
      </c>
      <c r="P4478" s="10" t="e">
        <f>VLOOKUP(TableOMP[[#This Row],[Label]],TableAvg[],3,FALSE)</f>
        <v>#N/A</v>
      </c>
      <c r="Q4478" s="10" t="e">
        <f>TableOMP[[#This Row],[Avg]]-$U$2*TableOMP[[#This Row],[StdDev]]</f>
        <v>#N/A</v>
      </c>
      <c r="R4478" s="10" t="e">
        <f>TableOMP[[#This Row],[Avg]]+$U$2*TableOMP[[#This Row],[StdDev]]</f>
        <v>#N/A</v>
      </c>
      <c r="S4478" s="10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s="10" t="e">
        <f>VLOOKUP(TableOMP[[#This Row],[Label]],TableAvg[],2,FALSE)</f>
        <v>#N/A</v>
      </c>
      <c r="P4479" s="10" t="e">
        <f>VLOOKUP(TableOMP[[#This Row],[Label]],TableAvg[],3,FALSE)</f>
        <v>#N/A</v>
      </c>
      <c r="Q4479" s="10" t="e">
        <f>TableOMP[[#This Row],[Avg]]-$U$2*TableOMP[[#This Row],[StdDev]]</f>
        <v>#N/A</v>
      </c>
      <c r="R4479" s="10" t="e">
        <f>TableOMP[[#This Row],[Avg]]+$U$2*TableOMP[[#This Row],[StdDev]]</f>
        <v>#N/A</v>
      </c>
      <c r="S4479" s="10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s="10" t="e">
        <f>VLOOKUP(TableOMP[[#This Row],[Label]],TableAvg[],2,FALSE)</f>
        <v>#N/A</v>
      </c>
      <c r="P4480" s="10" t="e">
        <f>VLOOKUP(TableOMP[[#This Row],[Label]],TableAvg[],3,FALSE)</f>
        <v>#N/A</v>
      </c>
      <c r="Q4480" s="10" t="e">
        <f>TableOMP[[#This Row],[Avg]]-$U$2*TableOMP[[#This Row],[StdDev]]</f>
        <v>#N/A</v>
      </c>
      <c r="R4480" s="10" t="e">
        <f>TableOMP[[#This Row],[Avg]]+$U$2*TableOMP[[#This Row],[StdDev]]</f>
        <v>#N/A</v>
      </c>
      <c r="S4480" s="1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s="10" t="e">
        <f>VLOOKUP(TableOMP[[#This Row],[Label]],TableAvg[],2,FALSE)</f>
        <v>#N/A</v>
      </c>
      <c r="P4481" s="10" t="e">
        <f>VLOOKUP(TableOMP[[#This Row],[Label]],TableAvg[],3,FALSE)</f>
        <v>#N/A</v>
      </c>
      <c r="Q4481" s="10" t="e">
        <f>TableOMP[[#This Row],[Avg]]-$U$2*TableOMP[[#This Row],[StdDev]]</f>
        <v>#N/A</v>
      </c>
      <c r="R4481" s="10" t="e">
        <f>TableOMP[[#This Row],[Avg]]+$U$2*TableOMP[[#This Row],[StdDev]]</f>
        <v>#N/A</v>
      </c>
      <c r="S4481" s="10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s="10" t="e">
        <f>VLOOKUP(TableOMP[[#This Row],[Label]],TableAvg[],2,FALSE)</f>
        <v>#N/A</v>
      </c>
      <c r="P4482" s="10" t="e">
        <f>VLOOKUP(TableOMP[[#This Row],[Label]],TableAvg[],3,FALSE)</f>
        <v>#N/A</v>
      </c>
      <c r="Q4482" s="10" t="e">
        <f>TableOMP[[#This Row],[Avg]]-$U$2*TableOMP[[#This Row],[StdDev]]</f>
        <v>#N/A</v>
      </c>
      <c r="R4482" s="10" t="e">
        <f>TableOMP[[#This Row],[Avg]]+$U$2*TableOMP[[#This Row],[StdDev]]</f>
        <v>#N/A</v>
      </c>
      <c r="S4482" s="10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s="10" t="e">
        <f>VLOOKUP(TableOMP[[#This Row],[Label]],TableAvg[],2,FALSE)</f>
        <v>#N/A</v>
      </c>
      <c r="P4483" s="10" t="e">
        <f>VLOOKUP(TableOMP[[#This Row],[Label]],TableAvg[],3,FALSE)</f>
        <v>#N/A</v>
      </c>
      <c r="Q4483" s="10" t="e">
        <f>TableOMP[[#This Row],[Avg]]-$U$2*TableOMP[[#This Row],[StdDev]]</f>
        <v>#N/A</v>
      </c>
      <c r="R4483" s="10" t="e">
        <f>TableOMP[[#This Row],[Avg]]+$U$2*TableOMP[[#This Row],[StdDev]]</f>
        <v>#N/A</v>
      </c>
      <c r="S4483" s="10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s="10" t="e">
        <f>VLOOKUP(TableOMP[[#This Row],[Label]],TableAvg[],2,FALSE)</f>
        <v>#N/A</v>
      </c>
      <c r="P4484" s="10" t="e">
        <f>VLOOKUP(TableOMP[[#This Row],[Label]],TableAvg[],3,FALSE)</f>
        <v>#N/A</v>
      </c>
      <c r="Q4484" s="10" t="e">
        <f>TableOMP[[#This Row],[Avg]]-$U$2*TableOMP[[#This Row],[StdDev]]</f>
        <v>#N/A</v>
      </c>
      <c r="R4484" s="10" t="e">
        <f>TableOMP[[#This Row],[Avg]]+$U$2*TableOMP[[#This Row],[StdDev]]</f>
        <v>#N/A</v>
      </c>
      <c r="S4484" s="10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s="10" t="e">
        <f>VLOOKUP(TableOMP[[#This Row],[Label]],TableAvg[],2,FALSE)</f>
        <v>#N/A</v>
      </c>
      <c r="P4485" s="10" t="e">
        <f>VLOOKUP(TableOMP[[#This Row],[Label]],TableAvg[],3,FALSE)</f>
        <v>#N/A</v>
      </c>
      <c r="Q4485" s="10" t="e">
        <f>TableOMP[[#This Row],[Avg]]-$U$2*TableOMP[[#This Row],[StdDev]]</f>
        <v>#N/A</v>
      </c>
      <c r="R4485" s="10" t="e">
        <f>TableOMP[[#This Row],[Avg]]+$U$2*TableOMP[[#This Row],[StdDev]]</f>
        <v>#N/A</v>
      </c>
      <c r="S4485" s="10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s="10" t="e">
        <f>VLOOKUP(TableOMP[[#This Row],[Label]],TableAvg[],2,FALSE)</f>
        <v>#N/A</v>
      </c>
      <c r="P4486" s="10" t="e">
        <f>VLOOKUP(TableOMP[[#This Row],[Label]],TableAvg[],3,FALSE)</f>
        <v>#N/A</v>
      </c>
      <c r="Q4486" s="10" t="e">
        <f>TableOMP[[#This Row],[Avg]]-$U$2*TableOMP[[#This Row],[StdDev]]</f>
        <v>#N/A</v>
      </c>
      <c r="R4486" s="10" t="e">
        <f>TableOMP[[#This Row],[Avg]]+$U$2*TableOMP[[#This Row],[StdDev]]</f>
        <v>#N/A</v>
      </c>
      <c r="S4486" s="10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s="10" t="e">
        <f>VLOOKUP(TableOMP[[#This Row],[Label]],TableAvg[],2,FALSE)</f>
        <v>#N/A</v>
      </c>
      <c r="P4487" s="10" t="e">
        <f>VLOOKUP(TableOMP[[#This Row],[Label]],TableAvg[],3,FALSE)</f>
        <v>#N/A</v>
      </c>
      <c r="Q4487" s="10" t="e">
        <f>TableOMP[[#This Row],[Avg]]-$U$2*TableOMP[[#This Row],[StdDev]]</f>
        <v>#N/A</v>
      </c>
      <c r="R4487" s="10" t="e">
        <f>TableOMP[[#This Row],[Avg]]+$U$2*TableOMP[[#This Row],[StdDev]]</f>
        <v>#N/A</v>
      </c>
      <c r="S4487" s="10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s="10" t="e">
        <f>VLOOKUP(TableOMP[[#This Row],[Label]],TableAvg[],2,FALSE)</f>
        <v>#N/A</v>
      </c>
      <c r="P4488" s="10" t="e">
        <f>VLOOKUP(TableOMP[[#This Row],[Label]],TableAvg[],3,FALSE)</f>
        <v>#N/A</v>
      </c>
      <c r="Q4488" s="10" t="e">
        <f>TableOMP[[#This Row],[Avg]]-$U$2*TableOMP[[#This Row],[StdDev]]</f>
        <v>#N/A</v>
      </c>
      <c r="R4488" s="10" t="e">
        <f>TableOMP[[#This Row],[Avg]]+$U$2*TableOMP[[#This Row],[StdDev]]</f>
        <v>#N/A</v>
      </c>
      <c r="S4488" s="10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s="10" t="e">
        <f>VLOOKUP(TableOMP[[#This Row],[Label]],TableAvg[],2,FALSE)</f>
        <v>#N/A</v>
      </c>
      <c r="P4489" s="10" t="e">
        <f>VLOOKUP(TableOMP[[#This Row],[Label]],TableAvg[],3,FALSE)</f>
        <v>#N/A</v>
      </c>
      <c r="Q4489" s="10" t="e">
        <f>TableOMP[[#This Row],[Avg]]-$U$2*TableOMP[[#This Row],[StdDev]]</f>
        <v>#N/A</v>
      </c>
      <c r="R4489" s="10" t="e">
        <f>TableOMP[[#This Row],[Avg]]+$U$2*TableOMP[[#This Row],[StdDev]]</f>
        <v>#N/A</v>
      </c>
      <c r="S4489" s="10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s="10" t="e">
        <f>VLOOKUP(TableOMP[[#This Row],[Label]],TableAvg[],2,FALSE)</f>
        <v>#N/A</v>
      </c>
      <c r="P4490" s="10" t="e">
        <f>VLOOKUP(TableOMP[[#This Row],[Label]],TableAvg[],3,FALSE)</f>
        <v>#N/A</v>
      </c>
      <c r="Q4490" s="10" t="e">
        <f>TableOMP[[#This Row],[Avg]]-$U$2*TableOMP[[#This Row],[StdDev]]</f>
        <v>#N/A</v>
      </c>
      <c r="R4490" s="10" t="e">
        <f>TableOMP[[#This Row],[Avg]]+$U$2*TableOMP[[#This Row],[StdDev]]</f>
        <v>#N/A</v>
      </c>
      <c r="S4490" s="1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s="10" t="e">
        <f>VLOOKUP(TableOMP[[#This Row],[Label]],TableAvg[],2,FALSE)</f>
        <v>#N/A</v>
      </c>
      <c r="P4491" s="10" t="e">
        <f>VLOOKUP(TableOMP[[#This Row],[Label]],TableAvg[],3,FALSE)</f>
        <v>#N/A</v>
      </c>
      <c r="Q4491" s="10" t="e">
        <f>TableOMP[[#This Row],[Avg]]-$U$2*TableOMP[[#This Row],[StdDev]]</f>
        <v>#N/A</v>
      </c>
      <c r="R4491" s="10" t="e">
        <f>TableOMP[[#This Row],[Avg]]+$U$2*TableOMP[[#This Row],[StdDev]]</f>
        <v>#N/A</v>
      </c>
      <c r="S4491" s="10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s="10" t="e">
        <f>VLOOKUP(TableOMP[[#This Row],[Label]],TableAvg[],2,FALSE)</f>
        <v>#N/A</v>
      </c>
      <c r="P4492" s="10" t="e">
        <f>VLOOKUP(TableOMP[[#This Row],[Label]],TableAvg[],3,FALSE)</f>
        <v>#N/A</v>
      </c>
      <c r="Q4492" s="10" t="e">
        <f>TableOMP[[#This Row],[Avg]]-$U$2*TableOMP[[#This Row],[StdDev]]</f>
        <v>#N/A</v>
      </c>
      <c r="R4492" s="10" t="e">
        <f>TableOMP[[#This Row],[Avg]]+$U$2*TableOMP[[#This Row],[StdDev]]</f>
        <v>#N/A</v>
      </c>
      <c r="S4492" s="10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s="10" t="e">
        <f>VLOOKUP(TableOMP[[#This Row],[Label]],TableAvg[],2,FALSE)</f>
        <v>#N/A</v>
      </c>
      <c r="P4493" s="10" t="e">
        <f>VLOOKUP(TableOMP[[#This Row],[Label]],TableAvg[],3,FALSE)</f>
        <v>#N/A</v>
      </c>
      <c r="Q4493" s="10" t="e">
        <f>TableOMP[[#This Row],[Avg]]-$U$2*TableOMP[[#This Row],[StdDev]]</f>
        <v>#N/A</v>
      </c>
      <c r="R4493" s="10" t="e">
        <f>TableOMP[[#This Row],[Avg]]+$U$2*TableOMP[[#This Row],[StdDev]]</f>
        <v>#N/A</v>
      </c>
      <c r="S4493" s="10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s="10" t="e">
        <f>VLOOKUP(TableOMP[[#This Row],[Label]],TableAvg[],2,FALSE)</f>
        <v>#N/A</v>
      </c>
      <c r="P4494" s="10" t="e">
        <f>VLOOKUP(TableOMP[[#This Row],[Label]],TableAvg[],3,FALSE)</f>
        <v>#N/A</v>
      </c>
      <c r="Q4494" s="10" t="e">
        <f>TableOMP[[#This Row],[Avg]]-$U$2*TableOMP[[#This Row],[StdDev]]</f>
        <v>#N/A</v>
      </c>
      <c r="R4494" s="10" t="e">
        <f>TableOMP[[#This Row],[Avg]]+$U$2*TableOMP[[#This Row],[StdDev]]</f>
        <v>#N/A</v>
      </c>
      <c r="S4494" s="10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s="10" t="e">
        <f>VLOOKUP(TableOMP[[#This Row],[Label]],TableAvg[],2,FALSE)</f>
        <v>#N/A</v>
      </c>
      <c r="P4495" s="10" t="e">
        <f>VLOOKUP(TableOMP[[#This Row],[Label]],TableAvg[],3,FALSE)</f>
        <v>#N/A</v>
      </c>
      <c r="Q4495" s="10" t="e">
        <f>TableOMP[[#This Row],[Avg]]-$U$2*TableOMP[[#This Row],[StdDev]]</f>
        <v>#N/A</v>
      </c>
      <c r="R4495" s="10" t="e">
        <f>TableOMP[[#This Row],[Avg]]+$U$2*TableOMP[[#This Row],[StdDev]]</f>
        <v>#N/A</v>
      </c>
      <c r="S4495" s="10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s="10" t="e">
        <f>VLOOKUP(TableOMP[[#This Row],[Label]],TableAvg[],2,FALSE)</f>
        <v>#N/A</v>
      </c>
      <c r="P4496" s="10" t="e">
        <f>VLOOKUP(TableOMP[[#This Row],[Label]],TableAvg[],3,FALSE)</f>
        <v>#N/A</v>
      </c>
      <c r="Q4496" s="10" t="e">
        <f>TableOMP[[#This Row],[Avg]]-$U$2*TableOMP[[#This Row],[StdDev]]</f>
        <v>#N/A</v>
      </c>
      <c r="R4496" s="10" t="e">
        <f>TableOMP[[#This Row],[Avg]]+$U$2*TableOMP[[#This Row],[StdDev]]</f>
        <v>#N/A</v>
      </c>
      <c r="S4496" s="10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s="10" t="e">
        <f>VLOOKUP(TableOMP[[#This Row],[Label]],TableAvg[],2,FALSE)</f>
        <v>#N/A</v>
      </c>
      <c r="P4497" s="10" t="e">
        <f>VLOOKUP(TableOMP[[#This Row],[Label]],TableAvg[],3,FALSE)</f>
        <v>#N/A</v>
      </c>
      <c r="Q4497" s="10" t="e">
        <f>TableOMP[[#This Row],[Avg]]-$U$2*TableOMP[[#This Row],[StdDev]]</f>
        <v>#N/A</v>
      </c>
      <c r="R4497" s="10" t="e">
        <f>TableOMP[[#This Row],[Avg]]+$U$2*TableOMP[[#This Row],[StdDev]]</f>
        <v>#N/A</v>
      </c>
      <c r="S4497" s="10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s="10" t="e">
        <f>VLOOKUP(TableOMP[[#This Row],[Label]],TableAvg[],2,FALSE)</f>
        <v>#N/A</v>
      </c>
      <c r="P4498" s="10" t="e">
        <f>VLOOKUP(TableOMP[[#This Row],[Label]],TableAvg[],3,FALSE)</f>
        <v>#N/A</v>
      </c>
      <c r="Q4498" s="10" t="e">
        <f>TableOMP[[#This Row],[Avg]]-$U$2*TableOMP[[#This Row],[StdDev]]</f>
        <v>#N/A</v>
      </c>
      <c r="R4498" s="10" t="e">
        <f>TableOMP[[#This Row],[Avg]]+$U$2*TableOMP[[#This Row],[StdDev]]</f>
        <v>#N/A</v>
      </c>
      <c r="S4498" s="10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s="10" t="e">
        <f>VLOOKUP(TableOMP[[#This Row],[Label]],TableAvg[],2,FALSE)</f>
        <v>#N/A</v>
      </c>
      <c r="P4499" s="10" t="e">
        <f>VLOOKUP(TableOMP[[#This Row],[Label]],TableAvg[],3,FALSE)</f>
        <v>#N/A</v>
      </c>
      <c r="Q4499" s="10" t="e">
        <f>TableOMP[[#This Row],[Avg]]-$U$2*TableOMP[[#This Row],[StdDev]]</f>
        <v>#N/A</v>
      </c>
      <c r="R4499" s="10" t="e">
        <f>TableOMP[[#This Row],[Avg]]+$U$2*TableOMP[[#This Row],[StdDev]]</f>
        <v>#N/A</v>
      </c>
      <c r="S4499" s="10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s="10" t="e">
        <f>VLOOKUP(TableOMP[[#This Row],[Label]],TableAvg[],2,FALSE)</f>
        <v>#N/A</v>
      </c>
      <c r="P4500" s="10" t="e">
        <f>VLOOKUP(TableOMP[[#This Row],[Label]],TableAvg[],3,FALSE)</f>
        <v>#N/A</v>
      </c>
      <c r="Q4500" s="10" t="e">
        <f>TableOMP[[#This Row],[Avg]]-$U$2*TableOMP[[#This Row],[StdDev]]</f>
        <v>#N/A</v>
      </c>
      <c r="R4500" s="10" t="e">
        <f>TableOMP[[#This Row],[Avg]]+$U$2*TableOMP[[#This Row],[StdDev]]</f>
        <v>#N/A</v>
      </c>
      <c r="S4500" s="1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s="10" t="e">
        <f>VLOOKUP(TableOMP[[#This Row],[Label]],TableAvg[],2,FALSE)</f>
        <v>#N/A</v>
      </c>
      <c r="P4501" s="10" t="e">
        <f>VLOOKUP(TableOMP[[#This Row],[Label]],TableAvg[],3,FALSE)</f>
        <v>#N/A</v>
      </c>
      <c r="Q4501" s="10" t="e">
        <f>TableOMP[[#This Row],[Avg]]-$U$2*TableOMP[[#This Row],[StdDev]]</f>
        <v>#N/A</v>
      </c>
      <c r="R4501" s="10" t="e">
        <f>TableOMP[[#This Row],[Avg]]+$U$2*TableOMP[[#This Row],[StdDev]]</f>
        <v>#N/A</v>
      </c>
      <c r="S4501" s="10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s="10" t="e">
        <f>VLOOKUP(TableOMP[[#This Row],[Label]],TableAvg[],2,FALSE)</f>
        <v>#N/A</v>
      </c>
      <c r="P4502" s="10" t="e">
        <f>VLOOKUP(TableOMP[[#This Row],[Label]],TableAvg[],3,FALSE)</f>
        <v>#N/A</v>
      </c>
      <c r="Q4502" s="10" t="e">
        <f>TableOMP[[#This Row],[Avg]]-$U$2*TableOMP[[#This Row],[StdDev]]</f>
        <v>#N/A</v>
      </c>
      <c r="R4502" s="10" t="e">
        <f>TableOMP[[#This Row],[Avg]]+$U$2*TableOMP[[#This Row],[StdDev]]</f>
        <v>#N/A</v>
      </c>
      <c r="S4502" s="10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s="10" t="e">
        <f>VLOOKUP(TableOMP[[#This Row],[Label]],TableAvg[],2,FALSE)</f>
        <v>#N/A</v>
      </c>
      <c r="P4503" s="10" t="e">
        <f>VLOOKUP(TableOMP[[#This Row],[Label]],TableAvg[],3,FALSE)</f>
        <v>#N/A</v>
      </c>
      <c r="Q4503" s="10" t="e">
        <f>TableOMP[[#This Row],[Avg]]-$U$2*TableOMP[[#This Row],[StdDev]]</f>
        <v>#N/A</v>
      </c>
      <c r="R4503" s="10" t="e">
        <f>TableOMP[[#This Row],[Avg]]+$U$2*TableOMP[[#This Row],[StdDev]]</f>
        <v>#N/A</v>
      </c>
      <c r="S4503" s="10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s="10" t="e">
        <f>VLOOKUP(TableOMP[[#This Row],[Label]],TableAvg[],2,FALSE)</f>
        <v>#N/A</v>
      </c>
      <c r="P4504" s="10" t="e">
        <f>VLOOKUP(TableOMP[[#This Row],[Label]],TableAvg[],3,FALSE)</f>
        <v>#N/A</v>
      </c>
      <c r="Q4504" s="10" t="e">
        <f>TableOMP[[#This Row],[Avg]]-$U$2*TableOMP[[#This Row],[StdDev]]</f>
        <v>#N/A</v>
      </c>
      <c r="R4504" s="10" t="e">
        <f>TableOMP[[#This Row],[Avg]]+$U$2*TableOMP[[#This Row],[StdDev]]</f>
        <v>#N/A</v>
      </c>
      <c r="S4504" s="10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s="10" t="e">
        <f>VLOOKUP(TableOMP[[#This Row],[Label]],TableAvg[],2,FALSE)</f>
        <v>#N/A</v>
      </c>
      <c r="P4505" s="10" t="e">
        <f>VLOOKUP(TableOMP[[#This Row],[Label]],TableAvg[],3,FALSE)</f>
        <v>#N/A</v>
      </c>
      <c r="Q4505" s="10" t="e">
        <f>TableOMP[[#This Row],[Avg]]-$U$2*TableOMP[[#This Row],[StdDev]]</f>
        <v>#N/A</v>
      </c>
      <c r="R4505" s="10" t="e">
        <f>TableOMP[[#This Row],[Avg]]+$U$2*TableOMP[[#This Row],[StdDev]]</f>
        <v>#N/A</v>
      </c>
      <c r="S4505" s="10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s="10" t="e">
        <f>VLOOKUP(TableOMP[[#This Row],[Label]],TableAvg[],2,FALSE)</f>
        <v>#N/A</v>
      </c>
      <c r="P4506" s="10" t="e">
        <f>VLOOKUP(TableOMP[[#This Row],[Label]],TableAvg[],3,FALSE)</f>
        <v>#N/A</v>
      </c>
      <c r="Q4506" s="10" t="e">
        <f>TableOMP[[#This Row],[Avg]]-$U$2*TableOMP[[#This Row],[StdDev]]</f>
        <v>#N/A</v>
      </c>
      <c r="R4506" s="10" t="e">
        <f>TableOMP[[#This Row],[Avg]]+$U$2*TableOMP[[#This Row],[StdDev]]</f>
        <v>#N/A</v>
      </c>
      <c r="S4506" s="10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s="10" t="e">
        <f>VLOOKUP(TableOMP[[#This Row],[Label]],TableAvg[],2,FALSE)</f>
        <v>#N/A</v>
      </c>
      <c r="P4507" s="10" t="e">
        <f>VLOOKUP(TableOMP[[#This Row],[Label]],TableAvg[],3,FALSE)</f>
        <v>#N/A</v>
      </c>
      <c r="Q4507" s="10" t="e">
        <f>TableOMP[[#This Row],[Avg]]-$U$2*TableOMP[[#This Row],[StdDev]]</f>
        <v>#N/A</v>
      </c>
      <c r="R4507" s="10" t="e">
        <f>TableOMP[[#This Row],[Avg]]+$U$2*TableOMP[[#This Row],[StdDev]]</f>
        <v>#N/A</v>
      </c>
      <c r="S4507" s="10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s="10" t="e">
        <f>VLOOKUP(TableOMP[[#This Row],[Label]],TableAvg[],2,FALSE)</f>
        <v>#N/A</v>
      </c>
      <c r="P4508" s="10" t="e">
        <f>VLOOKUP(TableOMP[[#This Row],[Label]],TableAvg[],3,FALSE)</f>
        <v>#N/A</v>
      </c>
      <c r="Q4508" s="10" t="e">
        <f>TableOMP[[#This Row],[Avg]]-$U$2*TableOMP[[#This Row],[StdDev]]</f>
        <v>#N/A</v>
      </c>
      <c r="R4508" s="10" t="e">
        <f>TableOMP[[#This Row],[Avg]]+$U$2*TableOMP[[#This Row],[StdDev]]</f>
        <v>#N/A</v>
      </c>
      <c r="S4508" s="10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s="10" t="e">
        <f>VLOOKUP(TableOMP[[#This Row],[Label]],TableAvg[],2,FALSE)</f>
        <v>#N/A</v>
      </c>
      <c r="P4509" s="10" t="e">
        <f>VLOOKUP(TableOMP[[#This Row],[Label]],TableAvg[],3,FALSE)</f>
        <v>#N/A</v>
      </c>
      <c r="Q4509" s="10" t="e">
        <f>TableOMP[[#This Row],[Avg]]-$U$2*TableOMP[[#This Row],[StdDev]]</f>
        <v>#N/A</v>
      </c>
      <c r="R4509" s="10" t="e">
        <f>TableOMP[[#This Row],[Avg]]+$U$2*TableOMP[[#This Row],[StdDev]]</f>
        <v>#N/A</v>
      </c>
      <c r="S4509" s="10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s="10" t="e">
        <f>VLOOKUP(TableOMP[[#This Row],[Label]],TableAvg[],2,FALSE)</f>
        <v>#N/A</v>
      </c>
      <c r="P4510" s="10" t="e">
        <f>VLOOKUP(TableOMP[[#This Row],[Label]],TableAvg[],3,FALSE)</f>
        <v>#N/A</v>
      </c>
      <c r="Q4510" s="10" t="e">
        <f>TableOMP[[#This Row],[Avg]]-$U$2*TableOMP[[#This Row],[StdDev]]</f>
        <v>#N/A</v>
      </c>
      <c r="R4510" s="10" t="e">
        <f>TableOMP[[#This Row],[Avg]]+$U$2*TableOMP[[#This Row],[StdDev]]</f>
        <v>#N/A</v>
      </c>
      <c r="S4510" s="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s="10" t="e">
        <f>VLOOKUP(TableOMP[[#This Row],[Label]],TableAvg[],2,FALSE)</f>
        <v>#N/A</v>
      </c>
      <c r="P4511" s="10" t="e">
        <f>VLOOKUP(TableOMP[[#This Row],[Label]],TableAvg[],3,FALSE)</f>
        <v>#N/A</v>
      </c>
      <c r="Q4511" s="10" t="e">
        <f>TableOMP[[#This Row],[Avg]]-$U$2*TableOMP[[#This Row],[StdDev]]</f>
        <v>#N/A</v>
      </c>
      <c r="R4511" s="10" t="e">
        <f>TableOMP[[#This Row],[Avg]]+$U$2*TableOMP[[#This Row],[StdDev]]</f>
        <v>#N/A</v>
      </c>
      <c r="S4511" s="10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s="10" t="e">
        <f>VLOOKUP(TableOMP[[#This Row],[Label]],TableAvg[],2,FALSE)</f>
        <v>#N/A</v>
      </c>
      <c r="P4512" s="10" t="e">
        <f>VLOOKUP(TableOMP[[#This Row],[Label]],TableAvg[],3,FALSE)</f>
        <v>#N/A</v>
      </c>
      <c r="Q4512" s="10" t="e">
        <f>TableOMP[[#This Row],[Avg]]-$U$2*TableOMP[[#This Row],[StdDev]]</f>
        <v>#N/A</v>
      </c>
      <c r="R4512" s="10" t="e">
        <f>TableOMP[[#This Row],[Avg]]+$U$2*TableOMP[[#This Row],[StdDev]]</f>
        <v>#N/A</v>
      </c>
      <c r="S4512" s="10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s="10" t="e">
        <f>VLOOKUP(TableOMP[[#This Row],[Label]],TableAvg[],2,FALSE)</f>
        <v>#N/A</v>
      </c>
      <c r="P4513" s="10" t="e">
        <f>VLOOKUP(TableOMP[[#This Row],[Label]],TableAvg[],3,FALSE)</f>
        <v>#N/A</v>
      </c>
      <c r="Q4513" s="10" t="e">
        <f>TableOMP[[#This Row],[Avg]]-$U$2*TableOMP[[#This Row],[StdDev]]</f>
        <v>#N/A</v>
      </c>
      <c r="R4513" s="10" t="e">
        <f>TableOMP[[#This Row],[Avg]]+$U$2*TableOMP[[#This Row],[StdDev]]</f>
        <v>#N/A</v>
      </c>
      <c r="S4513" s="10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s="10" t="e">
        <f>VLOOKUP(TableOMP[[#This Row],[Label]],TableAvg[],2,FALSE)</f>
        <v>#N/A</v>
      </c>
      <c r="P4514" s="10" t="e">
        <f>VLOOKUP(TableOMP[[#This Row],[Label]],TableAvg[],3,FALSE)</f>
        <v>#N/A</v>
      </c>
      <c r="Q4514" s="10" t="e">
        <f>TableOMP[[#This Row],[Avg]]-$U$2*TableOMP[[#This Row],[StdDev]]</f>
        <v>#N/A</v>
      </c>
      <c r="R4514" s="10" t="e">
        <f>TableOMP[[#This Row],[Avg]]+$U$2*TableOMP[[#This Row],[StdDev]]</f>
        <v>#N/A</v>
      </c>
      <c r="S4514" s="10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s="10" t="e">
        <f>VLOOKUP(TableOMP[[#This Row],[Label]],TableAvg[],2,FALSE)</f>
        <v>#N/A</v>
      </c>
      <c r="P4515" s="10" t="e">
        <f>VLOOKUP(TableOMP[[#This Row],[Label]],TableAvg[],3,FALSE)</f>
        <v>#N/A</v>
      </c>
      <c r="Q4515" s="10" t="e">
        <f>TableOMP[[#This Row],[Avg]]-$U$2*TableOMP[[#This Row],[StdDev]]</f>
        <v>#N/A</v>
      </c>
      <c r="R4515" s="10" t="e">
        <f>TableOMP[[#This Row],[Avg]]+$U$2*TableOMP[[#This Row],[StdDev]]</f>
        <v>#N/A</v>
      </c>
      <c r="S4515" s="10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s="10" t="e">
        <f>VLOOKUP(TableOMP[[#This Row],[Label]],TableAvg[],2,FALSE)</f>
        <v>#N/A</v>
      </c>
      <c r="P4516" s="10" t="e">
        <f>VLOOKUP(TableOMP[[#This Row],[Label]],TableAvg[],3,FALSE)</f>
        <v>#N/A</v>
      </c>
      <c r="Q4516" s="10" t="e">
        <f>TableOMP[[#This Row],[Avg]]-$U$2*TableOMP[[#This Row],[StdDev]]</f>
        <v>#N/A</v>
      </c>
      <c r="R4516" s="10" t="e">
        <f>TableOMP[[#This Row],[Avg]]+$U$2*TableOMP[[#This Row],[StdDev]]</f>
        <v>#N/A</v>
      </c>
      <c r="S4516" s="10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s="10" t="e">
        <f>VLOOKUP(TableOMP[[#This Row],[Label]],TableAvg[],2,FALSE)</f>
        <v>#N/A</v>
      </c>
      <c r="P4517" s="10" t="e">
        <f>VLOOKUP(TableOMP[[#This Row],[Label]],TableAvg[],3,FALSE)</f>
        <v>#N/A</v>
      </c>
      <c r="Q4517" s="10" t="e">
        <f>TableOMP[[#This Row],[Avg]]-$U$2*TableOMP[[#This Row],[StdDev]]</f>
        <v>#N/A</v>
      </c>
      <c r="R4517" s="10" t="e">
        <f>TableOMP[[#This Row],[Avg]]+$U$2*TableOMP[[#This Row],[StdDev]]</f>
        <v>#N/A</v>
      </c>
      <c r="S4517" s="10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s="10" t="e">
        <f>VLOOKUP(TableOMP[[#This Row],[Label]],TableAvg[],2,FALSE)</f>
        <v>#N/A</v>
      </c>
      <c r="P4518" s="10" t="e">
        <f>VLOOKUP(TableOMP[[#This Row],[Label]],TableAvg[],3,FALSE)</f>
        <v>#N/A</v>
      </c>
      <c r="Q4518" s="10" t="e">
        <f>TableOMP[[#This Row],[Avg]]-$U$2*TableOMP[[#This Row],[StdDev]]</f>
        <v>#N/A</v>
      </c>
      <c r="R4518" s="10" t="e">
        <f>TableOMP[[#This Row],[Avg]]+$U$2*TableOMP[[#This Row],[StdDev]]</f>
        <v>#N/A</v>
      </c>
      <c r="S4518" s="10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s="10" t="e">
        <f>VLOOKUP(TableOMP[[#This Row],[Label]],TableAvg[],2,FALSE)</f>
        <v>#N/A</v>
      </c>
      <c r="P4519" s="10" t="e">
        <f>VLOOKUP(TableOMP[[#This Row],[Label]],TableAvg[],3,FALSE)</f>
        <v>#N/A</v>
      </c>
      <c r="Q4519" s="10" t="e">
        <f>TableOMP[[#This Row],[Avg]]-$U$2*TableOMP[[#This Row],[StdDev]]</f>
        <v>#N/A</v>
      </c>
      <c r="R4519" s="10" t="e">
        <f>TableOMP[[#This Row],[Avg]]+$U$2*TableOMP[[#This Row],[StdDev]]</f>
        <v>#N/A</v>
      </c>
      <c r="S4519" s="10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s="10" t="e">
        <f>VLOOKUP(TableOMP[[#This Row],[Label]],TableAvg[],2,FALSE)</f>
        <v>#N/A</v>
      </c>
      <c r="P4520" s="10" t="e">
        <f>VLOOKUP(TableOMP[[#This Row],[Label]],TableAvg[],3,FALSE)</f>
        <v>#N/A</v>
      </c>
      <c r="Q4520" s="10" t="e">
        <f>TableOMP[[#This Row],[Avg]]-$U$2*TableOMP[[#This Row],[StdDev]]</f>
        <v>#N/A</v>
      </c>
      <c r="R4520" s="10" t="e">
        <f>TableOMP[[#This Row],[Avg]]+$U$2*TableOMP[[#This Row],[StdDev]]</f>
        <v>#N/A</v>
      </c>
      <c r="S4520" s="1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s="10" t="e">
        <f>VLOOKUP(TableOMP[[#This Row],[Label]],TableAvg[],2,FALSE)</f>
        <v>#N/A</v>
      </c>
      <c r="P4521" s="10" t="e">
        <f>VLOOKUP(TableOMP[[#This Row],[Label]],TableAvg[],3,FALSE)</f>
        <v>#N/A</v>
      </c>
      <c r="Q4521" s="10" t="e">
        <f>TableOMP[[#This Row],[Avg]]-$U$2*TableOMP[[#This Row],[StdDev]]</f>
        <v>#N/A</v>
      </c>
      <c r="R4521" s="10" t="e">
        <f>TableOMP[[#This Row],[Avg]]+$U$2*TableOMP[[#This Row],[StdDev]]</f>
        <v>#N/A</v>
      </c>
      <c r="S4521" s="10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s="10" t="e">
        <f>VLOOKUP(TableOMP[[#This Row],[Label]],TableAvg[],2,FALSE)</f>
        <v>#N/A</v>
      </c>
      <c r="P4522" s="10" t="e">
        <f>VLOOKUP(TableOMP[[#This Row],[Label]],TableAvg[],3,FALSE)</f>
        <v>#N/A</v>
      </c>
      <c r="Q4522" s="10" t="e">
        <f>TableOMP[[#This Row],[Avg]]-$U$2*TableOMP[[#This Row],[StdDev]]</f>
        <v>#N/A</v>
      </c>
      <c r="R4522" s="10" t="e">
        <f>TableOMP[[#This Row],[Avg]]+$U$2*TableOMP[[#This Row],[StdDev]]</f>
        <v>#N/A</v>
      </c>
      <c r="S4522" s="10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s="10" t="e">
        <f>VLOOKUP(TableOMP[[#This Row],[Label]],TableAvg[],2,FALSE)</f>
        <v>#N/A</v>
      </c>
      <c r="P4523" s="10" t="e">
        <f>VLOOKUP(TableOMP[[#This Row],[Label]],TableAvg[],3,FALSE)</f>
        <v>#N/A</v>
      </c>
      <c r="Q4523" s="10" t="e">
        <f>TableOMP[[#This Row],[Avg]]-$U$2*TableOMP[[#This Row],[StdDev]]</f>
        <v>#N/A</v>
      </c>
      <c r="R4523" s="10" t="e">
        <f>TableOMP[[#This Row],[Avg]]+$U$2*TableOMP[[#This Row],[StdDev]]</f>
        <v>#N/A</v>
      </c>
      <c r="S4523" s="10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s="10" t="e">
        <f>VLOOKUP(TableOMP[[#This Row],[Label]],TableAvg[],2,FALSE)</f>
        <v>#N/A</v>
      </c>
      <c r="P4524" s="10" t="e">
        <f>VLOOKUP(TableOMP[[#This Row],[Label]],TableAvg[],3,FALSE)</f>
        <v>#N/A</v>
      </c>
      <c r="Q4524" s="10" t="e">
        <f>TableOMP[[#This Row],[Avg]]-$U$2*TableOMP[[#This Row],[StdDev]]</f>
        <v>#N/A</v>
      </c>
      <c r="R4524" s="10" t="e">
        <f>TableOMP[[#This Row],[Avg]]+$U$2*TableOMP[[#This Row],[StdDev]]</f>
        <v>#N/A</v>
      </c>
      <c r="S4524" s="10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s="10" t="e">
        <f>VLOOKUP(TableOMP[[#This Row],[Label]],TableAvg[],2,FALSE)</f>
        <v>#N/A</v>
      </c>
      <c r="P4525" s="10" t="e">
        <f>VLOOKUP(TableOMP[[#This Row],[Label]],TableAvg[],3,FALSE)</f>
        <v>#N/A</v>
      </c>
      <c r="Q4525" s="10" t="e">
        <f>TableOMP[[#This Row],[Avg]]-$U$2*TableOMP[[#This Row],[StdDev]]</f>
        <v>#N/A</v>
      </c>
      <c r="R4525" s="10" t="e">
        <f>TableOMP[[#This Row],[Avg]]+$U$2*TableOMP[[#This Row],[StdDev]]</f>
        <v>#N/A</v>
      </c>
      <c r="S4525" s="10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s="10" t="e">
        <f>VLOOKUP(TableOMP[[#This Row],[Label]],TableAvg[],2,FALSE)</f>
        <v>#N/A</v>
      </c>
      <c r="P4526" s="10" t="e">
        <f>VLOOKUP(TableOMP[[#This Row],[Label]],TableAvg[],3,FALSE)</f>
        <v>#N/A</v>
      </c>
      <c r="Q4526" s="10" t="e">
        <f>TableOMP[[#This Row],[Avg]]-$U$2*TableOMP[[#This Row],[StdDev]]</f>
        <v>#N/A</v>
      </c>
      <c r="R4526" s="10" t="e">
        <f>TableOMP[[#This Row],[Avg]]+$U$2*TableOMP[[#This Row],[StdDev]]</f>
        <v>#N/A</v>
      </c>
      <c r="S4526" s="10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s="10" t="e">
        <f>VLOOKUP(TableOMP[[#This Row],[Label]],TableAvg[],2,FALSE)</f>
        <v>#N/A</v>
      </c>
      <c r="P4527" s="10" t="e">
        <f>VLOOKUP(TableOMP[[#This Row],[Label]],TableAvg[],3,FALSE)</f>
        <v>#N/A</v>
      </c>
      <c r="Q4527" s="10" t="e">
        <f>TableOMP[[#This Row],[Avg]]-$U$2*TableOMP[[#This Row],[StdDev]]</f>
        <v>#N/A</v>
      </c>
      <c r="R4527" s="10" t="e">
        <f>TableOMP[[#This Row],[Avg]]+$U$2*TableOMP[[#This Row],[StdDev]]</f>
        <v>#N/A</v>
      </c>
      <c r="S4527" s="10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s="10" t="e">
        <f>VLOOKUP(TableOMP[[#This Row],[Label]],TableAvg[],2,FALSE)</f>
        <v>#N/A</v>
      </c>
      <c r="P4528" s="10" t="e">
        <f>VLOOKUP(TableOMP[[#This Row],[Label]],TableAvg[],3,FALSE)</f>
        <v>#N/A</v>
      </c>
      <c r="Q4528" s="10" t="e">
        <f>TableOMP[[#This Row],[Avg]]-$U$2*TableOMP[[#This Row],[StdDev]]</f>
        <v>#N/A</v>
      </c>
      <c r="R4528" s="10" t="e">
        <f>TableOMP[[#This Row],[Avg]]+$U$2*TableOMP[[#This Row],[StdDev]]</f>
        <v>#N/A</v>
      </c>
      <c r="S4528" s="10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s="10" t="e">
        <f>VLOOKUP(TableOMP[[#This Row],[Label]],TableAvg[],2,FALSE)</f>
        <v>#N/A</v>
      </c>
      <c r="P4529" s="10" t="e">
        <f>VLOOKUP(TableOMP[[#This Row],[Label]],TableAvg[],3,FALSE)</f>
        <v>#N/A</v>
      </c>
      <c r="Q4529" s="10" t="e">
        <f>TableOMP[[#This Row],[Avg]]-$U$2*TableOMP[[#This Row],[StdDev]]</f>
        <v>#N/A</v>
      </c>
      <c r="R4529" s="10" t="e">
        <f>TableOMP[[#This Row],[Avg]]+$U$2*TableOMP[[#This Row],[StdDev]]</f>
        <v>#N/A</v>
      </c>
      <c r="S4529" s="10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s="10" t="e">
        <f>VLOOKUP(TableOMP[[#This Row],[Label]],TableAvg[],2,FALSE)</f>
        <v>#N/A</v>
      </c>
      <c r="P4530" s="10" t="e">
        <f>VLOOKUP(TableOMP[[#This Row],[Label]],TableAvg[],3,FALSE)</f>
        <v>#N/A</v>
      </c>
      <c r="Q4530" s="10" t="e">
        <f>TableOMP[[#This Row],[Avg]]-$U$2*TableOMP[[#This Row],[StdDev]]</f>
        <v>#N/A</v>
      </c>
      <c r="R4530" s="10" t="e">
        <f>TableOMP[[#This Row],[Avg]]+$U$2*TableOMP[[#This Row],[StdDev]]</f>
        <v>#N/A</v>
      </c>
      <c r="S4530" s="1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s="10" t="e">
        <f>VLOOKUP(TableOMP[[#This Row],[Label]],TableAvg[],2,FALSE)</f>
        <v>#N/A</v>
      </c>
      <c r="P4531" s="10" t="e">
        <f>VLOOKUP(TableOMP[[#This Row],[Label]],TableAvg[],3,FALSE)</f>
        <v>#N/A</v>
      </c>
      <c r="Q4531" s="10" t="e">
        <f>TableOMP[[#This Row],[Avg]]-$U$2*TableOMP[[#This Row],[StdDev]]</f>
        <v>#N/A</v>
      </c>
      <c r="R4531" s="10" t="e">
        <f>TableOMP[[#This Row],[Avg]]+$U$2*TableOMP[[#This Row],[StdDev]]</f>
        <v>#N/A</v>
      </c>
      <c r="S4531" s="10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s="10" t="e">
        <f>VLOOKUP(TableOMP[[#This Row],[Label]],TableAvg[],2,FALSE)</f>
        <v>#N/A</v>
      </c>
      <c r="P4532" s="10" t="e">
        <f>VLOOKUP(TableOMP[[#This Row],[Label]],TableAvg[],3,FALSE)</f>
        <v>#N/A</v>
      </c>
      <c r="Q4532" s="10" t="e">
        <f>TableOMP[[#This Row],[Avg]]-$U$2*TableOMP[[#This Row],[StdDev]]</f>
        <v>#N/A</v>
      </c>
      <c r="R4532" s="10" t="e">
        <f>TableOMP[[#This Row],[Avg]]+$U$2*TableOMP[[#This Row],[StdDev]]</f>
        <v>#N/A</v>
      </c>
      <c r="S4532" s="10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s="10" t="e">
        <f>VLOOKUP(TableOMP[[#This Row],[Label]],TableAvg[],2,FALSE)</f>
        <v>#N/A</v>
      </c>
      <c r="P4533" s="10" t="e">
        <f>VLOOKUP(TableOMP[[#This Row],[Label]],TableAvg[],3,FALSE)</f>
        <v>#N/A</v>
      </c>
      <c r="Q4533" s="10" t="e">
        <f>TableOMP[[#This Row],[Avg]]-$U$2*TableOMP[[#This Row],[StdDev]]</f>
        <v>#N/A</v>
      </c>
      <c r="R4533" s="10" t="e">
        <f>TableOMP[[#This Row],[Avg]]+$U$2*TableOMP[[#This Row],[StdDev]]</f>
        <v>#N/A</v>
      </c>
      <c r="S4533" s="10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s="10" t="e">
        <f>VLOOKUP(TableOMP[[#This Row],[Label]],TableAvg[],2,FALSE)</f>
        <v>#N/A</v>
      </c>
      <c r="P4534" s="10" t="e">
        <f>VLOOKUP(TableOMP[[#This Row],[Label]],TableAvg[],3,FALSE)</f>
        <v>#N/A</v>
      </c>
      <c r="Q4534" s="10" t="e">
        <f>TableOMP[[#This Row],[Avg]]-$U$2*TableOMP[[#This Row],[StdDev]]</f>
        <v>#N/A</v>
      </c>
      <c r="R4534" s="10" t="e">
        <f>TableOMP[[#This Row],[Avg]]+$U$2*TableOMP[[#This Row],[StdDev]]</f>
        <v>#N/A</v>
      </c>
      <c r="S4534" s="10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s="10" t="e">
        <f>VLOOKUP(TableOMP[[#This Row],[Label]],TableAvg[],2,FALSE)</f>
        <v>#N/A</v>
      </c>
      <c r="P4535" s="10" t="e">
        <f>VLOOKUP(TableOMP[[#This Row],[Label]],TableAvg[],3,FALSE)</f>
        <v>#N/A</v>
      </c>
      <c r="Q4535" s="10" t="e">
        <f>TableOMP[[#This Row],[Avg]]-$U$2*TableOMP[[#This Row],[StdDev]]</f>
        <v>#N/A</v>
      </c>
      <c r="R4535" s="10" t="e">
        <f>TableOMP[[#This Row],[Avg]]+$U$2*TableOMP[[#This Row],[StdDev]]</f>
        <v>#N/A</v>
      </c>
      <c r="S4535" s="10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s="10" t="e">
        <f>VLOOKUP(TableOMP[[#This Row],[Label]],TableAvg[],2,FALSE)</f>
        <v>#N/A</v>
      </c>
      <c r="P4536" s="10" t="e">
        <f>VLOOKUP(TableOMP[[#This Row],[Label]],TableAvg[],3,FALSE)</f>
        <v>#N/A</v>
      </c>
      <c r="Q4536" s="10" t="e">
        <f>TableOMP[[#This Row],[Avg]]-$U$2*TableOMP[[#This Row],[StdDev]]</f>
        <v>#N/A</v>
      </c>
      <c r="R4536" s="10" t="e">
        <f>TableOMP[[#This Row],[Avg]]+$U$2*TableOMP[[#This Row],[StdDev]]</f>
        <v>#N/A</v>
      </c>
      <c r="S4536" s="10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s="10" t="e">
        <f>VLOOKUP(TableOMP[[#This Row],[Label]],TableAvg[],2,FALSE)</f>
        <v>#N/A</v>
      </c>
      <c r="P4537" s="10" t="e">
        <f>VLOOKUP(TableOMP[[#This Row],[Label]],TableAvg[],3,FALSE)</f>
        <v>#N/A</v>
      </c>
      <c r="Q4537" s="10" t="e">
        <f>TableOMP[[#This Row],[Avg]]-$U$2*TableOMP[[#This Row],[StdDev]]</f>
        <v>#N/A</v>
      </c>
      <c r="R4537" s="10" t="e">
        <f>TableOMP[[#This Row],[Avg]]+$U$2*TableOMP[[#This Row],[StdDev]]</f>
        <v>#N/A</v>
      </c>
      <c r="S4537" s="10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s="10" t="e">
        <f>VLOOKUP(TableOMP[[#This Row],[Label]],TableAvg[],2,FALSE)</f>
        <v>#N/A</v>
      </c>
      <c r="P4538" s="10" t="e">
        <f>VLOOKUP(TableOMP[[#This Row],[Label]],TableAvg[],3,FALSE)</f>
        <v>#N/A</v>
      </c>
      <c r="Q4538" s="10" t="e">
        <f>TableOMP[[#This Row],[Avg]]-$U$2*TableOMP[[#This Row],[StdDev]]</f>
        <v>#N/A</v>
      </c>
      <c r="R4538" s="10" t="e">
        <f>TableOMP[[#This Row],[Avg]]+$U$2*TableOMP[[#This Row],[StdDev]]</f>
        <v>#N/A</v>
      </c>
      <c r="S4538" s="10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s="10" t="e">
        <f>VLOOKUP(TableOMP[[#This Row],[Label]],TableAvg[],2,FALSE)</f>
        <v>#N/A</v>
      </c>
      <c r="P4539" s="10" t="e">
        <f>VLOOKUP(TableOMP[[#This Row],[Label]],TableAvg[],3,FALSE)</f>
        <v>#N/A</v>
      </c>
      <c r="Q4539" s="10" t="e">
        <f>TableOMP[[#This Row],[Avg]]-$U$2*TableOMP[[#This Row],[StdDev]]</f>
        <v>#N/A</v>
      </c>
      <c r="R4539" s="10" t="e">
        <f>TableOMP[[#This Row],[Avg]]+$U$2*TableOMP[[#This Row],[StdDev]]</f>
        <v>#N/A</v>
      </c>
      <c r="S4539" s="10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s="10" t="e">
        <f>VLOOKUP(TableOMP[[#This Row],[Label]],TableAvg[],2,FALSE)</f>
        <v>#N/A</v>
      </c>
      <c r="P4540" s="10" t="e">
        <f>VLOOKUP(TableOMP[[#This Row],[Label]],TableAvg[],3,FALSE)</f>
        <v>#N/A</v>
      </c>
      <c r="Q4540" s="10" t="e">
        <f>TableOMP[[#This Row],[Avg]]-$U$2*TableOMP[[#This Row],[StdDev]]</f>
        <v>#N/A</v>
      </c>
      <c r="R4540" s="10" t="e">
        <f>TableOMP[[#This Row],[Avg]]+$U$2*TableOMP[[#This Row],[StdDev]]</f>
        <v>#N/A</v>
      </c>
      <c r="S4540" s="1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s="10" t="e">
        <f>VLOOKUP(TableOMP[[#This Row],[Label]],TableAvg[],2,FALSE)</f>
        <v>#N/A</v>
      </c>
      <c r="P4541" s="10" t="e">
        <f>VLOOKUP(TableOMP[[#This Row],[Label]],TableAvg[],3,FALSE)</f>
        <v>#N/A</v>
      </c>
      <c r="Q4541" s="10" t="e">
        <f>TableOMP[[#This Row],[Avg]]-$U$2*TableOMP[[#This Row],[StdDev]]</f>
        <v>#N/A</v>
      </c>
      <c r="R4541" s="10" t="e">
        <f>TableOMP[[#This Row],[Avg]]+$U$2*TableOMP[[#This Row],[StdDev]]</f>
        <v>#N/A</v>
      </c>
      <c r="S4541" s="10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s="10" t="e">
        <f>VLOOKUP(TableOMP[[#This Row],[Label]],TableAvg[],2,FALSE)</f>
        <v>#N/A</v>
      </c>
      <c r="P4542" s="10" t="e">
        <f>VLOOKUP(TableOMP[[#This Row],[Label]],TableAvg[],3,FALSE)</f>
        <v>#N/A</v>
      </c>
      <c r="Q4542" s="10" t="e">
        <f>TableOMP[[#This Row],[Avg]]-$U$2*TableOMP[[#This Row],[StdDev]]</f>
        <v>#N/A</v>
      </c>
      <c r="R4542" s="10" t="e">
        <f>TableOMP[[#This Row],[Avg]]+$U$2*TableOMP[[#This Row],[StdDev]]</f>
        <v>#N/A</v>
      </c>
      <c r="S4542" s="10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s="10" t="e">
        <f>VLOOKUP(TableOMP[[#This Row],[Label]],TableAvg[],2,FALSE)</f>
        <v>#N/A</v>
      </c>
      <c r="P4543" s="10" t="e">
        <f>VLOOKUP(TableOMP[[#This Row],[Label]],TableAvg[],3,FALSE)</f>
        <v>#N/A</v>
      </c>
      <c r="Q4543" s="10" t="e">
        <f>TableOMP[[#This Row],[Avg]]-$U$2*TableOMP[[#This Row],[StdDev]]</f>
        <v>#N/A</v>
      </c>
      <c r="R4543" s="10" t="e">
        <f>TableOMP[[#This Row],[Avg]]+$U$2*TableOMP[[#This Row],[StdDev]]</f>
        <v>#N/A</v>
      </c>
      <c r="S4543" s="10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s="10" t="e">
        <f>VLOOKUP(TableOMP[[#This Row],[Label]],TableAvg[],2,FALSE)</f>
        <v>#N/A</v>
      </c>
      <c r="P4544" s="10" t="e">
        <f>VLOOKUP(TableOMP[[#This Row],[Label]],TableAvg[],3,FALSE)</f>
        <v>#N/A</v>
      </c>
      <c r="Q4544" s="10" t="e">
        <f>TableOMP[[#This Row],[Avg]]-$U$2*TableOMP[[#This Row],[StdDev]]</f>
        <v>#N/A</v>
      </c>
      <c r="R4544" s="10" t="e">
        <f>TableOMP[[#This Row],[Avg]]+$U$2*TableOMP[[#This Row],[StdDev]]</f>
        <v>#N/A</v>
      </c>
      <c r="S4544" s="10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s="10" t="e">
        <f>VLOOKUP(TableOMP[[#This Row],[Label]],TableAvg[],2,FALSE)</f>
        <v>#N/A</v>
      </c>
      <c r="P4545" s="10" t="e">
        <f>VLOOKUP(TableOMP[[#This Row],[Label]],TableAvg[],3,FALSE)</f>
        <v>#N/A</v>
      </c>
      <c r="Q4545" s="10" t="e">
        <f>TableOMP[[#This Row],[Avg]]-$U$2*TableOMP[[#This Row],[StdDev]]</f>
        <v>#N/A</v>
      </c>
      <c r="R4545" s="10" t="e">
        <f>TableOMP[[#This Row],[Avg]]+$U$2*TableOMP[[#This Row],[StdDev]]</f>
        <v>#N/A</v>
      </c>
      <c r="S4545" s="10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s="10" t="e">
        <f>VLOOKUP(TableOMP[[#This Row],[Label]],TableAvg[],2,FALSE)</f>
        <v>#N/A</v>
      </c>
      <c r="P4546" s="10" t="e">
        <f>VLOOKUP(TableOMP[[#This Row],[Label]],TableAvg[],3,FALSE)</f>
        <v>#N/A</v>
      </c>
      <c r="Q4546" s="10" t="e">
        <f>TableOMP[[#This Row],[Avg]]-$U$2*TableOMP[[#This Row],[StdDev]]</f>
        <v>#N/A</v>
      </c>
      <c r="R4546" s="10" t="e">
        <f>TableOMP[[#This Row],[Avg]]+$U$2*TableOMP[[#This Row],[StdDev]]</f>
        <v>#N/A</v>
      </c>
      <c r="S4546" s="10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s="10" t="e">
        <f>VLOOKUP(TableOMP[[#This Row],[Label]],TableAvg[],2,FALSE)</f>
        <v>#N/A</v>
      </c>
      <c r="P4547" s="10" t="e">
        <f>VLOOKUP(TableOMP[[#This Row],[Label]],TableAvg[],3,FALSE)</f>
        <v>#N/A</v>
      </c>
      <c r="Q4547" s="10" t="e">
        <f>TableOMP[[#This Row],[Avg]]-$U$2*TableOMP[[#This Row],[StdDev]]</f>
        <v>#N/A</v>
      </c>
      <c r="R4547" s="10" t="e">
        <f>TableOMP[[#This Row],[Avg]]+$U$2*TableOMP[[#This Row],[StdDev]]</f>
        <v>#N/A</v>
      </c>
      <c r="S4547" s="10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s="10" t="e">
        <f>VLOOKUP(TableOMP[[#This Row],[Label]],TableAvg[],2,FALSE)</f>
        <v>#N/A</v>
      </c>
      <c r="P4548" s="10" t="e">
        <f>VLOOKUP(TableOMP[[#This Row],[Label]],TableAvg[],3,FALSE)</f>
        <v>#N/A</v>
      </c>
      <c r="Q4548" s="10" t="e">
        <f>TableOMP[[#This Row],[Avg]]-$U$2*TableOMP[[#This Row],[StdDev]]</f>
        <v>#N/A</v>
      </c>
      <c r="R4548" s="10" t="e">
        <f>TableOMP[[#This Row],[Avg]]+$U$2*TableOMP[[#This Row],[StdDev]]</f>
        <v>#N/A</v>
      </c>
      <c r="S4548" s="10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s="10" t="e">
        <f>VLOOKUP(TableOMP[[#This Row],[Label]],TableAvg[],2,FALSE)</f>
        <v>#N/A</v>
      </c>
      <c r="P4549" s="10" t="e">
        <f>VLOOKUP(TableOMP[[#This Row],[Label]],TableAvg[],3,FALSE)</f>
        <v>#N/A</v>
      </c>
      <c r="Q4549" s="10" t="e">
        <f>TableOMP[[#This Row],[Avg]]-$U$2*TableOMP[[#This Row],[StdDev]]</f>
        <v>#N/A</v>
      </c>
      <c r="R4549" s="10" t="e">
        <f>TableOMP[[#This Row],[Avg]]+$U$2*TableOMP[[#This Row],[StdDev]]</f>
        <v>#N/A</v>
      </c>
      <c r="S4549" s="10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s="10" t="e">
        <f>VLOOKUP(TableOMP[[#This Row],[Label]],TableAvg[],2,FALSE)</f>
        <v>#N/A</v>
      </c>
      <c r="P4550" s="10" t="e">
        <f>VLOOKUP(TableOMP[[#This Row],[Label]],TableAvg[],3,FALSE)</f>
        <v>#N/A</v>
      </c>
      <c r="Q4550" s="10" t="e">
        <f>TableOMP[[#This Row],[Avg]]-$U$2*TableOMP[[#This Row],[StdDev]]</f>
        <v>#N/A</v>
      </c>
      <c r="R4550" s="10" t="e">
        <f>TableOMP[[#This Row],[Avg]]+$U$2*TableOMP[[#This Row],[StdDev]]</f>
        <v>#N/A</v>
      </c>
      <c r="S4550" s="1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s="10" t="e">
        <f>VLOOKUP(TableOMP[[#This Row],[Label]],TableAvg[],2,FALSE)</f>
        <v>#N/A</v>
      </c>
      <c r="P4551" s="10" t="e">
        <f>VLOOKUP(TableOMP[[#This Row],[Label]],TableAvg[],3,FALSE)</f>
        <v>#N/A</v>
      </c>
      <c r="Q4551" s="10" t="e">
        <f>TableOMP[[#This Row],[Avg]]-$U$2*TableOMP[[#This Row],[StdDev]]</f>
        <v>#N/A</v>
      </c>
      <c r="R4551" s="10" t="e">
        <f>TableOMP[[#This Row],[Avg]]+$U$2*TableOMP[[#This Row],[StdDev]]</f>
        <v>#N/A</v>
      </c>
      <c r="S4551" s="10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s="10" t="e">
        <f>VLOOKUP(TableOMP[[#This Row],[Label]],TableAvg[],2,FALSE)</f>
        <v>#N/A</v>
      </c>
      <c r="P4552" s="10" t="e">
        <f>VLOOKUP(TableOMP[[#This Row],[Label]],TableAvg[],3,FALSE)</f>
        <v>#N/A</v>
      </c>
      <c r="Q4552" s="10" t="e">
        <f>TableOMP[[#This Row],[Avg]]-$U$2*TableOMP[[#This Row],[StdDev]]</f>
        <v>#N/A</v>
      </c>
      <c r="R4552" s="10" t="e">
        <f>TableOMP[[#This Row],[Avg]]+$U$2*TableOMP[[#This Row],[StdDev]]</f>
        <v>#N/A</v>
      </c>
      <c r="S4552" s="10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s="10" t="e">
        <f>VLOOKUP(TableOMP[[#This Row],[Label]],TableAvg[],2,FALSE)</f>
        <v>#N/A</v>
      </c>
      <c r="P4553" s="10" t="e">
        <f>VLOOKUP(TableOMP[[#This Row],[Label]],TableAvg[],3,FALSE)</f>
        <v>#N/A</v>
      </c>
      <c r="Q4553" s="10" t="e">
        <f>TableOMP[[#This Row],[Avg]]-$U$2*TableOMP[[#This Row],[StdDev]]</f>
        <v>#N/A</v>
      </c>
      <c r="R4553" s="10" t="e">
        <f>TableOMP[[#This Row],[Avg]]+$U$2*TableOMP[[#This Row],[StdDev]]</f>
        <v>#N/A</v>
      </c>
      <c r="S4553" s="10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s="10" t="e">
        <f>VLOOKUP(TableOMP[[#This Row],[Label]],TableAvg[],2,FALSE)</f>
        <v>#N/A</v>
      </c>
      <c r="P4554" s="10" t="e">
        <f>VLOOKUP(TableOMP[[#This Row],[Label]],TableAvg[],3,FALSE)</f>
        <v>#N/A</v>
      </c>
      <c r="Q4554" s="10" t="e">
        <f>TableOMP[[#This Row],[Avg]]-$U$2*TableOMP[[#This Row],[StdDev]]</f>
        <v>#N/A</v>
      </c>
      <c r="R4554" s="10" t="e">
        <f>TableOMP[[#This Row],[Avg]]+$U$2*TableOMP[[#This Row],[StdDev]]</f>
        <v>#N/A</v>
      </c>
      <c r="S4554" s="10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s="10" t="e">
        <f>VLOOKUP(TableOMP[[#This Row],[Label]],TableAvg[],2,FALSE)</f>
        <v>#N/A</v>
      </c>
      <c r="P4555" s="10" t="e">
        <f>VLOOKUP(TableOMP[[#This Row],[Label]],TableAvg[],3,FALSE)</f>
        <v>#N/A</v>
      </c>
      <c r="Q4555" s="10" t="e">
        <f>TableOMP[[#This Row],[Avg]]-$U$2*TableOMP[[#This Row],[StdDev]]</f>
        <v>#N/A</v>
      </c>
      <c r="R4555" s="10" t="e">
        <f>TableOMP[[#This Row],[Avg]]+$U$2*TableOMP[[#This Row],[StdDev]]</f>
        <v>#N/A</v>
      </c>
      <c r="S4555" s="10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s="10" t="e">
        <f>VLOOKUP(TableOMP[[#This Row],[Label]],TableAvg[],2,FALSE)</f>
        <v>#N/A</v>
      </c>
      <c r="P4556" s="10" t="e">
        <f>VLOOKUP(TableOMP[[#This Row],[Label]],TableAvg[],3,FALSE)</f>
        <v>#N/A</v>
      </c>
      <c r="Q4556" s="10" t="e">
        <f>TableOMP[[#This Row],[Avg]]-$U$2*TableOMP[[#This Row],[StdDev]]</f>
        <v>#N/A</v>
      </c>
      <c r="R4556" s="10" t="e">
        <f>TableOMP[[#This Row],[Avg]]+$U$2*TableOMP[[#This Row],[StdDev]]</f>
        <v>#N/A</v>
      </c>
      <c r="S4556" s="10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s="10" t="e">
        <f>VLOOKUP(TableOMP[[#This Row],[Label]],TableAvg[],2,FALSE)</f>
        <v>#N/A</v>
      </c>
      <c r="P4557" s="10" t="e">
        <f>VLOOKUP(TableOMP[[#This Row],[Label]],TableAvg[],3,FALSE)</f>
        <v>#N/A</v>
      </c>
      <c r="Q4557" s="10" t="e">
        <f>TableOMP[[#This Row],[Avg]]-$U$2*TableOMP[[#This Row],[StdDev]]</f>
        <v>#N/A</v>
      </c>
      <c r="R4557" s="10" t="e">
        <f>TableOMP[[#This Row],[Avg]]+$U$2*TableOMP[[#This Row],[StdDev]]</f>
        <v>#N/A</v>
      </c>
      <c r="S4557" s="10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s="10" t="e">
        <f>VLOOKUP(TableOMP[[#This Row],[Label]],TableAvg[],2,FALSE)</f>
        <v>#N/A</v>
      </c>
      <c r="P4558" s="10" t="e">
        <f>VLOOKUP(TableOMP[[#This Row],[Label]],TableAvg[],3,FALSE)</f>
        <v>#N/A</v>
      </c>
      <c r="Q4558" s="10" t="e">
        <f>TableOMP[[#This Row],[Avg]]-$U$2*TableOMP[[#This Row],[StdDev]]</f>
        <v>#N/A</v>
      </c>
      <c r="R4558" s="10" t="e">
        <f>TableOMP[[#This Row],[Avg]]+$U$2*TableOMP[[#This Row],[StdDev]]</f>
        <v>#N/A</v>
      </c>
      <c r="S4558" s="10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s="10" t="e">
        <f>VLOOKUP(TableOMP[[#This Row],[Label]],TableAvg[],2,FALSE)</f>
        <v>#N/A</v>
      </c>
      <c r="P4559" s="10" t="e">
        <f>VLOOKUP(TableOMP[[#This Row],[Label]],TableAvg[],3,FALSE)</f>
        <v>#N/A</v>
      </c>
      <c r="Q4559" s="10" t="e">
        <f>TableOMP[[#This Row],[Avg]]-$U$2*TableOMP[[#This Row],[StdDev]]</f>
        <v>#N/A</v>
      </c>
      <c r="R4559" s="10" t="e">
        <f>TableOMP[[#This Row],[Avg]]+$U$2*TableOMP[[#This Row],[StdDev]]</f>
        <v>#N/A</v>
      </c>
      <c r="S4559" s="10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s="10" t="e">
        <f>VLOOKUP(TableOMP[[#This Row],[Label]],TableAvg[],2,FALSE)</f>
        <v>#N/A</v>
      </c>
      <c r="P4560" s="10" t="e">
        <f>VLOOKUP(TableOMP[[#This Row],[Label]],TableAvg[],3,FALSE)</f>
        <v>#N/A</v>
      </c>
      <c r="Q4560" s="10" t="e">
        <f>TableOMP[[#This Row],[Avg]]-$U$2*TableOMP[[#This Row],[StdDev]]</f>
        <v>#N/A</v>
      </c>
      <c r="R4560" s="10" t="e">
        <f>TableOMP[[#This Row],[Avg]]+$U$2*TableOMP[[#This Row],[StdDev]]</f>
        <v>#N/A</v>
      </c>
      <c r="S4560" s="1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s="10" t="e">
        <f>VLOOKUP(TableOMP[[#This Row],[Label]],TableAvg[],2,FALSE)</f>
        <v>#N/A</v>
      </c>
      <c r="P4561" s="10" t="e">
        <f>VLOOKUP(TableOMP[[#This Row],[Label]],TableAvg[],3,FALSE)</f>
        <v>#N/A</v>
      </c>
      <c r="Q4561" s="10" t="e">
        <f>TableOMP[[#This Row],[Avg]]-$U$2*TableOMP[[#This Row],[StdDev]]</f>
        <v>#N/A</v>
      </c>
      <c r="R4561" s="10" t="e">
        <f>TableOMP[[#This Row],[Avg]]+$U$2*TableOMP[[#This Row],[StdDev]]</f>
        <v>#N/A</v>
      </c>
      <c r="S4561" s="10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s="10" t="e">
        <f>VLOOKUP(TableOMP[[#This Row],[Label]],TableAvg[],2,FALSE)</f>
        <v>#N/A</v>
      </c>
      <c r="P4562" s="10" t="e">
        <f>VLOOKUP(TableOMP[[#This Row],[Label]],TableAvg[],3,FALSE)</f>
        <v>#N/A</v>
      </c>
      <c r="Q4562" s="10" t="e">
        <f>TableOMP[[#This Row],[Avg]]-$U$2*TableOMP[[#This Row],[StdDev]]</f>
        <v>#N/A</v>
      </c>
      <c r="R4562" s="10" t="e">
        <f>TableOMP[[#This Row],[Avg]]+$U$2*TableOMP[[#This Row],[StdDev]]</f>
        <v>#N/A</v>
      </c>
      <c r="S4562" s="10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s="10" t="e">
        <f>VLOOKUP(TableOMP[[#This Row],[Label]],TableAvg[],2,FALSE)</f>
        <v>#N/A</v>
      </c>
      <c r="P4563" s="10" t="e">
        <f>VLOOKUP(TableOMP[[#This Row],[Label]],TableAvg[],3,FALSE)</f>
        <v>#N/A</v>
      </c>
      <c r="Q4563" s="10" t="e">
        <f>TableOMP[[#This Row],[Avg]]-$U$2*TableOMP[[#This Row],[StdDev]]</f>
        <v>#N/A</v>
      </c>
      <c r="R4563" s="10" t="e">
        <f>TableOMP[[#This Row],[Avg]]+$U$2*TableOMP[[#This Row],[StdDev]]</f>
        <v>#N/A</v>
      </c>
      <c r="S4563" s="10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s="10" t="e">
        <f>VLOOKUP(TableOMP[[#This Row],[Label]],TableAvg[],2,FALSE)</f>
        <v>#N/A</v>
      </c>
      <c r="P4564" s="10" t="e">
        <f>VLOOKUP(TableOMP[[#This Row],[Label]],TableAvg[],3,FALSE)</f>
        <v>#N/A</v>
      </c>
      <c r="Q4564" s="10" t="e">
        <f>TableOMP[[#This Row],[Avg]]-$U$2*TableOMP[[#This Row],[StdDev]]</f>
        <v>#N/A</v>
      </c>
      <c r="R4564" s="10" t="e">
        <f>TableOMP[[#This Row],[Avg]]+$U$2*TableOMP[[#This Row],[StdDev]]</f>
        <v>#N/A</v>
      </c>
      <c r="S4564" s="10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s="10" t="e">
        <f>VLOOKUP(TableOMP[[#This Row],[Label]],TableAvg[],2,FALSE)</f>
        <v>#N/A</v>
      </c>
      <c r="P4565" s="10" t="e">
        <f>VLOOKUP(TableOMP[[#This Row],[Label]],TableAvg[],3,FALSE)</f>
        <v>#N/A</v>
      </c>
      <c r="Q4565" s="10" t="e">
        <f>TableOMP[[#This Row],[Avg]]-$U$2*TableOMP[[#This Row],[StdDev]]</f>
        <v>#N/A</v>
      </c>
      <c r="R4565" s="10" t="e">
        <f>TableOMP[[#This Row],[Avg]]+$U$2*TableOMP[[#This Row],[StdDev]]</f>
        <v>#N/A</v>
      </c>
      <c r="S4565" s="10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s="10" t="e">
        <f>VLOOKUP(TableOMP[[#This Row],[Label]],TableAvg[],2,FALSE)</f>
        <v>#N/A</v>
      </c>
      <c r="P4566" s="10" t="e">
        <f>VLOOKUP(TableOMP[[#This Row],[Label]],TableAvg[],3,FALSE)</f>
        <v>#N/A</v>
      </c>
      <c r="Q4566" s="10" t="e">
        <f>TableOMP[[#This Row],[Avg]]-$U$2*TableOMP[[#This Row],[StdDev]]</f>
        <v>#N/A</v>
      </c>
      <c r="R4566" s="10" t="e">
        <f>TableOMP[[#This Row],[Avg]]+$U$2*TableOMP[[#This Row],[StdDev]]</f>
        <v>#N/A</v>
      </c>
      <c r="S4566" s="10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s="10" t="e">
        <f>VLOOKUP(TableOMP[[#This Row],[Label]],TableAvg[],2,FALSE)</f>
        <v>#N/A</v>
      </c>
      <c r="P4567" s="10" t="e">
        <f>VLOOKUP(TableOMP[[#This Row],[Label]],TableAvg[],3,FALSE)</f>
        <v>#N/A</v>
      </c>
      <c r="Q4567" s="10" t="e">
        <f>TableOMP[[#This Row],[Avg]]-$U$2*TableOMP[[#This Row],[StdDev]]</f>
        <v>#N/A</v>
      </c>
      <c r="R4567" s="10" t="e">
        <f>TableOMP[[#This Row],[Avg]]+$U$2*TableOMP[[#This Row],[StdDev]]</f>
        <v>#N/A</v>
      </c>
      <c r="S4567" s="10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s="10" t="e">
        <f>VLOOKUP(TableOMP[[#This Row],[Label]],TableAvg[],2,FALSE)</f>
        <v>#N/A</v>
      </c>
      <c r="P4568" s="10" t="e">
        <f>VLOOKUP(TableOMP[[#This Row],[Label]],TableAvg[],3,FALSE)</f>
        <v>#N/A</v>
      </c>
      <c r="Q4568" s="10" t="e">
        <f>TableOMP[[#This Row],[Avg]]-$U$2*TableOMP[[#This Row],[StdDev]]</f>
        <v>#N/A</v>
      </c>
      <c r="R4568" s="10" t="e">
        <f>TableOMP[[#This Row],[Avg]]+$U$2*TableOMP[[#This Row],[StdDev]]</f>
        <v>#N/A</v>
      </c>
      <c r="S4568" s="10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s="10" t="e">
        <f>VLOOKUP(TableOMP[[#This Row],[Label]],TableAvg[],2,FALSE)</f>
        <v>#N/A</v>
      </c>
      <c r="P4569" s="10" t="e">
        <f>VLOOKUP(TableOMP[[#This Row],[Label]],TableAvg[],3,FALSE)</f>
        <v>#N/A</v>
      </c>
      <c r="Q4569" s="10" t="e">
        <f>TableOMP[[#This Row],[Avg]]-$U$2*TableOMP[[#This Row],[StdDev]]</f>
        <v>#N/A</v>
      </c>
      <c r="R4569" s="10" t="e">
        <f>TableOMP[[#This Row],[Avg]]+$U$2*TableOMP[[#This Row],[StdDev]]</f>
        <v>#N/A</v>
      </c>
      <c r="S4569" s="10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s="10" t="e">
        <f>VLOOKUP(TableOMP[[#This Row],[Label]],TableAvg[],2,FALSE)</f>
        <v>#N/A</v>
      </c>
      <c r="P4570" s="10" t="e">
        <f>VLOOKUP(TableOMP[[#This Row],[Label]],TableAvg[],3,FALSE)</f>
        <v>#N/A</v>
      </c>
      <c r="Q4570" s="10" t="e">
        <f>TableOMP[[#This Row],[Avg]]-$U$2*TableOMP[[#This Row],[StdDev]]</f>
        <v>#N/A</v>
      </c>
      <c r="R4570" s="10" t="e">
        <f>TableOMP[[#This Row],[Avg]]+$U$2*TableOMP[[#This Row],[StdDev]]</f>
        <v>#N/A</v>
      </c>
      <c r="S4570" s="1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s="10" t="e">
        <f>VLOOKUP(TableOMP[[#This Row],[Label]],TableAvg[],2,FALSE)</f>
        <v>#N/A</v>
      </c>
      <c r="P4571" s="10" t="e">
        <f>VLOOKUP(TableOMP[[#This Row],[Label]],TableAvg[],3,FALSE)</f>
        <v>#N/A</v>
      </c>
      <c r="Q4571" s="10" t="e">
        <f>TableOMP[[#This Row],[Avg]]-$U$2*TableOMP[[#This Row],[StdDev]]</f>
        <v>#N/A</v>
      </c>
      <c r="R4571" s="10" t="e">
        <f>TableOMP[[#This Row],[Avg]]+$U$2*TableOMP[[#This Row],[StdDev]]</f>
        <v>#N/A</v>
      </c>
      <c r="S4571" s="10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s="10" t="e">
        <f>VLOOKUP(TableOMP[[#This Row],[Label]],TableAvg[],2,FALSE)</f>
        <v>#N/A</v>
      </c>
      <c r="P4572" s="10" t="e">
        <f>VLOOKUP(TableOMP[[#This Row],[Label]],TableAvg[],3,FALSE)</f>
        <v>#N/A</v>
      </c>
      <c r="Q4572" s="10" t="e">
        <f>TableOMP[[#This Row],[Avg]]-$U$2*TableOMP[[#This Row],[StdDev]]</f>
        <v>#N/A</v>
      </c>
      <c r="R4572" s="10" t="e">
        <f>TableOMP[[#This Row],[Avg]]+$U$2*TableOMP[[#This Row],[StdDev]]</f>
        <v>#N/A</v>
      </c>
      <c r="S4572" s="10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s="10" t="e">
        <f>VLOOKUP(TableOMP[[#This Row],[Label]],TableAvg[],2,FALSE)</f>
        <v>#N/A</v>
      </c>
      <c r="P4573" s="10" t="e">
        <f>VLOOKUP(TableOMP[[#This Row],[Label]],TableAvg[],3,FALSE)</f>
        <v>#N/A</v>
      </c>
      <c r="Q4573" s="10" t="e">
        <f>TableOMP[[#This Row],[Avg]]-$U$2*TableOMP[[#This Row],[StdDev]]</f>
        <v>#N/A</v>
      </c>
      <c r="R4573" s="10" t="e">
        <f>TableOMP[[#This Row],[Avg]]+$U$2*TableOMP[[#This Row],[StdDev]]</f>
        <v>#N/A</v>
      </c>
      <c r="S4573" s="10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s="10" t="e">
        <f>VLOOKUP(TableOMP[[#This Row],[Label]],TableAvg[],2,FALSE)</f>
        <v>#N/A</v>
      </c>
      <c r="P4574" s="10" t="e">
        <f>VLOOKUP(TableOMP[[#This Row],[Label]],TableAvg[],3,FALSE)</f>
        <v>#N/A</v>
      </c>
      <c r="Q4574" s="10" t="e">
        <f>TableOMP[[#This Row],[Avg]]-$U$2*TableOMP[[#This Row],[StdDev]]</f>
        <v>#N/A</v>
      </c>
      <c r="R4574" s="10" t="e">
        <f>TableOMP[[#This Row],[Avg]]+$U$2*TableOMP[[#This Row],[StdDev]]</f>
        <v>#N/A</v>
      </c>
      <c r="S4574" s="10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s="10" t="e">
        <f>VLOOKUP(TableOMP[[#This Row],[Label]],TableAvg[],2,FALSE)</f>
        <v>#N/A</v>
      </c>
      <c r="P4575" s="10" t="e">
        <f>VLOOKUP(TableOMP[[#This Row],[Label]],TableAvg[],3,FALSE)</f>
        <v>#N/A</v>
      </c>
      <c r="Q4575" s="10" t="e">
        <f>TableOMP[[#This Row],[Avg]]-$U$2*TableOMP[[#This Row],[StdDev]]</f>
        <v>#N/A</v>
      </c>
      <c r="R4575" s="10" t="e">
        <f>TableOMP[[#This Row],[Avg]]+$U$2*TableOMP[[#This Row],[StdDev]]</f>
        <v>#N/A</v>
      </c>
      <c r="S4575" s="10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s="10" t="e">
        <f>VLOOKUP(TableOMP[[#This Row],[Label]],TableAvg[],2,FALSE)</f>
        <v>#N/A</v>
      </c>
      <c r="P4576" s="10" t="e">
        <f>VLOOKUP(TableOMP[[#This Row],[Label]],TableAvg[],3,FALSE)</f>
        <v>#N/A</v>
      </c>
      <c r="Q4576" s="10" t="e">
        <f>TableOMP[[#This Row],[Avg]]-$U$2*TableOMP[[#This Row],[StdDev]]</f>
        <v>#N/A</v>
      </c>
      <c r="R4576" s="10" t="e">
        <f>TableOMP[[#This Row],[Avg]]+$U$2*TableOMP[[#This Row],[StdDev]]</f>
        <v>#N/A</v>
      </c>
      <c r="S4576" s="10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s="10" t="e">
        <f>VLOOKUP(TableOMP[[#This Row],[Label]],TableAvg[],2,FALSE)</f>
        <v>#N/A</v>
      </c>
      <c r="P4577" s="10" t="e">
        <f>VLOOKUP(TableOMP[[#This Row],[Label]],TableAvg[],3,FALSE)</f>
        <v>#N/A</v>
      </c>
      <c r="Q4577" s="10" t="e">
        <f>TableOMP[[#This Row],[Avg]]-$U$2*TableOMP[[#This Row],[StdDev]]</f>
        <v>#N/A</v>
      </c>
      <c r="R4577" s="10" t="e">
        <f>TableOMP[[#This Row],[Avg]]+$U$2*TableOMP[[#This Row],[StdDev]]</f>
        <v>#N/A</v>
      </c>
      <c r="S4577" s="10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s="10" t="e">
        <f>VLOOKUP(TableOMP[[#This Row],[Label]],TableAvg[],2,FALSE)</f>
        <v>#N/A</v>
      </c>
      <c r="P4578" s="10" t="e">
        <f>VLOOKUP(TableOMP[[#This Row],[Label]],TableAvg[],3,FALSE)</f>
        <v>#N/A</v>
      </c>
      <c r="Q4578" s="10" t="e">
        <f>TableOMP[[#This Row],[Avg]]-$U$2*TableOMP[[#This Row],[StdDev]]</f>
        <v>#N/A</v>
      </c>
      <c r="R4578" s="10" t="e">
        <f>TableOMP[[#This Row],[Avg]]+$U$2*TableOMP[[#This Row],[StdDev]]</f>
        <v>#N/A</v>
      </c>
      <c r="S4578" s="10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s="10" t="e">
        <f>VLOOKUP(TableOMP[[#This Row],[Label]],TableAvg[],2,FALSE)</f>
        <v>#N/A</v>
      </c>
      <c r="P4579" s="10" t="e">
        <f>VLOOKUP(TableOMP[[#This Row],[Label]],TableAvg[],3,FALSE)</f>
        <v>#N/A</v>
      </c>
      <c r="Q4579" s="10" t="e">
        <f>TableOMP[[#This Row],[Avg]]-$U$2*TableOMP[[#This Row],[StdDev]]</f>
        <v>#N/A</v>
      </c>
      <c r="R4579" s="10" t="e">
        <f>TableOMP[[#This Row],[Avg]]+$U$2*TableOMP[[#This Row],[StdDev]]</f>
        <v>#N/A</v>
      </c>
      <c r="S4579" s="10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s="10" t="e">
        <f>VLOOKUP(TableOMP[[#This Row],[Label]],TableAvg[],2,FALSE)</f>
        <v>#N/A</v>
      </c>
      <c r="P4580" s="10" t="e">
        <f>VLOOKUP(TableOMP[[#This Row],[Label]],TableAvg[],3,FALSE)</f>
        <v>#N/A</v>
      </c>
      <c r="Q4580" s="10" t="e">
        <f>TableOMP[[#This Row],[Avg]]-$U$2*TableOMP[[#This Row],[StdDev]]</f>
        <v>#N/A</v>
      </c>
      <c r="R4580" s="10" t="e">
        <f>TableOMP[[#This Row],[Avg]]+$U$2*TableOMP[[#This Row],[StdDev]]</f>
        <v>#N/A</v>
      </c>
      <c r="S4580" s="1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s="10" t="e">
        <f>VLOOKUP(TableOMP[[#This Row],[Label]],TableAvg[],2,FALSE)</f>
        <v>#N/A</v>
      </c>
      <c r="P4581" s="10" t="e">
        <f>VLOOKUP(TableOMP[[#This Row],[Label]],TableAvg[],3,FALSE)</f>
        <v>#N/A</v>
      </c>
      <c r="Q4581" s="10" t="e">
        <f>TableOMP[[#This Row],[Avg]]-$U$2*TableOMP[[#This Row],[StdDev]]</f>
        <v>#N/A</v>
      </c>
      <c r="R4581" s="10" t="e">
        <f>TableOMP[[#This Row],[Avg]]+$U$2*TableOMP[[#This Row],[StdDev]]</f>
        <v>#N/A</v>
      </c>
      <c r="S4581" s="10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s="10" t="e">
        <f>VLOOKUP(TableOMP[[#This Row],[Label]],TableAvg[],2,FALSE)</f>
        <v>#N/A</v>
      </c>
      <c r="P4582" s="10" t="e">
        <f>VLOOKUP(TableOMP[[#This Row],[Label]],TableAvg[],3,FALSE)</f>
        <v>#N/A</v>
      </c>
      <c r="Q4582" s="10" t="e">
        <f>TableOMP[[#This Row],[Avg]]-$U$2*TableOMP[[#This Row],[StdDev]]</f>
        <v>#N/A</v>
      </c>
      <c r="R4582" s="10" t="e">
        <f>TableOMP[[#This Row],[Avg]]+$U$2*TableOMP[[#This Row],[StdDev]]</f>
        <v>#N/A</v>
      </c>
      <c r="S4582" s="10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s="10" t="e">
        <f>VLOOKUP(TableOMP[[#This Row],[Label]],TableAvg[],2,FALSE)</f>
        <v>#N/A</v>
      </c>
      <c r="P4583" s="10" t="e">
        <f>VLOOKUP(TableOMP[[#This Row],[Label]],TableAvg[],3,FALSE)</f>
        <v>#N/A</v>
      </c>
      <c r="Q4583" s="10" t="e">
        <f>TableOMP[[#This Row],[Avg]]-$U$2*TableOMP[[#This Row],[StdDev]]</f>
        <v>#N/A</v>
      </c>
      <c r="R4583" s="10" t="e">
        <f>TableOMP[[#This Row],[Avg]]+$U$2*TableOMP[[#This Row],[StdDev]]</f>
        <v>#N/A</v>
      </c>
      <c r="S4583" s="10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s="10" t="e">
        <f>VLOOKUP(TableOMP[[#This Row],[Label]],TableAvg[],2,FALSE)</f>
        <v>#N/A</v>
      </c>
      <c r="P4584" s="10" t="e">
        <f>VLOOKUP(TableOMP[[#This Row],[Label]],TableAvg[],3,FALSE)</f>
        <v>#N/A</v>
      </c>
      <c r="Q4584" s="10" t="e">
        <f>TableOMP[[#This Row],[Avg]]-$U$2*TableOMP[[#This Row],[StdDev]]</f>
        <v>#N/A</v>
      </c>
      <c r="R4584" s="10" t="e">
        <f>TableOMP[[#This Row],[Avg]]+$U$2*TableOMP[[#This Row],[StdDev]]</f>
        <v>#N/A</v>
      </c>
      <c r="S4584" s="10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s="10" t="e">
        <f>VLOOKUP(TableOMP[[#This Row],[Label]],TableAvg[],2,FALSE)</f>
        <v>#N/A</v>
      </c>
      <c r="P4585" s="10" t="e">
        <f>VLOOKUP(TableOMP[[#This Row],[Label]],TableAvg[],3,FALSE)</f>
        <v>#N/A</v>
      </c>
      <c r="Q4585" s="10" t="e">
        <f>TableOMP[[#This Row],[Avg]]-$U$2*TableOMP[[#This Row],[StdDev]]</f>
        <v>#N/A</v>
      </c>
      <c r="R4585" s="10" t="e">
        <f>TableOMP[[#This Row],[Avg]]+$U$2*TableOMP[[#This Row],[StdDev]]</f>
        <v>#N/A</v>
      </c>
      <c r="S4585" s="10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s="10" t="e">
        <f>VLOOKUP(TableOMP[[#This Row],[Label]],TableAvg[],2,FALSE)</f>
        <v>#N/A</v>
      </c>
      <c r="P4586" s="10" t="e">
        <f>VLOOKUP(TableOMP[[#This Row],[Label]],TableAvg[],3,FALSE)</f>
        <v>#N/A</v>
      </c>
      <c r="Q4586" s="10" t="e">
        <f>TableOMP[[#This Row],[Avg]]-$U$2*TableOMP[[#This Row],[StdDev]]</f>
        <v>#N/A</v>
      </c>
      <c r="R4586" s="10" t="e">
        <f>TableOMP[[#This Row],[Avg]]+$U$2*TableOMP[[#This Row],[StdDev]]</f>
        <v>#N/A</v>
      </c>
      <c r="S4586" s="10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s="10" t="e">
        <f>VLOOKUP(TableOMP[[#This Row],[Label]],TableAvg[],2,FALSE)</f>
        <v>#N/A</v>
      </c>
      <c r="P4587" s="10" t="e">
        <f>VLOOKUP(TableOMP[[#This Row],[Label]],TableAvg[],3,FALSE)</f>
        <v>#N/A</v>
      </c>
      <c r="Q4587" s="10" t="e">
        <f>TableOMP[[#This Row],[Avg]]-$U$2*TableOMP[[#This Row],[StdDev]]</f>
        <v>#N/A</v>
      </c>
      <c r="R4587" s="10" t="e">
        <f>TableOMP[[#This Row],[Avg]]+$U$2*TableOMP[[#This Row],[StdDev]]</f>
        <v>#N/A</v>
      </c>
      <c r="S4587" s="10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s="10" t="e">
        <f>VLOOKUP(TableOMP[[#This Row],[Label]],TableAvg[],2,FALSE)</f>
        <v>#N/A</v>
      </c>
      <c r="P4588" s="10" t="e">
        <f>VLOOKUP(TableOMP[[#This Row],[Label]],TableAvg[],3,FALSE)</f>
        <v>#N/A</v>
      </c>
      <c r="Q4588" s="10" t="e">
        <f>TableOMP[[#This Row],[Avg]]-$U$2*TableOMP[[#This Row],[StdDev]]</f>
        <v>#N/A</v>
      </c>
      <c r="R4588" s="10" t="e">
        <f>TableOMP[[#This Row],[Avg]]+$U$2*TableOMP[[#This Row],[StdDev]]</f>
        <v>#N/A</v>
      </c>
      <c r="S4588" s="10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s="10" t="e">
        <f>VLOOKUP(TableOMP[[#This Row],[Label]],TableAvg[],2,FALSE)</f>
        <v>#N/A</v>
      </c>
      <c r="P4589" s="10" t="e">
        <f>VLOOKUP(TableOMP[[#This Row],[Label]],TableAvg[],3,FALSE)</f>
        <v>#N/A</v>
      </c>
      <c r="Q4589" s="10" t="e">
        <f>TableOMP[[#This Row],[Avg]]-$U$2*TableOMP[[#This Row],[StdDev]]</f>
        <v>#N/A</v>
      </c>
      <c r="R4589" s="10" t="e">
        <f>TableOMP[[#This Row],[Avg]]+$U$2*TableOMP[[#This Row],[StdDev]]</f>
        <v>#N/A</v>
      </c>
      <c r="S4589" s="10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s="10" t="e">
        <f>VLOOKUP(TableOMP[[#This Row],[Label]],TableAvg[],2,FALSE)</f>
        <v>#N/A</v>
      </c>
      <c r="P4590" s="10" t="e">
        <f>VLOOKUP(TableOMP[[#This Row],[Label]],TableAvg[],3,FALSE)</f>
        <v>#N/A</v>
      </c>
      <c r="Q4590" s="10" t="e">
        <f>TableOMP[[#This Row],[Avg]]-$U$2*TableOMP[[#This Row],[StdDev]]</f>
        <v>#N/A</v>
      </c>
      <c r="R4590" s="10" t="e">
        <f>TableOMP[[#This Row],[Avg]]+$U$2*TableOMP[[#This Row],[StdDev]]</f>
        <v>#N/A</v>
      </c>
      <c r="S4590" s="1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s="10" t="e">
        <f>VLOOKUP(TableOMP[[#This Row],[Label]],TableAvg[],2,FALSE)</f>
        <v>#N/A</v>
      </c>
      <c r="P4591" s="10" t="e">
        <f>VLOOKUP(TableOMP[[#This Row],[Label]],TableAvg[],3,FALSE)</f>
        <v>#N/A</v>
      </c>
      <c r="Q4591" s="10" t="e">
        <f>TableOMP[[#This Row],[Avg]]-$U$2*TableOMP[[#This Row],[StdDev]]</f>
        <v>#N/A</v>
      </c>
      <c r="R4591" s="10" t="e">
        <f>TableOMP[[#This Row],[Avg]]+$U$2*TableOMP[[#This Row],[StdDev]]</f>
        <v>#N/A</v>
      </c>
      <c r="S4591" s="10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s="10" t="e">
        <f>VLOOKUP(TableOMP[[#This Row],[Label]],TableAvg[],2,FALSE)</f>
        <v>#N/A</v>
      </c>
      <c r="P4592" s="10" t="e">
        <f>VLOOKUP(TableOMP[[#This Row],[Label]],TableAvg[],3,FALSE)</f>
        <v>#N/A</v>
      </c>
      <c r="Q4592" s="10" t="e">
        <f>TableOMP[[#This Row],[Avg]]-$U$2*TableOMP[[#This Row],[StdDev]]</f>
        <v>#N/A</v>
      </c>
      <c r="R4592" s="10" t="e">
        <f>TableOMP[[#This Row],[Avg]]+$U$2*TableOMP[[#This Row],[StdDev]]</f>
        <v>#N/A</v>
      </c>
      <c r="S4592" s="10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s="10" t="e">
        <f>VLOOKUP(TableOMP[[#This Row],[Label]],TableAvg[],2,FALSE)</f>
        <v>#N/A</v>
      </c>
      <c r="P4593" s="10" t="e">
        <f>VLOOKUP(TableOMP[[#This Row],[Label]],TableAvg[],3,FALSE)</f>
        <v>#N/A</v>
      </c>
      <c r="Q4593" s="10" t="e">
        <f>TableOMP[[#This Row],[Avg]]-$U$2*TableOMP[[#This Row],[StdDev]]</f>
        <v>#N/A</v>
      </c>
      <c r="R4593" s="10" t="e">
        <f>TableOMP[[#This Row],[Avg]]+$U$2*TableOMP[[#This Row],[StdDev]]</f>
        <v>#N/A</v>
      </c>
      <c r="S4593" s="10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s="10" t="e">
        <f>VLOOKUP(TableOMP[[#This Row],[Label]],TableAvg[],2,FALSE)</f>
        <v>#N/A</v>
      </c>
      <c r="P4594" s="10" t="e">
        <f>VLOOKUP(TableOMP[[#This Row],[Label]],TableAvg[],3,FALSE)</f>
        <v>#N/A</v>
      </c>
      <c r="Q4594" s="10" t="e">
        <f>TableOMP[[#This Row],[Avg]]-$U$2*TableOMP[[#This Row],[StdDev]]</f>
        <v>#N/A</v>
      </c>
      <c r="R4594" s="10" t="e">
        <f>TableOMP[[#This Row],[Avg]]+$U$2*TableOMP[[#This Row],[StdDev]]</f>
        <v>#N/A</v>
      </c>
      <c r="S4594" s="10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s="10" t="e">
        <f>VLOOKUP(TableOMP[[#This Row],[Label]],TableAvg[],2,FALSE)</f>
        <v>#N/A</v>
      </c>
      <c r="P4595" s="10" t="e">
        <f>VLOOKUP(TableOMP[[#This Row],[Label]],TableAvg[],3,FALSE)</f>
        <v>#N/A</v>
      </c>
      <c r="Q4595" s="10" t="e">
        <f>TableOMP[[#This Row],[Avg]]-$U$2*TableOMP[[#This Row],[StdDev]]</f>
        <v>#N/A</v>
      </c>
      <c r="R4595" s="10" t="e">
        <f>TableOMP[[#This Row],[Avg]]+$U$2*TableOMP[[#This Row],[StdDev]]</f>
        <v>#N/A</v>
      </c>
      <c r="S4595" s="10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s="10" t="e">
        <f>VLOOKUP(TableOMP[[#This Row],[Label]],TableAvg[],2,FALSE)</f>
        <v>#N/A</v>
      </c>
      <c r="P4596" s="10" t="e">
        <f>VLOOKUP(TableOMP[[#This Row],[Label]],TableAvg[],3,FALSE)</f>
        <v>#N/A</v>
      </c>
      <c r="Q4596" s="10" t="e">
        <f>TableOMP[[#This Row],[Avg]]-$U$2*TableOMP[[#This Row],[StdDev]]</f>
        <v>#N/A</v>
      </c>
      <c r="R4596" s="10" t="e">
        <f>TableOMP[[#This Row],[Avg]]+$U$2*TableOMP[[#This Row],[StdDev]]</f>
        <v>#N/A</v>
      </c>
      <c r="S4596" s="10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s="10" t="e">
        <f>VLOOKUP(TableOMP[[#This Row],[Label]],TableAvg[],2,FALSE)</f>
        <v>#N/A</v>
      </c>
      <c r="P4597" s="10" t="e">
        <f>VLOOKUP(TableOMP[[#This Row],[Label]],TableAvg[],3,FALSE)</f>
        <v>#N/A</v>
      </c>
      <c r="Q4597" s="10" t="e">
        <f>TableOMP[[#This Row],[Avg]]-$U$2*TableOMP[[#This Row],[StdDev]]</f>
        <v>#N/A</v>
      </c>
      <c r="R4597" s="10" t="e">
        <f>TableOMP[[#This Row],[Avg]]+$U$2*TableOMP[[#This Row],[StdDev]]</f>
        <v>#N/A</v>
      </c>
      <c r="S4597" s="10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s="10" t="e">
        <f>VLOOKUP(TableOMP[[#This Row],[Label]],TableAvg[],2,FALSE)</f>
        <v>#N/A</v>
      </c>
      <c r="P4598" s="10" t="e">
        <f>VLOOKUP(TableOMP[[#This Row],[Label]],TableAvg[],3,FALSE)</f>
        <v>#N/A</v>
      </c>
      <c r="Q4598" s="10" t="e">
        <f>TableOMP[[#This Row],[Avg]]-$U$2*TableOMP[[#This Row],[StdDev]]</f>
        <v>#N/A</v>
      </c>
      <c r="R4598" s="10" t="e">
        <f>TableOMP[[#This Row],[Avg]]+$U$2*TableOMP[[#This Row],[StdDev]]</f>
        <v>#N/A</v>
      </c>
      <c r="S4598" s="10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s="10" t="e">
        <f>VLOOKUP(TableOMP[[#This Row],[Label]],TableAvg[],2,FALSE)</f>
        <v>#N/A</v>
      </c>
      <c r="P4599" s="10" t="e">
        <f>VLOOKUP(TableOMP[[#This Row],[Label]],TableAvg[],3,FALSE)</f>
        <v>#N/A</v>
      </c>
      <c r="Q4599" s="10" t="e">
        <f>TableOMP[[#This Row],[Avg]]-$U$2*TableOMP[[#This Row],[StdDev]]</f>
        <v>#N/A</v>
      </c>
      <c r="R4599" s="10" t="e">
        <f>TableOMP[[#This Row],[Avg]]+$U$2*TableOMP[[#This Row],[StdDev]]</f>
        <v>#N/A</v>
      </c>
      <c r="S4599" s="10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s="10" t="e">
        <f>VLOOKUP(TableOMP[[#This Row],[Label]],TableAvg[],2,FALSE)</f>
        <v>#N/A</v>
      </c>
      <c r="P4600" s="10" t="e">
        <f>VLOOKUP(TableOMP[[#This Row],[Label]],TableAvg[],3,FALSE)</f>
        <v>#N/A</v>
      </c>
      <c r="Q4600" s="10" t="e">
        <f>TableOMP[[#This Row],[Avg]]-$U$2*TableOMP[[#This Row],[StdDev]]</f>
        <v>#N/A</v>
      </c>
      <c r="R4600" s="10" t="e">
        <f>TableOMP[[#This Row],[Avg]]+$U$2*TableOMP[[#This Row],[StdDev]]</f>
        <v>#N/A</v>
      </c>
      <c r="S4600" s="1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s="10" t="e">
        <f>VLOOKUP(TableOMP[[#This Row],[Label]],TableAvg[],2,FALSE)</f>
        <v>#N/A</v>
      </c>
      <c r="P4601" s="10" t="e">
        <f>VLOOKUP(TableOMP[[#This Row],[Label]],TableAvg[],3,FALSE)</f>
        <v>#N/A</v>
      </c>
      <c r="Q4601" s="10" t="e">
        <f>TableOMP[[#This Row],[Avg]]-$U$2*TableOMP[[#This Row],[StdDev]]</f>
        <v>#N/A</v>
      </c>
      <c r="R4601" s="10" t="e">
        <f>TableOMP[[#This Row],[Avg]]+$U$2*TableOMP[[#This Row],[StdDev]]</f>
        <v>#N/A</v>
      </c>
      <c r="S4601" s="10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s="10" t="e">
        <f>VLOOKUP(TableOMP[[#This Row],[Label]],TableAvg[],2,FALSE)</f>
        <v>#N/A</v>
      </c>
      <c r="P4602" s="10" t="e">
        <f>VLOOKUP(TableOMP[[#This Row],[Label]],TableAvg[],3,FALSE)</f>
        <v>#N/A</v>
      </c>
      <c r="Q4602" s="10" t="e">
        <f>TableOMP[[#This Row],[Avg]]-$U$2*TableOMP[[#This Row],[StdDev]]</f>
        <v>#N/A</v>
      </c>
      <c r="R4602" s="10" t="e">
        <f>TableOMP[[#This Row],[Avg]]+$U$2*TableOMP[[#This Row],[StdDev]]</f>
        <v>#N/A</v>
      </c>
      <c r="S4602" s="10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s="10" t="e">
        <f>VLOOKUP(TableOMP[[#This Row],[Label]],TableAvg[],2,FALSE)</f>
        <v>#N/A</v>
      </c>
      <c r="P4603" s="10" t="e">
        <f>VLOOKUP(TableOMP[[#This Row],[Label]],TableAvg[],3,FALSE)</f>
        <v>#N/A</v>
      </c>
      <c r="Q4603" s="10" t="e">
        <f>TableOMP[[#This Row],[Avg]]-$U$2*TableOMP[[#This Row],[StdDev]]</f>
        <v>#N/A</v>
      </c>
      <c r="R4603" s="10" t="e">
        <f>TableOMP[[#This Row],[Avg]]+$U$2*TableOMP[[#This Row],[StdDev]]</f>
        <v>#N/A</v>
      </c>
      <c r="S4603" s="10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s="10" t="e">
        <f>VLOOKUP(TableOMP[[#This Row],[Label]],TableAvg[],2,FALSE)</f>
        <v>#N/A</v>
      </c>
      <c r="P4604" s="10" t="e">
        <f>VLOOKUP(TableOMP[[#This Row],[Label]],TableAvg[],3,FALSE)</f>
        <v>#N/A</v>
      </c>
      <c r="Q4604" s="10" t="e">
        <f>TableOMP[[#This Row],[Avg]]-$U$2*TableOMP[[#This Row],[StdDev]]</f>
        <v>#N/A</v>
      </c>
      <c r="R4604" s="10" t="e">
        <f>TableOMP[[#This Row],[Avg]]+$U$2*TableOMP[[#This Row],[StdDev]]</f>
        <v>#N/A</v>
      </c>
      <c r="S4604" s="10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s="10" t="e">
        <f>VLOOKUP(TableOMP[[#This Row],[Label]],TableAvg[],2,FALSE)</f>
        <v>#N/A</v>
      </c>
      <c r="P4605" s="10" t="e">
        <f>VLOOKUP(TableOMP[[#This Row],[Label]],TableAvg[],3,FALSE)</f>
        <v>#N/A</v>
      </c>
      <c r="Q4605" s="10" t="e">
        <f>TableOMP[[#This Row],[Avg]]-$U$2*TableOMP[[#This Row],[StdDev]]</f>
        <v>#N/A</v>
      </c>
      <c r="R4605" s="10" t="e">
        <f>TableOMP[[#This Row],[Avg]]+$U$2*TableOMP[[#This Row],[StdDev]]</f>
        <v>#N/A</v>
      </c>
      <c r="S4605" s="10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s="10" t="e">
        <f>VLOOKUP(TableOMP[[#This Row],[Label]],TableAvg[],2,FALSE)</f>
        <v>#N/A</v>
      </c>
      <c r="P4606" s="10" t="e">
        <f>VLOOKUP(TableOMP[[#This Row],[Label]],TableAvg[],3,FALSE)</f>
        <v>#N/A</v>
      </c>
      <c r="Q4606" s="10" t="e">
        <f>TableOMP[[#This Row],[Avg]]-$U$2*TableOMP[[#This Row],[StdDev]]</f>
        <v>#N/A</v>
      </c>
      <c r="R4606" s="10" t="e">
        <f>TableOMP[[#This Row],[Avg]]+$U$2*TableOMP[[#This Row],[StdDev]]</f>
        <v>#N/A</v>
      </c>
      <c r="S4606" s="10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s="10" t="e">
        <f>VLOOKUP(TableOMP[[#This Row],[Label]],TableAvg[],2,FALSE)</f>
        <v>#N/A</v>
      </c>
      <c r="P4607" s="10" t="e">
        <f>VLOOKUP(TableOMP[[#This Row],[Label]],TableAvg[],3,FALSE)</f>
        <v>#N/A</v>
      </c>
      <c r="Q4607" s="10" t="e">
        <f>TableOMP[[#This Row],[Avg]]-$U$2*TableOMP[[#This Row],[StdDev]]</f>
        <v>#N/A</v>
      </c>
      <c r="R4607" s="10" t="e">
        <f>TableOMP[[#This Row],[Avg]]+$U$2*TableOMP[[#This Row],[StdDev]]</f>
        <v>#N/A</v>
      </c>
      <c r="S4607" s="10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s="10" t="e">
        <f>VLOOKUP(TableOMP[[#This Row],[Label]],TableAvg[],2,FALSE)</f>
        <v>#N/A</v>
      </c>
      <c r="P4608" s="10" t="e">
        <f>VLOOKUP(TableOMP[[#This Row],[Label]],TableAvg[],3,FALSE)</f>
        <v>#N/A</v>
      </c>
      <c r="Q4608" s="10" t="e">
        <f>TableOMP[[#This Row],[Avg]]-$U$2*TableOMP[[#This Row],[StdDev]]</f>
        <v>#N/A</v>
      </c>
      <c r="R4608" s="10" t="e">
        <f>TableOMP[[#This Row],[Avg]]+$U$2*TableOMP[[#This Row],[StdDev]]</f>
        <v>#N/A</v>
      </c>
      <c r="S4608" s="10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s="10" t="e">
        <f>VLOOKUP(TableOMP[[#This Row],[Label]],TableAvg[],2,FALSE)</f>
        <v>#N/A</v>
      </c>
      <c r="P4609" s="10" t="e">
        <f>VLOOKUP(TableOMP[[#This Row],[Label]],TableAvg[],3,FALSE)</f>
        <v>#N/A</v>
      </c>
      <c r="Q4609" s="10" t="e">
        <f>TableOMP[[#This Row],[Avg]]-$U$2*TableOMP[[#This Row],[StdDev]]</f>
        <v>#N/A</v>
      </c>
      <c r="R4609" s="10" t="e">
        <f>TableOMP[[#This Row],[Avg]]+$U$2*TableOMP[[#This Row],[StdDev]]</f>
        <v>#N/A</v>
      </c>
      <c r="S4609" s="10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s="10" t="e">
        <f>VLOOKUP(TableOMP[[#This Row],[Label]],TableAvg[],2,FALSE)</f>
        <v>#N/A</v>
      </c>
      <c r="P4610" s="10" t="e">
        <f>VLOOKUP(TableOMP[[#This Row],[Label]],TableAvg[],3,FALSE)</f>
        <v>#N/A</v>
      </c>
      <c r="Q4610" s="10" t="e">
        <f>TableOMP[[#This Row],[Avg]]-$U$2*TableOMP[[#This Row],[StdDev]]</f>
        <v>#N/A</v>
      </c>
      <c r="R4610" s="10" t="e">
        <f>TableOMP[[#This Row],[Avg]]+$U$2*TableOMP[[#This Row],[StdDev]]</f>
        <v>#N/A</v>
      </c>
      <c r="S4610" s="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s="10" t="e">
        <f>VLOOKUP(TableOMP[[#This Row],[Label]],TableAvg[],2,FALSE)</f>
        <v>#N/A</v>
      </c>
      <c r="P4611" s="10" t="e">
        <f>VLOOKUP(TableOMP[[#This Row],[Label]],TableAvg[],3,FALSE)</f>
        <v>#N/A</v>
      </c>
      <c r="Q4611" s="10" t="e">
        <f>TableOMP[[#This Row],[Avg]]-$U$2*TableOMP[[#This Row],[StdDev]]</f>
        <v>#N/A</v>
      </c>
      <c r="R4611" s="10" t="e">
        <f>TableOMP[[#This Row],[Avg]]+$U$2*TableOMP[[#This Row],[StdDev]]</f>
        <v>#N/A</v>
      </c>
      <c r="S4611" s="10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s="10" t="e">
        <f>VLOOKUP(TableOMP[[#This Row],[Label]],TableAvg[],2,FALSE)</f>
        <v>#N/A</v>
      </c>
      <c r="P4612" s="10" t="e">
        <f>VLOOKUP(TableOMP[[#This Row],[Label]],TableAvg[],3,FALSE)</f>
        <v>#N/A</v>
      </c>
      <c r="Q4612" s="10" t="e">
        <f>TableOMP[[#This Row],[Avg]]-$U$2*TableOMP[[#This Row],[StdDev]]</f>
        <v>#N/A</v>
      </c>
      <c r="R4612" s="10" t="e">
        <f>TableOMP[[#This Row],[Avg]]+$U$2*TableOMP[[#This Row],[StdDev]]</f>
        <v>#N/A</v>
      </c>
      <c r="S4612" s="10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s="10" t="e">
        <f>VLOOKUP(TableOMP[[#This Row],[Label]],TableAvg[],2,FALSE)</f>
        <v>#N/A</v>
      </c>
      <c r="P4613" s="10" t="e">
        <f>VLOOKUP(TableOMP[[#This Row],[Label]],TableAvg[],3,FALSE)</f>
        <v>#N/A</v>
      </c>
      <c r="Q4613" s="10" t="e">
        <f>TableOMP[[#This Row],[Avg]]-$U$2*TableOMP[[#This Row],[StdDev]]</f>
        <v>#N/A</v>
      </c>
      <c r="R4613" s="10" t="e">
        <f>TableOMP[[#This Row],[Avg]]+$U$2*TableOMP[[#This Row],[StdDev]]</f>
        <v>#N/A</v>
      </c>
      <c r="S4613" s="10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s="10" t="e">
        <f>VLOOKUP(TableOMP[[#This Row],[Label]],TableAvg[],2,FALSE)</f>
        <v>#N/A</v>
      </c>
      <c r="P4614" s="10" t="e">
        <f>VLOOKUP(TableOMP[[#This Row],[Label]],TableAvg[],3,FALSE)</f>
        <v>#N/A</v>
      </c>
      <c r="Q4614" s="10" t="e">
        <f>TableOMP[[#This Row],[Avg]]-$U$2*TableOMP[[#This Row],[StdDev]]</f>
        <v>#N/A</v>
      </c>
      <c r="R4614" s="10" t="e">
        <f>TableOMP[[#This Row],[Avg]]+$U$2*TableOMP[[#This Row],[StdDev]]</f>
        <v>#N/A</v>
      </c>
      <c r="S4614" s="10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s="10" t="e">
        <f>VLOOKUP(TableOMP[[#This Row],[Label]],TableAvg[],2,FALSE)</f>
        <v>#N/A</v>
      </c>
      <c r="P4615" s="10" t="e">
        <f>VLOOKUP(TableOMP[[#This Row],[Label]],TableAvg[],3,FALSE)</f>
        <v>#N/A</v>
      </c>
      <c r="Q4615" s="10" t="e">
        <f>TableOMP[[#This Row],[Avg]]-$U$2*TableOMP[[#This Row],[StdDev]]</f>
        <v>#N/A</v>
      </c>
      <c r="R4615" s="10" t="e">
        <f>TableOMP[[#This Row],[Avg]]+$U$2*TableOMP[[#This Row],[StdDev]]</f>
        <v>#N/A</v>
      </c>
      <c r="S4615" s="10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s="10" t="e">
        <f>VLOOKUP(TableOMP[[#This Row],[Label]],TableAvg[],2,FALSE)</f>
        <v>#N/A</v>
      </c>
      <c r="P4616" s="10" t="e">
        <f>VLOOKUP(TableOMP[[#This Row],[Label]],TableAvg[],3,FALSE)</f>
        <v>#N/A</v>
      </c>
      <c r="Q4616" s="10" t="e">
        <f>TableOMP[[#This Row],[Avg]]-$U$2*TableOMP[[#This Row],[StdDev]]</f>
        <v>#N/A</v>
      </c>
      <c r="R4616" s="10" t="e">
        <f>TableOMP[[#This Row],[Avg]]+$U$2*TableOMP[[#This Row],[StdDev]]</f>
        <v>#N/A</v>
      </c>
      <c r="S4616" s="10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s="10" t="e">
        <f>VLOOKUP(TableOMP[[#This Row],[Label]],TableAvg[],2,FALSE)</f>
        <v>#N/A</v>
      </c>
      <c r="P4617" s="10" t="e">
        <f>VLOOKUP(TableOMP[[#This Row],[Label]],TableAvg[],3,FALSE)</f>
        <v>#N/A</v>
      </c>
      <c r="Q4617" s="10" t="e">
        <f>TableOMP[[#This Row],[Avg]]-$U$2*TableOMP[[#This Row],[StdDev]]</f>
        <v>#N/A</v>
      </c>
      <c r="R4617" s="10" t="e">
        <f>TableOMP[[#This Row],[Avg]]+$U$2*TableOMP[[#This Row],[StdDev]]</f>
        <v>#N/A</v>
      </c>
      <c r="S4617" s="10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s="10" t="e">
        <f>VLOOKUP(TableOMP[[#This Row],[Label]],TableAvg[],2,FALSE)</f>
        <v>#N/A</v>
      </c>
      <c r="P4618" s="10" t="e">
        <f>VLOOKUP(TableOMP[[#This Row],[Label]],TableAvg[],3,FALSE)</f>
        <v>#N/A</v>
      </c>
      <c r="Q4618" s="10" t="e">
        <f>TableOMP[[#This Row],[Avg]]-$U$2*TableOMP[[#This Row],[StdDev]]</f>
        <v>#N/A</v>
      </c>
      <c r="R4618" s="10" t="e">
        <f>TableOMP[[#This Row],[Avg]]+$U$2*TableOMP[[#This Row],[StdDev]]</f>
        <v>#N/A</v>
      </c>
      <c r="S4618" s="10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s="10" t="e">
        <f>VLOOKUP(TableOMP[[#This Row],[Label]],TableAvg[],2,FALSE)</f>
        <v>#N/A</v>
      </c>
      <c r="P4619" s="10" t="e">
        <f>VLOOKUP(TableOMP[[#This Row],[Label]],TableAvg[],3,FALSE)</f>
        <v>#N/A</v>
      </c>
      <c r="Q4619" s="10" t="e">
        <f>TableOMP[[#This Row],[Avg]]-$U$2*TableOMP[[#This Row],[StdDev]]</f>
        <v>#N/A</v>
      </c>
      <c r="R4619" s="10" t="e">
        <f>TableOMP[[#This Row],[Avg]]+$U$2*TableOMP[[#This Row],[StdDev]]</f>
        <v>#N/A</v>
      </c>
      <c r="S4619" s="10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s="10" t="e">
        <f>VLOOKUP(TableOMP[[#This Row],[Label]],TableAvg[],2,FALSE)</f>
        <v>#N/A</v>
      </c>
      <c r="P4620" s="10" t="e">
        <f>VLOOKUP(TableOMP[[#This Row],[Label]],TableAvg[],3,FALSE)</f>
        <v>#N/A</v>
      </c>
      <c r="Q4620" s="10" t="e">
        <f>TableOMP[[#This Row],[Avg]]-$U$2*TableOMP[[#This Row],[StdDev]]</f>
        <v>#N/A</v>
      </c>
      <c r="R4620" s="10" t="e">
        <f>TableOMP[[#This Row],[Avg]]+$U$2*TableOMP[[#This Row],[StdDev]]</f>
        <v>#N/A</v>
      </c>
      <c r="S4620" s="1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s="10" t="e">
        <f>VLOOKUP(TableOMP[[#This Row],[Label]],TableAvg[],2,FALSE)</f>
        <v>#N/A</v>
      </c>
      <c r="P4621" s="10" t="e">
        <f>VLOOKUP(TableOMP[[#This Row],[Label]],TableAvg[],3,FALSE)</f>
        <v>#N/A</v>
      </c>
      <c r="Q4621" s="10" t="e">
        <f>TableOMP[[#This Row],[Avg]]-$U$2*TableOMP[[#This Row],[StdDev]]</f>
        <v>#N/A</v>
      </c>
      <c r="R4621" s="10" t="e">
        <f>TableOMP[[#This Row],[Avg]]+$U$2*TableOMP[[#This Row],[StdDev]]</f>
        <v>#N/A</v>
      </c>
      <c r="S4621" s="10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s="10" t="e">
        <f>VLOOKUP(TableOMP[[#This Row],[Label]],TableAvg[],2,FALSE)</f>
        <v>#N/A</v>
      </c>
      <c r="P4622" s="10" t="e">
        <f>VLOOKUP(TableOMP[[#This Row],[Label]],TableAvg[],3,FALSE)</f>
        <v>#N/A</v>
      </c>
      <c r="Q4622" s="10" t="e">
        <f>TableOMP[[#This Row],[Avg]]-$U$2*TableOMP[[#This Row],[StdDev]]</f>
        <v>#N/A</v>
      </c>
      <c r="R4622" s="10" t="e">
        <f>TableOMP[[#This Row],[Avg]]+$U$2*TableOMP[[#This Row],[StdDev]]</f>
        <v>#N/A</v>
      </c>
      <c r="S4622" s="10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s="10" t="e">
        <f>VLOOKUP(TableOMP[[#This Row],[Label]],TableAvg[],2,FALSE)</f>
        <v>#N/A</v>
      </c>
      <c r="P4623" s="10" t="e">
        <f>VLOOKUP(TableOMP[[#This Row],[Label]],TableAvg[],3,FALSE)</f>
        <v>#N/A</v>
      </c>
      <c r="Q4623" s="10" t="e">
        <f>TableOMP[[#This Row],[Avg]]-$U$2*TableOMP[[#This Row],[StdDev]]</f>
        <v>#N/A</v>
      </c>
      <c r="R4623" s="10" t="e">
        <f>TableOMP[[#This Row],[Avg]]+$U$2*TableOMP[[#This Row],[StdDev]]</f>
        <v>#N/A</v>
      </c>
      <c r="S4623" s="10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s="10" t="e">
        <f>VLOOKUP(TableOMP[[#This Row],[Label]],TableAvg[],2,FALSE)</f>
        <v>#N/A</v>
      </c>
      <c r="P4624" s="10" t="e">
        <f>VLOOKUP(TableOMP[[#This Row],[Label]],TableAvg[],3,FALSE)</f>
        <v>#N/A</v>
      </c>
      <c r="Q4624" s="10" t="e">
        <f>TableOMP[[#This Row],[Avg]]-$U$2*TableOMP[[#This Row],[StdDev]]</f>
        <v>#N/A</v>
      </c>
      <c r="R4624" s="10" t="e">
        <f>TableOMP[[#This Row],[Avg]]+$U$2*TableOMP[[#This Row],[StdDev]]</f>
        <v>#N/A</v>
      </c>
      <c r="S4624" s="10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s="10" t="e">
        <f>VLOOKUP(TableOMP[[#This Row],[Label]],TableAvg[],2,FALSE)</f>
        <v>#N/A</v>
      </c>
      <c r="P4625" s="10" t="e">
        <f>VLOOKUP(TableOMP[[#This Row],[Label]],TableAvg[],3,FALSE)</f>
        <v>#N/A</v>
      </c>
      <c r="Q4625" s="10" t="e">
        <f>TableOMP[[#This Row],[Avg]]-$U$2*TableOMP[[#This Row],[StdDev]]</f>
        <v>#N/A</v>
      </c>
      <c r="R4625" s="10" t="e">
        <f>TableOMP[[#This Row],[Avg]]+$U$2*TableOMP[[#This Row],[StdDev]]</f>
        <v>#N/A</v>
      </c>
      <c r="S4625" s="10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s="10" t="e">
        <f>VLOOKUP(TableOMP[[#This Row],[Label]],TableAvg[],2,FALSE)</f>
        <v>#N/A</v>
      </c>
      <c r="P4626" s="10" t="e">
        <f>VLOOKUP(TableOMP[[#This Row],[Label]],TableAvg[],3,FALSE)</f>
        <v>#N/A</v>
      </c>
      <c r="Q4626" s="10" t="e">
        <f>TableOMP[[#This Row],[Avg]]-$U$2*TableOMP[[#This Row],[StdDev]]</f>
        <v>#N/A</v>
      </c>
      <c r="R4626" s="10" t="e">
        <f>TableOMP[[#This Row],[Avg]]+$U$2*TableOMP[[#This Row],[StdDev]]</f>
        <v>#N/A</v>
      </c>
      <c r="S4626" s="10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s="10" t="e">
        <f>VLOOKUP(TableOMP[[#This Row],[Label]],TableAvg[],2,FALSE)</f>
        <v>#N/A</v>
      </c>
      <c r="P4627" s="10" t="e">
        <f>VLOOKUP(TableOMP[[#This Row],[Label]],TableAvg[],3,FALSE)</f>
        <v>#N/A</v>
      </c>
      <c r="Q4627" s="10" t="e">
        <f>TableOMP[[#This Row],[Avg]]-$U$2*TableOMP[[#This Row],[StdDev]]</f>
        <v>#N/A</v>
      </c>
      <c r="R4627" s="10" t="e">
        <f>TableOMP[[#This Row],[Avg]]+$U$2*TableOMP[[#This Row],[StdDev]]</f>
        <v>#N/A</v>
      </c>
      <c r="S4627" s="10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s="10" t="e">
        <f>VLOOKUP(TableOMP[[#This Row],[Label]],TableAvg[],2,FALSE)</f>
        <v>#N/A</v>
      </c>
      <c r="P4628" s="10" t="e">
        <f>VLOOKUP(TableOMP[[#This Row],[Label]],TableAvg[],3,FALSE)</f>
        <v>#N/A</v>
      </c>
      <c r="Q4628" s="10" t="e">
        <f>TableOMP[[#This Row],[Avg]]-$U$2*TableOMP[[#This Row],[StdDev]]</f>
        <v>#N/A</v>
      </c>
      <c r="R4628" s="10" t="e">
        <f>TableOMP[[#This Row],[Avg]]+$U$2*TableOMP[[#This Row],[StdDev]]</f>
        <v>#N/A</v>
      </c>
      <c r="S4628" s="10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s="10" t="e">
        <f>VLOOKUP(TableOMP[[#This Row],[Label]],TableAvg[],2,FALSE)</f>
        <v>#N/A</v>
      </c>
      <c r="P4629" s="10" t="e">
        <f>VLOOKUP(TableOMP[[#This Row],[Label]],TableAvg[],3,FALSE)</f>
        <v>#N/A</v>
      </c>
      <c r="Q4629" s="10" t="e">
        <f>TableOMP[[#This Row],[Avg]]-$U$2*TableOMP[[#This Row],[StdDev]]</f>
        <v>#N/A</v>
      </c>
      <c r="R4629" s="10" t="e">
        <f>TableOMP[[#This Row],[Avg]]+$U$2*TableOMP[[#This Row],[StdDev]]</f>
        <v>#N/A</v>
      </c>
      <c r="S4629" s="10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s="10" t="e">
        <f>VLOOKUP(TableOMP[[#This Row],[Label]],TableAvg[],2,FALSE)</f>
        <v>#N/A</v>
      </c>
      <c r="P4630" s="10" t="e">
        <f>VLOOKUP(TableOMP[[#This Row],[Label]],TableAvg[],3,FALSE)</f>
        <v>#N/A</v>
      </c>
      <c r="Q4630" s="10" t="e">
        <f>TableOMP[[#This Row],[Avg]]-$U$2*TableOMP[[#This Row],[StdDev]]</f>
        <v>#N/A</v>
      </c>
      <c r="R4630" s="10" t="e">
        <f>TableOMP[[#This Row],[Avg]]+$U$2*TableOMP[[#This Row],[StdDev]]</f>
        <v>#N/A</v>
      </c>
      <c r="S4630" s="1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s="10" t="e">
        <f>VLOOKUP(TableOMP[[#This Row],[Label]],TableAvg[],2,FALSE)</f>
        <v>#N/A</v>
      </c>
      <c r="P4631" s="10" t="e">
        <f>VLOOKUP(TableOMP[[#This Row],[Label]],TableAvg[],3,FALSE)</f>
        <v>#N/A</v>
      </c>
      <c r="Q4631" s="10" t="e">
        <f>TableOMP[[#This Row],[Avg]]-$U$2*TableOMP[[#This Row],[StdDev]]</f>
        <v>#N/A</v>
      </c>
      <c r="R4631" s="10" t="e">
        <f>TableOMP[[#This Row],[Avg]]+$U$2*TableOMP[[#This Row],[StdDev]]</f>
        <v>#N/A</v>
      </c>
      <c r="S4631" s="10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s="10" t="e">
        <f>VLOOKUP(TableOMP[[#This Row],[Label]],TableAvg[],2,FALSE)</f>
        <v>#N/A</v>
      </c>
      <c r="P4632" s="10" t="e">
        <f>VLOOKUP(TableOMP[[#This Row],[Label]],TableAvg[],3,FALSE)</f>
        <v>#N/A</v>
      </c>
      <c r="Q4632" s="10" t="e">
        <f>TableOMP[[#This Row],[Avg]]-$U$2*TableOMP[[#This Row],[StdDev]]</f>
        <v>#N/A</v>
      </c>
      <c r="R4632" s="10" t="e">
        <f>TableOMP[[#This Row],[Avg]]+$U$2*TableOMP[[#This Row],[StdDev]]</f>
        <v>#N/A</v>
      </c>
      <c r="S4632" s="10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s="10" t="e">
        <f>VLOOKUP(TableOMP[[#This Row],[Label]],TableAvg[],2,FALSE)</f>
        <v>#N/A</v>
      </c>
      <c r="P4633" s="10" t="e">
        <f>VLOOKUP(TableOMP[[#This Row],[Label]],TableAvg[],3,FALSE)</f>
        <v>#N/A</v>
      </c>
      <c r="Q4633" s="10" t="e">
        <f>TableOMP[[#This Row],[Avg]]-$U$2*TableOMP[[#This Row],[StdDev]]</f>
        <v>#N/A</v>
      </c>
      <c r="R4633" s="10" t="e">
        <f>TableOMP[[#This Row],[Avg]]+$U$2*TableOMP[[#This Row],[StdDev]]</f>
        <v>#N/A</v>
      </c>
      <c r="S4633" s="10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s="10" t="e">
        <f>VLOOKUP(TableOMP[[#This Row],[Label]],TableAvg[],2,FALSE)</f>
        <v>#N/A</v>
      </c>
      <c r="P4634" s="10" t="e">
        <f>VLOOKUP(TableOMP[[#This Row],[Label]],TableAvg[],3,FALSE)</f>
        <v>#N/A</v>
      </c>
      <c r="Q4634" s="10" t="e">
        <f>TableOMP[[#This Row],[Avg]]-$U$2*TableOMP[[#This Row],[StdDev]]</f>
        <v>#N/A</v>
      </c>
      <c r="R4634" s="10" t="e">
        <f>TableOMP[[#This Row],[Avg]]+$U$2*TableOMP[[#This Row],[StdDev]]</f>
        <v>#N/A</v>
      </c>
      <c r="S4634" s="10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s="10" t="e">
        <f>VLOOKUP(TableOMP[[#This Row],[Label]],TableAvg[],2,FALSE)</f>
        <v>#N/A</v>
      </c>
      <c r="P4635" s="10" t="e">
        <f>VLOOKUP(TableOMP[[#This Row],[Label]],TableAvg[],3,FALSE)</f>
        <v>#N/A</v>
      </c>
      <c r="Q4635" s="10" t="e">
        <f>TableOMP[[#This Row],[Avg]]-$U$2*TableOMP[[#This Row],[StdDev]]</f>
        <v>#N/A</v>
      </c>
      <c r="R4635" s="10" t="e">
        <f>TableOMP[[#This Row],[Avg]]+$U$2*TableOMP[[#This Row],[StdDev]]</f>
        <v>#N/A</v>
      </c>
      <c r="S4635" s="10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s="10" t="e">
        <f>VLOOKUP(TableOMP[[#This Row],[Label]],TableAvg[],2,FALSE)</f>
        <v>#N/A</v>
      </c>
      <c r="P4636" s="10" t="e">
        <f>VLOOKUP(TableOMP[[#This Row],[Label]],TableAvg[],3,FALSE)</f>
        <v>#N/A</v>
      </c>
      <c r="Q4636" s="10" t="e">
        <f>TableOMP[[#This Row],[Avg]]-$U$2*TableOMP[[#This Row],[StdDev]]</f>
        <v>#N/A</v>
      </c>
      <c r="R4636" s="10" t="e">
        <f>TableOMP[[#This Row],[Avg]]+$U$2*TableOMP[[#This Row],[StdDev]]</f>
        <v>#N/A</v>
      </c>
      <c r="S4636" s="10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s="10" t="e">
        <f>VLOOKUP(TableOMP[[#This Row],[Label]],TableAvg[],2,FALSE)</f>
        <v>#N/A</v>
      </c>
      <c r="P4637" s="10" t="e">
        <f>VLOOKUP(TableOMP[[#This Row],[Label]],TableAvg[],3,FALSE)</f>
        <v>#N/A</v>
      </c>
      <c r="Q4637" s="10" t="e">
        <f>TableOMP[[#This Row],[Avg]]-$U$2*TableOMP[[#This Row],[StdDev]]</f>
        <v>#N/A</v>
      </c>
      <c r="R4637" s="10" t="e">
        <f>TableOMP[[#This Row],[Avg]]+$U$2*TableOMP[[#This Row],[StdDev]]</f>
        <v>#N/A</v>
      </c>
      <c r="S4637" s="10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s="10" t="e">
        <f>VLOOKUP(TableOMP[[#This Row],[Label]],TableAvg[],2,FALSE)</f>
        <v>#N/A</v>
      </c>
      <c r="P4638" s="10" t="e">
        <f>VLOOKUP(TableOMP[[#This Row],[Label]],TableAvg[],3,FALSE)</f>
        <v>#N/A</v>
      </c>
      <c r="Q4638" s="10" t="e">
        <f>TableOMP[[#This Row],[Avg]]-$U$2*TableOMP[[#This Row],[StdDev]]</f>
        <v>#N/A</v>
      </c>
      <c r="R4638" s="10" t="e">
        <f>TableOMP[[#This Row],[Avg]]+$U$2*TableOMP[[#This Row],[StdDev]]</f>
        <v>#N/A</v>
      </c>
      <c r="S4638" s="10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s="10" t="e">
        <f>VLOOKUP(TableOMP[[#This Row],[Label]],TableAvg[],2,FALSE)</f>
        <v>#N/A</v>
      </c>
      <c r="P4639" s="10" t="e">
        <f>VLOOKUP(TableOMP[[#This Row],[Label]],TableAvg[],3,FALSE)</f>
        <v>#N/A</v>
      </c>
      <c r="Q4639" s="10" t="e">
        <f>TableOMP[[#This Row],[Avg]]-$U$2*TableOMP[[#This Row],[StdDev]]</f>
        <v>#N/A</v>
      </c>
      <c r="R4639" s="10" t="e">
        <f>TableOMP[[#This Row],[Avg]]+$U$2*TableOMP[[#This Row],[StdDev]]</f>
        <v>#N/A</v>
      </c>
      <c r="S4639" s="10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s="10" t="e">
        <f>VLOOKUP(TableOMP[[#This Row],[Label]],TableAvg[],2,FALSE)</f>
        <v>#N/A</v>
      </c>
      <c r="P4640" s="10" t="e">
        <f>VLOOKUP(TableOMP[[#This Row],[Label]],TableAvg[],3,FALSE)</f>
        <v>#N/A</v>
      </c>
      <c r="Q4640" s="10" t="e">
        <f>TableOMP[[#This Row],[Avg]]-$U$2*TableOMP[[#This Row],[StdDev]]</f>
        <v>#N/A</v>
      </c>
      <c r="R4640" s="10" t="e">
        <f>TableOMP[[#This Row],[Avg]]+$U$2*TableOMP[[#This Row],[StdDev]]</f>
        <v>#N/A</v>
      </c>
      <c r="S4640" s="1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s="10" t="e">
        <f>VLOOKUP(TableOMP[[#This Row],[Label]],TableAvg[],2,FALSE)</f>
        <v>#N/A</v>
      </c>
      <c r="P4641" s="10" t="e">
        <f>VLOOKUP(TableOMP[[#This Row],[Label]],TableAvg[],3,FALSE)</f>
        <v>#N/A</v>
      </c>
      <c r="Q4641" s="10" t="e">
        <f>TableOMP[[#This Row],[Avg]]-$U$2*TableOMP[[#This Row],[StdDev]]</f>
        <v>#N/A</v>
      </c>
      <c r="R4641" s="10" t="e">
        <f>TableOMP[[#This Row],[Avg]]+$U$2*TableOMP[[#This Row],[StdDev]]</f>
        <v>#N/A</v>
      </c>
      <c r="S4641" s="10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s="10" t="e">
        <f>VLOOKUP(TableOMP[[#This Row],[Label]],TableAvg[],2,FALSE)</f>
        <v>#N/A</v>
      </c>
      <c r="P4642" s="10" t="e">
        <f>VLOOKUP(TableOMP[[#This Row],[Label]],TableAvg[],3,FALSE)</f>
        <v>#N/A</v>
      </c>
      <c r="Q4642" s="10" t="e">
        <f>TableOMP[[#This Row],[Avg]]-$U$2*TableOMP[[#This Row],[StdDev]]</f>
        <v>#N/A</v>
      </c>
      <c r="R4642" s="10" t="e">
        <f>TableOMP[[#This Row],[Avg]]+$U$2*TableOMP[[#This Row],[StdDev]]</f>
        <v>#N/A</v>
      </c>
      <c r="S4642" s="10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s="10" t="e">
        <f>VLOOKUP(TableOMP[[#This Row],[Label]],TableAvg[],2,FALSE)</f>
        <v>#N/A</v>
      </c>
      <c r="P4643" s="10" t="e">
        <f>VLOOKUP(TableOMP[[#This Row],[Label]],TableAvg[],3,FALSE)</f>
        <v>#N/A</v>
      </c>
      <c r="Q4643" s="10" t="e">
        <f>TableOMP[[#This Row],[Avg]]-$U$2*TableOMP[[#This Row],[StdDev]]</f>
        <v>#N/A</v>
      </c>
      <c r="R4643" s="10" t="e">
        <f>TableOMP[[#This Row],[Avg]]+$U$2*TableOMP[[#This Row],[StdDev]]</f>
        <v>#N/A</v>
      </c>
      <c r="S4643" s="10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s="10" t="e">
        <f>VLOOKUP(TableOMP[[#This Row],[Label]],TableAvg[],2,FALSE)</f>
        <v>#N/A</v>
      </c>
      <c r="P4644" s="10" t="e">
        <f>VLOOKUP(TableOMP[[#This Row],[Label]],TableAvg[],3,FALSE)</f>
        <v>#N/A</v>
      </c>
      <c r="Q4644" s="10" t="e">
        <f>TableOMP[[#This Row],[Avg]]-$U$2*TableOMP[[#This Row],[StdDev]]</f>
        <v>#N/A</v>
      </c>
      <c r="R4644" s="10" t="e">
        <f>TableOMP[[#This Row],[Avg]]+$U$2*TableOMP[[#This Row],[StdDev]]</f>
        <v>#N/A</v>
      </c>
      <c r="S4644" s="10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s="10" t="e">
        <f>VLOOKUP(TableOMP[[#This Row],[Label]],TableAvg[],2,FALSE)</f>
        <v>#N/A</v>
      </c>
      <c r="P4645" s="10" t="e">
        <f>VLOOKUP(TableOMP[[#This Row],[Label]],TableAvg[],3,FALSE)</f>
        <v>#N/A</v>
      </c>
      <c r="Q4645" s="10" t="e">
        <f>TableOMP[[#This Row],[Avg]]-$U$2*TableOMP[[#This Row],[StdDev]]</f>
        <v>#N/A</v>
      </c>
      <c r="R4645" s="10" t="e">
        <f>TableOMP[[#This Row],[Avg]]+$U$2*TableOMP[[#This Row],[StdDev]]</f>
        <v>#N/A</v>
      </c>
      <c r="S4645" s="10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s="10" t="e">
        <f>VLOOKUP(TableOMP[[#This Row],[Label]],TableAvg[],2,FALSE)</f>
        <v>#N/A</v>
      </c>
      <c r="P4646" s="10" t="e">
        <f>VLOOKUP(TableOMP[[#This Row],[Label]],TableAvg[],3,FALSE)</f>
        <v>#N/A</v>
      </c>
      <c r="Q4646" s="10" t="e">
        <f>TableOMP[[#This Row],[Avg]]-$U$2*TableOMP[[#This Row],[StdDev]]</f>
        <v>#N/A</v>
      </c>
      <c r="R4646" s="10" t="e">
        <f>TableOMP[[#This Row],[Avg]]+$U$2*TableOMP[[#This Row],[StdDev]]</f>
        <v>#N/A</v>
      </c>
      <c r="S4646" s="10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10</v>
      </c>
      <c r="B4647">
        <v>10000</v>
      </c>
      <c r="C4647">
        <v>100</v>
      </c>
      <c r="D4647">
        <v>100000</v>
      </c>
      <c r="E4647">
        <v>64</v>
      </c>
      <c r="F4647">
        <v>1</v>
      </c>
      <c r="G4647">
        <v>260.35306400000002</v>
      </c>
      <c r="H4647">
        <v>0.36033599999999999</v>
      </c>
      <c r="I4647">
        <v>14.929765</v>
      </c>
      <c r="J4647">
        <v>0.23698</v>
      </c>
      <c r="K4647" t="str">
        <f>MID(M4647,22,1)</f>
        <v>4</v>
      </c>
      <c r="L4647" t="s">
        <v>76</v>
      </c>
      <c r="M4647" t="s">
        <v>77</v>
      </c>
      <c r="N4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4647" s="10">
        <f>VLOOKUP(TableOMP[[#This Row],[Label]],TableAvg[],2,FALSE)</f>
        <v>259.805137</v>
      </c>
      <c r="P4647" s="10">
        <f>VLOOKUP(TableOMP[[#This Row],[Label]],TableAvg[],3,FALSE)</f>
        <v>0.81969890159884828</v>
      </c>
      <c r="Q4647" s="10">
        <f>TableOMP[[#This Row],[Avg]]-$U$2*TableOMP[[#This Row],[StdDev]]</f>
        <v>258.16573919680229</v>
      </c>
      <c r="R4647" s="10">
        <f>TableOMP[[#This Row],[Avg]]+$U$2*TableOMP[[#This Row],[StdDev]]</f>
        <v>261.44453480319771</v>
      </c>
      <c r="S4647" s="10">
        <f>IF(AND(TableOMP[[#This Row],[total_time]]&gt;=TableOMP[[#This Row],[Low]], TableOMP[[#This Row],[total_time]]&lt;=TableOMP[[#This Row],[High]]),1,0)</f>
        <v>1</v>
      </c>
    </row>
    <row r="4648" spans="1:19" x14ac:dyDescent="0.25">
      <c r="A4648" t="s">
        <v>10</v>
      </c>
      <c r="B4648">
        <v>10000</v>
      </c>
      <c r="C4648">
        <v>100</v>
      </c>
      <c r="D4648">
        <v>100000</v>
      </c>
      <c r="E4648">
        <v>63</v>
      </c>
      <c r="F4648">
        <v>1</v>
      </c>
      <c r="G4648">
        <v>286.03593699999999</v>
      </c>
      <c r="H4648">
        <v>0.29793999999999998</v>
      </c>
      <c r="I4648">
        <v>11.027811</v>
      </c>
      <c r="J4648">
        <v>0.177868</v>
      </c>
      <c r="K4648" t="str">
        <f t="shared" ref="K4648:K4672" si="89">MID(M4648,22,1)</f>
        <v>4</v>
      </c>
      <c r="L4648" t="s">
        <v>76</v>
      </c>
      <c r="M4648" t="s">
        <v>77</v>
      </c>
      <c r="N4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4648" s="10">
        <f>VLOOKUP(TableOMP[[#This Row],[Label]],TableAvg[],2,FALSE)</f>
        <v>285.11560600000001</v>
      </c>
      <c r="P4648" s="10">
        <f>VLOOKUP(TableOMP[[#This Row],[Label]],TableAvg[],3,FALSE)</f>
        <v>0.84006193811274388</v>
      </c>
      <c r="Q4648" s="10">
        <f>TableOMP[[#This Row],[Avg]]-$U$2*TableOMP[[#This Row],[StdDev]]</f>
        <v>283.43548212377453</v>
      </c>
      <c r="R4648" s="10">
        <f>TableOMP[[#This Row],[Avg]]+$U$2*TableOMP[[#This Row],[StdDev]]</f>
        <v>286.79572987622549</v>
      </c>
      <c r="S4648" s="10">
        <f>IF(AND(TableOMP[[#This Row],[total_time]]&gt;=TableOMP[[#This Row],[Low]], TableOMP[[#This Row],[total_time]]&lt;=TableOMP[[#This Row],[High]]),1,0)</f>
        <v>1</v>
      </c>
    </row>
    <row r="4649" spans="1:19" x14ac:dyDescent="0.25">
      <c r="A4649" t="s">
        <v>10</v>
      </c>
      <c r="B4649">
        <v>10000</v>
      </c>
      <c r="C4649">
        <v>100</v>
      </c>
      <c r="D4649">
        <v>100000</v>
      </c>
      <c r="E4649">
        <v>62</v>
      </c>
      <c r="F4649">
        <v>1</v>
      </c>
      <c r="G4649">
        <v>284.72633999999999</v>
      </c>
      <c r="H4649">
        <v>0.26488699999999998</v>
      </c>
      <c r="I4649">
        <v>7.9950890000000001</v>
      </c>
      <c r="J4649">
        <v>0.13106699999999999</v>
      </c>
      <c r="K4649" t="str">
        <f t="shared" si="89"/>
        <v>4</v>
      </c>
      <c r="L4649" t="s">
        <v>76</v>
      </c>
      <c r="M4649" t="s">
        <v>77</v>
      </c>
      <c r="N4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4649" s="10">
        <f>VLOOKUP(TableOMP[[#This Row],[Label]],TableAvg[],2,FALSE)</f>
        <v>284.18344499999995</v>
      </c>
      <c r="P4649" s="10">
        <f>VLOOKUP(TableOMP[[#This Row],[Label]],TableAvg[],3,FALSE)</f>
        <v>0.44296359817928854</v>
      </c>
      <c r="Q4649" s="10">
        <f>TableOMP[[#This Row],[Avg]]-$U$2*TableOMP[[#This Row],[StdDev]]</f>
        <v>283.29751780364137</v>
      </c>
      <c r="R4649" s="10">
        <f>TableOMP[[#This Row],[Avg]]+$U$2*TableOMP[[#This Row],[StdDev]]</f>
        <v>285.06937219635853</v>
      </c>
      <c r="S4649" s="10">
        <f>IF(AND(TableOMP[[#This Row],[total_time]]&gt;=TableOMP[[#This Row],[Low]], TableOMP[[#This Row],[total_time]]&lt;=TableOMP[[#This Row],[High]]),1,0)</f>
        <v>1</v>
      </c>
    </row>
    <row r="4650" spans="1:19" x14ac:dyDescent="0.25">
      <c r="A4650" t="s">
        <v>10</v>
      </c>
      <c r="B4650">
        <v>10000</v>
      </c>
      <c r="C4650">
        <v>100</v>
      </c>
      <c r="D4650">
        <v>100000</v>
      </c>
      <c r="E4650">
        <v>61</v>
      </c>
      <c r="F4650">
        <v>1</v>
      </c>
      <c r="G4650">
        <v>283.65174999999999</v>
      </c>
      <c r="H4650">
        <v>0.265737</v>
      </c>
      <c r="I4650">
        <v>7.9140779999999999</v>
      </c>
      <c r="J4650">
        <v>0.13190099999999999</v>
      </c>
      <c r="K4650" t="str">
        <f t="shared" si="89"/>
        <v>4</v>
      </c>
      <c r="L4650" t="s">
        <v>76</v>
      </c>
      <c r="M4650" t="s">
        <v>77</v>
      </c>
      <c r="N4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4650" s="10">
        <f>VLOOKUP(TableOMP[[#This Row],[Label]],TableAvg[],2,FALSE)</f>
        <v>283.42565999999994</v>
      </c>
      <c r="P4650" s="10">
        <f>VLOOKUP(TableOMP[[#This Row],[Label]],TableAvg[],3,FALSE)</f>
        <v>0.3729660436100577</v>
      </c>
      <c r="Q4650" s="10">
        <f>TableOMP[[#This Row],[Avg]]-$U$2*TableOMP[[#This Row],[StdDev]]</f>
        <v>282.67972791277981</v>
      </c>
      <c r="R4650" s="10">
        <f>TableOMP[[#This Row],[Avg]]+$U$2*TableOMP[[#This Row],[StdDev]]</f>
        <v>284.17159208722006</v>
      </c>
      <c r="S4650" s="10">
        <f>IF(AND(TableOMP[[#This Row],[total_time]]&gt;=TableOMP[[#This Row],[Low]], TableOMP[[#This Row],[total_time]]&lt;=TableOMP[[#This Row],[High]]),1,0)</f>
        <v>1</v>
      </c>
    </row>
    <row r="4651" spans="1:19" x14ac:dyDescent="0.25">
      <c r="A4651" t="s">
        <v>10</v>
      </c>
      <c r="B4651">
        <v>10000</v>
      </c>
      <c r="C4651">
        <v>100</v>
      </c>
      <c r="D4651">
        <v>100000</v>
      </c>
      <c r="E4651">
        <v>60</v>
      </c>
      <c r="F4651">
        <v>1</v>
      </c>
      <c r="G4651">
        <v>282.861582</v>
      </c>
      <c r="H4651">
        <v>0.27712100000000001</v>
      </c>
      <c r="I4651">
        <v>8.8795769999999994</v>
      </c>
      <c r="J4651">
        <v>0.150501</v>
      </c>
      <c r="K4651" t="str">
        <f t="shared" si="89"/>
        <v>4</v>
      </c>
      <c r="L4651" t="s">
        <v>76</v>
      </c>
      <c r="M4651" t="s">
        <v>77</v>
      </c>
      <c r="N4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4651" s="10">
        <f>VLOOKUP(TableOMP[[#This Row],[Label]],TableAvg[],2,FALSE)</f>
        <v>282.42650166666664</v>
      </c>
      <c r="P4651" s="10">
        <f>VLOOKUP(TableOMP[[#This Row],[Label]],TableAvg[],3,FALSE)</f>
        <v>0.36410346507827457</v>
      </c>
      <c r="Q4651" s="10">
        <f>TableOMP[[#This Row],[Avg]]-$U$2*TableOMP[[#This Row],[StdDev]]</f>
        <v>281.69829473651009</v>
      </c>
      <c r="R4651" s="10">
        <f>TableOMP[[#This Row],[Avg]]+$U$2*TableOMP[[#This Row],[StdDev]]</f>
        <v>283.15470859682318</v>
      </c>
      <c r="S4651" s="10">
        <f>IF(AND(TableOMP[[#This Row],[total_time]]&gt;=TableOMP[[#This Row],[Low]], TableOMP[[#This Row],[total_time]]&lt;=TableOMP[[#This Row],[High]]),1,0)</f>
        <v>1</v>
      </c>
    </row>
    <row r="4652" spans="1:19" x14ac:dyDescent="0.25">
      <c r="A4652" t="s">
        <v>10</v>
      </c>
      <c r="B4652">
        <v>10000</v>
      </c>
      <c r="C4652">
        <v>100</v>
      </c>
      <c r="D4652">
        <v>100000</v>
      </c>
      <c r="E4652">
        <v>59</v>
      </c>
      <c r="F4652">
        <v>1</v>
      </c>
      <c r="G4652">
        <v>281.08287799999999</v>
      </c>
      <c r="H4652">
        <v>0.41836299999999998</v>
      </c>
      <c r="I4652">
        <v>15.388268</v>
      </c>
      <c r="J4652">
        <v>0.26531500000000002</v>
      </c>
      <c r="K4652" t="str">
        <f t="shared" si="89"/>
        <v>4</v>
      </c>
      <c r="L4652" t="s">
        <v>76</v>
      </c>
      <c r="M4652" t="s">
        <v>77</v>
      </c>
      <c r="N4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4652" s="10">
        <f>VLOOKUP(TableOMP[[#This Row],[Label]],TableAvg[],2,FALSE)</f>
        <v>280.97667166666662</v>
      </c>
      <c r="P4652" s="10">
        <f>VLOOKUP(TableOMP[[#This Row],[Label]],TableAvg[],3,FALSE)</f>
        <v>0.27180620943356421</v>
      </c>
      <c r="Q4652" s="10">
        <f>TableOMP[[#This Row],[Avg]]-$U$2*TableOMP[[#This Row],[StdDev]]</f>
        <v>280.43305924779946</v>
      </c>
      <c r="R4652" s="10">
        <f>TableOMP[[#This Row],[Avg]]+$U$2*TableOMP[[#This Row],[StdDev]]</f>
        <v>281.52028408553377</v>
      </c>
      <c r="S4652" s="10">
        <f>IF(AND(TableOMP[[#This Row],[total_time]]&gt;=TableOMP[[#This Row],[Low]], TableOMP[[#This Row],[total_time]]&lt;=TableOMP[[#This Row],[High]]),1,0)</f>
        <v>1</v>
      </c>
    </row>
    <row r="4653" spans="1:19" x14ac:dyDescent="0.25">
      <c r="A4653" t="s">
        <v>10</v>
      </c>
      <c r="B4653">
        <v>10000</v>
      </c>
      <c r="C4653">
        <v>100</v>
      </c>
      <c r="D4653">
        <v>100000</v>
      </c>
      <c r="E4653">
        <v>58</v>
      </c>
      <c r="F4653">
        <v>1</v>
      </c>
      <c r="G4653">
        <v>279.286832</v>
      </c>
      <c r="H4653">
        <v>0.38236799999999999</v>
      </c>
      <c r="I4653">
        <v>14.833174</v>
      </c>
      <c r="J4653">
        <v>0.26023099999999999</v>
      </c>
      <c r="K4653" t="str">
        <f t="shared" si="89"/>
        <v>4</v>
      </c>
      <c r="L4653" t="s">
        <v>76</v>
      </c>
      <c r="M4653" t="s">
        <v>77</v>
      </c>
      <c r="N4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4653" s="10">
        <f>VLOOKUP(TableOMP[[#This Row],[Label]],TableAvg[],2,FALSE)</f>
        <v>279.51175900000004</v>
      </c>
      <c r="P4653" s="10">
        <f>VLOOKUP(TableOMP[[#This Row],[Label]],TableAvg[],3,FALSE)</f>
        <v>0.29013434149864842</v>
      </c>
      <c r="Q4653" s="10">
        <f>TableOMP[[#This Row],[Avg]]-$U$2*TableOMP[[#This Row],[StdDev]]</f>
        <v>278.93149031700273</v>
      </c>
      <c r="R4653" s="10">
        <f>TableOMP[[#This Row],[Avg]]+$U$2*TableOMP[[#This Row],[StdDev]]</f>
        <v>280.09202768299735</v>
      </c>
      <c r="S4653" s="10">
        <f>IF(AND(TableOMP[[#This Row],[total_time]]&gt;=TableOMP[[#This Row],[Low]], TableOMP[[#This Row],[total_time]]&lt;=TableOMP[[#This Row],[High]]),1,0)</f>
        <v>1</v>
      </c>
    </row>
    <row r="4654" spans="1:19" x14ac:dyDescent="0.25">
      <c r="A4654" t="s">
        <v>10</v>
      </c>
      <c r="B4654">
        <v>10000</v>
      </c>
      <c r="C4654">
        <v>100</v>
      </c>
      <c r="D4654">
        <v>100000</v>
      </c>
      <c r="E4654">
        <v>57</v>
      </c>
      <c r="F4654">
        <v>1</v>
      </c>
      <c r="G4654">
        <v>279.97205600000001</v>
      </c>
      <c r="H4654">
        <v>0.28972300000000001</v>
      </c>
      <c r="I4654">
        <v>8.2017849999999992</v>
      </c>
      <c r="J4654">
        <v>0.14646000000000001</v>
      </c>
      <c r="K4654" t="str">
        <f t="shared" si="89"/>
        <v>4</v>
      </c>
      <c r="L4654" t="s">
        <v>76</v>
      </c>
      <c r="M4654" t="s">
        <v>77</v>
      </c>
      <c r="N4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4654" s="10">
        <f>VLOOKUP(TableOMP[[#This Row],[Label]],TableAvg[],2,FALSE)</f>
        <v>280.60236033333331</v>
      </c>
      <c r="P4654" s="10">
        <f>VLOOKUP(TableOMP[[#This Row],[Label]],TableAvg[],3,FALSE)</f>
        <v>0.56357963281566004</v>
      </c>
      <c r="Q4654" s="10">
        <f>TableOMP[[#This Row],[Avg]]-$U$2*TableOMP[[#This Row],[StdDev]]</f>
        <v>279.47520106770202</v>
      </c>
      <c r="R4654" s="10">
        <f>TableOMP[[#This Row],[Avg]]+$U$2*TableOMP[[#This Row],[StdDev]]</f>
        <v>281.7295195989646</v>
      </c>
      <c r="S4654" s="10">
        <f>IF(AND(TableOMP[[#This Row],[total_time]]&gt;=TableOMP[[#This Row],[Low]], TableOMP[[#This Row],[total_time]]&lt;=TableOMP[[#This Row],[High]]),1,0)</f>
        <v>1</v>
      </c>
    </row>
    <row r="4655" spans="1:19" x14ac:dyDescent="0.25">
      <c r="A4655" t="s">
        <v>10</v>
      </c>
      <c r="B4655">
        <v>10000</v>
      </c>
      <c r="C4655">
        <v>100</v>
      </c>
      <c r="D4655">
        <v>100000</v>
      </c>
      <c r="E4655">
        <v>56</v>
      </c>
      <c r="F4655">
        <v>1</v>
      </c>
      <c r="G4655">
        <v>277.94461999999999</v>
      </c>
      <c r="H4655">
        <v>0.54227199999999998</v>
      </c>
      <c r="I4655">
        <v>20.133980000000001</v>
      </c>
      <c r="J4655">
        <v>0.36607200000000001</v>
      </c>
      <c r="K4655" t="str">
        <f t="shared" si="89"/>
        <v>4</v>
      </c>
      <c r="L4655" t="s">
        <v>76</v>
      </c>
      <c r="M4655" t="s">
        <v>77</v>
      </c>
      <c r="N4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55" s="10">
        <f>VLOOKUP(TableOMP[[#This Row],[Label]],TableAvg[],2,FALSE)</f>
        <v>279.06194099999999</v>
      </c>
      <c r="P4655" s="10">
        <f>VLOOKUP(TableOMP[[#This Row],[Label]],TableAvg[],3,FALSE)</f>
        <v>0.83237421134575174</v>
      </c>
      <c r="Q4655" s="10">
        <f>TableOMP[[#This Row],[Avg]]-$U$2*TableOMP[[#This Row],[StdDev]]</f>
        <v>277.39719257730849</v>
      </c>
      <c r="R4655" s="10">
        <f>TableOMP[[#This Row],[Avg]]+$U$2*TableOMP[[#This Row],[StdDev]]</f>
        <v>280.72668942269149</v>
      </c>
      <c r="S4655" s="10">
        <f>IF(AND(TableOMP[[#This Row],[total_time]]&gt;=TableOMP[[#This Row],[Low]], TableOMP[[#This Row],[total_time]]&lt;=TableOMP[[#This Row],[High]]),1,0)</f>
        <v>1</v>
      </c>
    </row>
    <row r="4656" spans="1:19" x14ac:dyDescent="0.25">
      <c r="A4656" t="s">
        <v>10</v>
      </c>
      <c r="B4656">
        <v>10000</v>
      </c>
      <c r="C4656">
        <v>100</v>
      </c>
      <c r="D4656">
        <v>100000</v>
      </c>
      <c r="E4656">
        <v>55</v>
      </c>
      <c r="F4656">
        <v>1</v>
      </c>
      <c r="G4656">
        <v>276.41468099999997</v>
      </c>
      <c r="H4656">
        <v>0.53944000000000003</v>
      </c>
      <c r="I4656">
        <v>10.599377</v>
      </c>
      <c r="J4656">
        <v>0.19628499999999999</v>
      </c>
      <c r="K4656" t="str">
        <f t="shared" si="89"/>
        <v>4</v>
      </c>
      <c r="L4656" t="s">
        <v>76</v>
      </c>
      <c r="M4656" t="s">
        <v>77</v>
      </c>
      <c r="N4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56" s="10">
        <f>VLOOKUP(TableOMP[[#This Row],[Label]],TableAvg[],2,FALSE)</f>
        <v>277.26940599999995</v>
      </c>
      <c r="P4656" s="10">
        <f>VLOOKUP(TableOMP[[#This Row],[Label]],TableAvg[],3,FALSE)</f>
        <v>0.61426022267715308</v>
      </c>
      <c r="Q4656" s="10">
        <f>TableOMP[[#This Row],[Avg]]-$U$2*TableOMP[[#This Row],[StdDev]]</f>
        <v>276.04088555464563</v>
      </c>
      <c r="R4656" s="10">
        <f>TableOMP[[#This Row],[Avg]]+$U$2*TableOMP[[#This Row],[StdDev]]</f>
        <v>278.49792644535427</v>
      </c>
      <c r="S4656" s="10">
        <f>IF(AND(TableOMP[[#This Row],[total_time]]&gt;=TableOMP[[#This Row],[Low]], TableOMP[[#This Row],[total_time]]&lt;=TableOMP[[#This Row],[High]]),1,0)</f>
        <v>1</v>
      </c>
    </row>
    <row r="4657" spans="1:19" x14ac:dyDescent="0.25">
      <c r="A4657" t="s">
        <v>10</v>
      </c>
      <c r="B4657">
        <v>10000</v>
      </c>
      <c r="C4657">
        <v>100</v>
      </c>
      <c r="D4657">
        <v>100000</v>
      </c>
      <c r="E4657">
        <v>54</v>
      </c>
      <c r="F4657">
        <v>1</v>
      </c>
      <c r="G4657">
        <v>274.89962600000001</v>
      </c>
      <c r="H4657">
        <v>0.28515699999999999</v>
      </c>
      <c r="I4657">
        <v>7.94557</v>
      </c>
      <c r="J4657">
        <v>0.14991599999999999</v>
      </c>
      <c r="K4657" t="str">
        <f t="shared" si="89"/>
        <v>4</v>
      </c>
      <c r="L4657" t="s">
        <v>76</v>
      </c>
      <c r="M4657" t="s">
        <v>77</v>
      </c>
      <c r="N4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7" s="10">
        <f>VLOOKUP(TableOMP[[#This Row],[Label]],TableAvg[],2,FALSE)</f>
        <v>275.62804699999998</v>
      </c>
      <c r="P4657" s="10">
        <f>VLOOKUP(TableOMP[[#This Row],[Label]],TableAvg[],3,FALSE)</f>
        <v>0.69309731926077156</v>
      </c>
      <c r="Q4657" s="10">
        <f>TableOMP[[#This Row],[Avg]]-$U$2*TableOMP[[#This Row],[StdDev]]</f>
        <v>274.24185236147844</v>
      </c>
      <c r="R4657" s="10">
        <f>TableOMP[[#This Row],[Avg]]+$U$2*TableOMP[[#This Row],[StdDev]]</f>
        <v>277.01424163852153</v>
      </c>
      <c r="S4657" s="10">
        <f>IF(AND(TableOMP[[#This Row],[total_time]]&gt;=TableOMP[[#This Row],[Low]], TableOMP[[#This Row],[total_time]]&lt;=TableOMP[[#This Row],[High]]),1,0)</f>
        <v>1</v>
      </c>
    </row>
    <row r="4658" spans="1:19" x14ac:dyDescent="0.25">
      <c r="A4658" t="s">
        <v>10</v>
      </c>
      <c r="B4658">
        <v>10000</v>
      </c>
      <c r="C4658">
        <v>100</v>
      </c>
      <c r="D4658">
        <v>100000</v>
      </c>
      <c r="E4658">
        <v>53</v>
      </c>
      <c r="F4658">
        <v>1</v>
      </c>
      <c r="G4658">
        <v>273.373988</v>
      </c>
      <c r="H4658">
        <v>0.46688000000000002</v>
      </c>
      <c r="I4658">
        <v>14.316599</v>
      </c>
      <c r="J4658">
        <v>0.27531899999999998</v>
      </c>
      <c r="K4658" t="str">
        <f t="shared" si="89"/>
        <v>4</v>
      </c>
      <c r="L4658" t="s">
        <v>76</v>
      </c>
      <c r="M4658" t="s">
        <v>77</v>
      </c>
      <c r="N4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8" s="10">
        <f>VLOOKUP(TableOMP[[#This Row],[Label]],TableAvg[],2,FALSE)</f>
        <v>273.94930033333333</v>
      </c>
      <c r="P4658" s="10">
        <f>VLOOKUP(TableOMP[[#This Row],[Label]],TableAvg[],3,FALSE)</f>
        <v>0.6232930782426932</v>
      </c>
      <c r="Q4658" s="10">
        <f>TableOMP[[#This Row],[Avg]]-$U$2*TableOMP[[#This Row],[StdDev]]</f>
        <v>272.70271417684796</v>
      </c>
      <c r="R4658" s="10">
        <f>TableOMP[[#This Row],[Avg]]+$U$2*TableOMP[[#This Row],[StdDev]]</f>
        <v>275.19588648981869</v>
      </c>
      <c r="S4658" s="10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10</v>
      </c>
      <c r="B4659">
        <v>10000</v>
      </c>
      <c r="C4659">
        <v>100</v>
      </c>
      <c r="D4659">
        <v>100000</v>
      </c>
      <c r="E4659">
        <v>52</v>
      </c>
      <c r="F4659">
        <v>1</v>
      </c>
      <c r="G4659">
        <v>272.53026399999999</v>
      </c>
      <c r="H4659">
        <v>0.32224399999999997</v>
      </c>
      <c r="I4659">
        <v>9.3661169999999991</v>
      </c>
      <c r="J4659">
        <v>0.18364900000000001</v>
      </c>
      <c r="K4659" t="str">
        <f t="shared" si="89"/>
        <v>4</v>
      </c>
      <c r="L4659" t="s">
        <v>76</v>
      </c>
      <c r="M4659" t="s">
        <v>77</v>
      </c>
      <c r="N4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659" s="10">
        <f>VLOOKUP(TableOMP[[#This Row],[Label]],TableAvg[],2,FALSE)</f>
        <v>272.62930933333331</v>
      </c>
      <c r="P4659" s="10">
        <f>VLOOKUP(TableOMP[[#This Row],[Label]],TableAvg[],3,FALSE)</f>
        <v>0.40532096765365483</v>
      </c>
      <c r="Q4659" s="10">
        <f>TableOMP[[#This Row],[Avg]]-$U$2*TableOMP[[#This Row],[StdDev]]</f>
        <v>271.81866739802598</v>
      </c>
      <c r="R4659" s="10">
        <f>TableOMP[[#This Row],[Avg]]+$U$2*TableOMP[[#This Row],[StdDev]]</f>
        <v>273.43995126864064</v>
      </c>
      <c r="S4659" s="10">
        <f>IF(AND(TableOMP[[#This Row],[total_time]]&gt;=TableOMP[[#This Row],[Low]], TableOMP[[#This Row],[total_time]]&lt;=TableOMP[[#This Row],[High]]),1,0)</f>
        <v>1</v>
      </c>
    </row>
    <row r="4660" spans="1:19" x14ac:dyDescent="0.25">
      <c r="A4660" t="s">
        <v>10</v>
      </c>
      <c r="B4660">
        <v>10000</v>
      </c>
      <c r="C4660">
        <v>100</v>
      </c>
      <c r="D4660">
        <v>100000</v>
      </c>
      <c r="E4660">
        <v>51</v>
      </c>
      <c r="F4660">
        <v>1</v>
      </c>
      <c r="G4660">
        <v>270.26261899999997</v>
      </c>
      <c r="H4660">
        <v>0.27240500000000001</v>
      </c>
      <c r="I4660">
        <v>6.3862370000000004</v>
      </c>
      <c r="J4660">
        <v>0.12772500000000001</v>
      </c>
      <c r="K4660" t="str">
        <f t="shared" si="89"/>
        <v>4</v>
      </c>
      <c r="L4660" t="s">
        <v>76</v>
      </c>
      <c r="M4660" t="s">
        <v>77</v>
      </c>
      <c r="N4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660" s="10">
        <f>VLOOKUP(TableOMP[[#This Row],[Label]],TableAvg[],2,FALSE)</f>
        <v>270.73540133333336</v>
      </c>
      <c r="P4660" s="10">
        <f>VLOOKUP(TableOMP[[#This Row],[Label]],TableAvg[],3,FALSE)</f>
        <v>0.57366289515292912</v>
      </c>
      <c r="Q4660" s="10">
        <f>TableOMP[[#This Row],[Avg]]-$U$2*TableOMP[[#This Row],[StdDev]]</f>
        <v>269.58807554302751</v>
      </c>
      <c r="R4660" s="10">
        <f>TableOMP[[#This Row],[Avg]]+$U$2*TableOMP[[#This Row],[StdDev]]</f>
        <v>271.8827271236392</v>
      </c>
      <c r="S4660" s="10">
        <f>IF(AND(TableOMP[[#This Row],[total_time]]&gt;=TableOMP[[#This Row],[Low]], TableOMP[[#This Row],[total_time]]&lt;=TableOMP[[#This Row],[High]]),1,0)</f>
        <v>1</v>
      </c>
    </row>
    <row r="4661" spans="1:19" x14ac:dyDescent="0.25">
      <c r="A4661" t="s">
        <v>10</v>
      </c>
      <c r="B4661">
        <v>10000</v>
      </c>
      <c r="C4661">
        <v>100</v>
      </c>
      <c r="D4661">
        <v>100000</v>
      </c>
      <c r="E4661">
        <v>50</v>
      </c>
      <c r="F4661">
        <v>1</v>
      </c>
      <c r="G4661">
        <v>268.47994799999998</v>
      </c>
      <c r="H4661">
        <v>0.24732899999999999</v>
      </c>
      <c r="I4661">
        <v>5.2078530000000001</v>
      </c>
      <c r="J4661">
        <v>0.106283</v>
      </c>
      <c r="K4661" t="str">
        <f t="shared" si="89"/>
        <v>4</v>
      </c>
      <c r="L4661" t="s">
        <v>76</v>
      </c>
      <c r="M4661" t="s">
        <v>77</v>
      </c>
      <c r="N4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661" s="10">
        <f>VLOOKUP(TableOMP[[#This Row],[Label]],TableAvg[],2,FALSE)</f>
        <v>269.07367533333331</v>
      </c>
      <c r="P4661" s="10">
        <f>VLOOKUP(TableOMP[[#This Row],[Label]],TableAvg[],3,FALSE)</f>
        <v>0.59754188757975246</v>
      </c>
      <c r="Q4661" s="10">
        <f>TableOMP[[#This Row],[Avg]]-$U$2*TableOMP[[#This Row],[StdDev]]</f>
        <v>267.87859155817381</v>
      </c>
      <c r="R4661" s="10">
        <f>TableOMP[[#This Row],[Avg]]+$U$2*TableOMP[[#This Row],[StdDev]]</f>
        <v>270.26875910849282</v>
      </c>
      <c r="S4661" s="10">
        <f>IF(AND(TableOMP[[#This Row],[total_time]]&gt;=TableOMP[[#This Row],[Low]], TableOMP[[#This Row],[total_time]]&lt;=TableOMP[[#This Row],[High]]),1,0)</f>
        <v>1</v>
      </c>
    </row>
    <row r="4662" spans="1:19" x14ac:dyDescent="0.25">
      <c r="A4662" t="s">
        <v>10</v>
      </c>
      <c r="B4662">
        <v>10000</v>
      </c>
      <c r="C4662">
        <v>100</v>
      </c>
      <c r="D4662">
        <v>100000</v>
      </c>
      <c r="E4662">
        <v>49</v>
      </c>
      <c r="F4662">
        <v>1</v>
      </c>
      <c r="G4662">
        <v>266.02895100000001</v>
      </c>
      <c r="H4662">
        <v>0.28235300000000002</v>
      </c>
      <c r="I4662">
        <v>7.5140969999999996</v>
      </c>
      <c r="J4662">
        <v>0.15654399999999999</v>
      </c>
      <c r="K4662" t="str">
        <f t="shared" si="89"/>
        <v>4</v>
      </c>
      <c r="L4662" t="s">
        <v>76</v>
      </c>
      <c r="M4662" t="s">
        <v>77</v>
      </c>
      <c r="N4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662" s="10">
        <f>VLOOKUP(TableOMP[[#This Row],[Label]],TableAvg[],2,FALSE)</f>
        <v>267.23988166666669</v>
      </c>
      <c r="P4662" s="10">
        <f>VLOOKUP(TableOMP[[#This Row],[Label]],TableAvg[],3,FALSE)</f>
        <v>1.0272895792625121</v>
      </c>
      <c r="Q4662" s="10">
        <f>TableOMP[[#This Row],[Avg]]-$U$2*TableOMP[[#This Row],[StdDev]]</f>
        <v>265.18530250814166</v>
      </c>
      <c r="R4662" s="10">
        <f>TableOMP[[#This Row],[Avg]]+$U$2*TableOMP[[#This Row],[StdDev]]</f>
        <v>269.29446082519172</v>
      </c>
      <c r="S4662" s="10">
        <f>IF(AND(TableOMP[[#This Row],[total_time]]&gt;=TableOMP[[#This Row],[Low]], TableOMP[[#This Row],[total_time]]&lt;=TableOMP[[#This Row],[High]]),1,0)</f>
        <v>1</v>
      </c>
    </row>
    <row r="4663" spans="1:19" x14ac:dyDescent="0.25">
      <c r="A4663" t="s">
        <v>10</v>
      </c>
      <c r="B4663">
        <v>10000</v>
      </c>
      <c r="C4663">
        <v>100</v>
      </c>
      <c r="D4663">
        <v>100000</v>
      </c>
      <c r="E4663">
        <v>48</v>
      </c>
      <c r="F4663">
        <v>1</v>
      </c>
      <c r="G4663">
        <v>264.25557800000001</v>
      </c>
      <c r="H4663">
        <v>0.25647500000000001</v>
      </c>
      <c r="I4663">
        <v>6.2030469999999998</v>
      </c>
      <c r="J4663">
        <v>0.13197999999999999</v>
      </c>
      <c r="K4663" t="str">
        <f t="shared" si="89"/>
        <v>4</v>
      </c>
      <c r="L4663" t="s">
        <v>76</v>
      </c>
      <c r="M4663" t="s">
        <v>77</v>
      </c>
      <c r="N4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4663" s="10">
        <f>VLOOKUP(TableOMP[[#This Row],[Label]],TableAvg[],2,FALSE)</f>
        <v>265.47471033333335</v>
      </c>
      <c r="P4663" s="10">
        <f>VLOOKUP(TableOMP[[#This Row],[Label]],TableAvg[],3,FALSE)</f>
        <v>0.98621386833682512</v>
      </c>
      <c r="Q4663" s="10">
        <f>TableOMP[[#This Row],[Avg]]-$U$2*TableOMP[[#This Row],[StdDev]]</f>
        <v>263.50228259665971</v>
      </c>
      <c r="R4663" s="10">
        <f>TableOMP[[#This Row],[Avg]]+$U$2*TableOMP[[#This Row],[StdDev]]</f>
        <v>267.44713807000699</v>
      </c>
      <c r="S4663" s="10">
        <f>IF(AND(TableOMP[[#This Row],[total_time]]&gt;=TableOMP[[#This Row],[Low]], TableOMP[[#This Row],[total_time]]&lt;=TableOMP[[#This Row],[High]]),1,0)</f>
        <v>1</v>
      </c>
    </row>
    <row r="4664" spans="1:19" x14ac:dyDescent="0.25">
      <c r="A4664" t="s">
        <v>10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262.58217200000001</v>
      </c>
      <c r="H4664">
        <v>0.26056099999999999</v>
      </c>
      <c r="I4664">
        <v>6.3955330000000004</v>
      </c>
      <c r="J4664">
        <v>0.13903299999999999</v>
      </c>
      <c r="K4664" t="str">
        <f t="shared" si="89"/>
        <v>4</v>
      </c>
      <c r="L4664" t="s">
        <v>76</v>
      </c>
      <c r="M4664" t="s">
        <v>77</v>
      </c>
      <c r="N4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4664" s="10">
        <f>VLOOKUP(TableOMP[[#This Row],[Label]],TableAvg[],2,FALSE)</f>
        <v>263.60725766666673</v>
      </c>
      <c r="P4664" s="10">
        <f>VLOOKUP(TableOMP[[#This Row],[Label]],TableAvg[],3,FALSE)</f>
        <v>0.951648015955874</v>
      </c>
      <c r="Q4664" s="10">
        <f>TableOMP[[#This Row],[Avg]]-$U$2*TableOMP[[#This Row],[StdDev]]</f>
        <v>261.70396163475499</v>
      </c>
      <c r="R4664" s="10">
        <f>TableOMP[[#This Row],[Avg]]+$U$2*TableOMP[[#This Row],[StdDev]]</f>
        <v>265.51055369857846</v>
      </c>
      <c r="S4664" s="10">
        <f>IF(AND(TableOMP[[#This Row],[total_time]]&gt;=TableOMP[[#This Row],[Low]], TableOMP[[#This Row],[total_time]]&lt;=TableOMP[[#This Row],[High]]),1,0)</f>
        <v>1</v>
      </c>
    </row>
    <row r="4665" spans="1:19" x14ac:dyDescent="0.25">
      <c r="A4665" t="s">
        <v>10</v>
      </c>
      <c r="B4665">
        <v>10000</v>
      </c>
      <c r="C4665">
        <v>100</v>
      </c>
      <c r="D4665">
        <v>100000</v>
      </c>
      <c r="E4665">
        <v>46</v>
      </c>
      <c r="F4665">
        <v>1</v>
      </c>
      <c r="G4665">
        <v>260.57825000000003</v>
      </c>
      <c r="H4665">
        <v>0.24052999999999999</v>
      </c>
      <c r="I4665">
        <v>5.3817500000000003</v>
      </c>
      <c r="J4665">
        <v>0.11959400000000001</v>
      </c>
      <c r="K4665" t="str">
        <f t="shared" si="89"/>
        <v>4</v>
      </c>
      <c r="L4665" t="s">
        <v>76</v>
      </c>
      <c r="M4665" t="s">
        <v>77</v>
      </c>
      <c r="N4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4665" s="10">
        <f>VLOOKUP(TableOMP[[#This Row],[Label]],TableAvg[],2,FALSE)</f>
        <v>262.06694199999998</v>
      </c>
      <c r="P4665" s="10">
        <f>VLOOKUP(TableOMP[[#This Row],[Label]],TableAvg[],3,FALSE)</f>
        <v>1.1823357853645728</v>
      </c>
      <c r="Q4665" s="10">
        <f>TableOMP[[#This Row],[Avg]]-$U$2*TableOMP[[#This Row],[StdDev]]</f>
        <v>259.70227042927081</v>
      </c>
      <c r="R4665" s="10">
        <f>TableOMP[[#This Row],[Avg]]+$U$2*TableOMP[[#This Row],[StdDev]]</f>
        <v>264.43161357072916</v>
      </c>
      <c r="S4665" s="10">
        <f>IF(AND(TableOMP[[#This Row],[total_time]]&gt;=TableOMP[[#This Row],[Low]], TableOMP[[#This Row],[total_time]]&lt;=TableOMP[[#This Row],[High]]),1,0)</f>
        <v>1</v>
      </c>
    </row>
    <row r="4666" spans="1:19" x14ac:dyDescent="0.25">
      <c r="A4666" t="s">
        <v>10</v>
      </c>
      <c r="B4666">
        <v>10000</v>
      </c>
      <c r="C4666">
        <v>100</v>
      </c>
      <c r="D4666">
        <v>100000</v>
      </c>
      <c r="E4666">
        <v>45</v>
      </c>
      <c r="F4666">
        <v>1</v>
      </c>
      <c r="G4666">
        <v>258.89221300000003</v>
      </c>
      <c r="H4666">
        <v>0.23327999999999999</v>
      </c>
      <c r="I4666">
        <v>5.0966760000000004</v>
      </c>
      <c r="J4666">
        <v>0.11583400000000001</v>
      </c>
      <c r="K4666" t="str">
        <f t="shared" si="89"/>
        <v>4</v>
      </c>
      <c r="L4666" t="s">
        <v>76</v>
      </c>
      <c r="M4666" t="s">
        <v>77</v>
      </c>
      <c r="N4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4666" s="10">
        <f>VLOOKUP(TableOMP[[#This Row],[Label]],TableAvg[],2,FALSE)</f>
        <v>260.25153633333338</v>
      </c>
      <c r="P4666" s="10">
        <f>VLOOKUP(TableOMP[[#This Row],[Label]],TableAvg[],3,FALSE)</f>
        <v>1.0706251691140354</v>
      </c>
      <c r="Q4666" s="10">
        <f>TableOMP[[#This Row],[Avg]]-$U$2*TableOMP[[#This Row],[StdDev]]</f>
        <v>258.1102859951053</v>
      </c>
      <c r="R4666" s="10">
        <f>TableOMP[[#This Row],[Avg]]+$U$2*TableOMP[[#This Row],[StdDev]]</f>
        <v>262.39278667156145</v>
      </c>
      <c r="S4666" s="10">
        <f>IF(AND(TableOMP[[#This Row],[total_time]]&gt;=TableOMP[[#This Row],[Low]], TableOMP[[#This Row],[total_time]]&lt;=TableOMP[[#This Row],[High]]),1,0)</f>
        <v>1</v>
      </c>
    </row>
    <row r="4667" spans="1:19" x14ac:dyDescent="0.25">
      <c r="A4667" t="s">
        <v>10</v>
      </c>
      <c r="B4667">
        <v>10000</v>
      </c>
      <c r="C4667">
        <v>100</v>
      </c>
      <c r="D4667">
        <v>100000</v>
      </c>
      <c r="E4667">
        <v>44</v>
      </c>
      <c r="F4667">
        <v>1</v>
      </c>
      <c r="G4667">
        <v>257.20291400000002</v>
      </c>
      <c r="H4667">
        <v>0.258021</v>
      </c>
      <c r="I4667">
        <v>5.2257879999999997</v>
      </c>
      <c r="J4667">
        <v>0.12153</v>
      </c>
      <c r="K4667" t="str">
        <f t="shared" si="89"/>
        <v>4</v>
      </c>
      <c r="L4667" t="s">
        <v>76</v>
      </c>
      <c r="M4667" t="s">
        <v>77</v>
      </c>
      <c r="N4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4667" s="10">
        <f>VLOOKUP(TableOMP[[#This Row],[Label]],TableAvg[],2,FALSE)</f>
        <v>258.69310666666667</v>
      </c>
      <c r="P4667" s="10">
        <f>VLOOKUP(TableOMP[[#This Row],[Label]],TableAvg[],3,FALSE)</f>
        <v>1.0627968649679005</v>
      </c>
      <c r="Q4667" s="10">
        <f>TableOMP[[#This Row],[Avg]]-$U$2*TableOMP[[#This Row],[StdDev]]</f>
        <v>256.56751293673085</v>
      </c>
      <c r="R4667" s="10">
        <f>TableOMP[[#This Row],[Avg]]+$U$2*TableOMP[[#This Row],[StdDev]]</f>
        <v>260.81870039660248</v>
      </c>
      <c r="S4667" s="10">
        <f>IF(AND(TableOMP[[#This Row],[total_time]]&gt;=TableOMP[[#This Row],[Low]], TableOMP[[#This Row],[total_time]]&lt;=TableOMP[[#This Row],[High]]),1,0)</f>
        <v>1</v>
      </c>
    </row>
    <row r="4668" spans="1:19" x14ac:dyDescent="0.25">
      <c r="A4668" t="s">
        <v>10</v>
      </c>
      <c r="B4668">
        <v>10000</v>
      </c>
      <c r="C4668">
        <v>100</v>
      </c>
      <c r="D4668">
        <v>100000</v>
      </c>
      <c r="E4668">
        <v>43</v>
      </c>
      <c r="F4668">
        <v>1</v>
      </c>
      <c r="G4668">
        <v>255.49477899999999</v>
      </c>
      <c r="H4668">
        <v>0.26512200000000002</v>
      </c>
      <c r="I4668">
        <v>5.6899790000000001</v>
      </c>
      <c r="J4668">
        <v>0.13547600000000001</v>
      </c>
      <c r="K4668" t="str">
        <f t="shared" si="89"/>
        <v>4</v>
      </c>
      <c r="L4668" t="s">
        <v>76</v>
      </c>
      <c r="M4668" t="s">
        <v>77</v>
      </c>
      <c r="N4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4668" s="10">
        <f>VLOOKUP(TableOMP[[#This Row],[Label]],TableAvg[],2,FALSE)</f>
        <v>257.18150299999996</v>
      </c>
      <c r="P4668" s="10">
        <f>VLOOKUP(TableOMP[[#This Row],[Label]],TableAvg[],3,FALSE)</f>
        <v>1.2065734673421711</v>
      </c>
      <c r="Q4668" s="10">
        <f>TableOMP[[#This Row],[Avg]]-$U$2*TableOMP[[#This Row],[StdDev]]</f>
        <v>254.76835606531563</v>
      </c>
      <c r="R4668" s="10">
        <f>TableOMP[[#This Row],[Avg]]+$U$2*TableOMP[[#This Row],[StdDev]]</f>
        <v>259.5946499346843</v>
      </c>
      <c r="S4668" s="10">
        <f>IF(AND(TableOMP[[#This Row],[total_time]]&gt;=TableOMP[[#This Row],[Low]], TableOMP[[#This Row],[total_time]]&lt;=TableOMP[[#This Row],[High]]),1,0)</f>
        <v>1</v>
      </c>
    </row>
    <row r="4669" spans="1:19" x14ac:dyDescent="0.25">
      <c r="A4669" t="s">
        <v>10</v>
      </c>
      <c r="B4669">
        <v>10000</v>
      </c>
      <c r="C4669">
        <v>100</v>
      </c>
      <c r="D4669">
        <v>100000</v>
      </c>
      <c r="E4669">
        <v>42</v>
      </c>
      <c r="F4669">
        <v>1</v>
      </c>
      <c r="G4669">
        <v>254.011978</v>
      </c>
      <c r="H4669">
        <v>0.37091600000000002</v>
      </c>
      <c r="I4669">
        <v>10.223989</v>
      </c>
      <c r="J4669">
        <v>0.249366</v>
      </c>
      <c r="K4669" t="str">
        <f t="shared" si="89"/>
        <v>4</v>
      </c>
      <c r="L4669" t="s">
        <v>76</v>
      </c>
      <c r="M4669" t="s">
        <v>77</v>
      </c>
      <c r="N4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4669" s="10">
        <f>VLOOKUP(TableOMP[[#This Row],[Label]],TableAvg[],2,FALSE)</f>
        <v>255.77446133333333</v>
      </c>
      <c r="P4669" s="10">
        <f>VLOOKUP(TableOMP[[#This Row],[Label]],TableAvg[],3,FALSE)</f>
        <v>1.2532727770224164</v>
      </c>
      <c r="Q4669" s="10">
        <f>TableOMP[[#This Row],[Avg]]-$U$2*TableOMP[[#This Row],[StdDev]]</f>
        <v>253.2679157792885</v>
      </c>
      <c r="R4669" s="10">
        <f>TableOMP[[#This Row],[Avg]]+$U$2*TableOMP[[#This Row],[StdDev]]</f>
        <v>258.28100688737817</v>
      </c>
      <c r="S4669" s="10">
        <f>IF(AND(TableOMP[[#This Row],[total_time]]&gt;=TableOMP[[#This Row],[Low]], TableOMP[[#This Row],[total_time]]&lt;=TableOMP[[#This Row],[High]]),1,0)</f>
        <v>1</v>
      </c>
    </row>
    <row r="4670" spans="1:19" x14ac:dyDescent="0.25">
      <c r="A4670" t="s">
        <v>10</v>
      </c>
      <c r="B4670">
        <v>10000</v>
      </c>
      <c r="C4670">
        <v>100</v>
      </c>
      <c r="D4670">
        <v>100000</v>
      </c>
      <c r="E4670">
        <v>41</v>
      </c>
      <c r="F4670">
        <v>1</v>
      </c>
      <c r="G4670">
        <v>252.659132</v>
      </c>
      <c r="H4670">
        <v>0.31012000000000001</v>
      </c>
      <c r="I4670">
        <v>7.7092770000000002</v>
      </c>
      <c r="J4670">
        <v>0.19273199999999999</v>
      </c>
      <c r="K4670" t="str">
        <f t="shared" si="89"/>
        <v>4</v>
      </c>
      <c r="L4670" t="s">
        <v>76</v>
      </c>
      <c r="M4670" t="s">
        <v>77</v>
      </c>
      <c r="N4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4670" s="10">
        <f>VLOOKUP(TableOMP[[#This Row],[Label]],TableAvg[],2,FALSE)</f>
        <v>254.14471366666666</v>
      </c>
      <c r="P4670" s="10">
        <f>VLOOKUP(TableOMP[[#This Row],[Label]],TableAvg[],3,FALSE)</f>
        <v>1.0972341033608997</v>
      </c>
      <c r="Q4670" s="10">
        <f>TableOMP[[#This Row],[Avg]]-$U$2*TableOMP[[#This Row],[StdDev]]</f>
        <v>251.95024545994485</v>
      </c>
      <c r="R4670" s="10">
        <f>TableOMP[[#This Row],[Avg]]+$U$2*TableOMP[[#This Row],[StdDev]]</f>
        <v>256.33918187338844</v>
      </c>
      <c r="S4670" s="10">
        <f>IF(AND(TableOMP[[#This Row],[total_time]]&gt;=TableOMP[[#This Row],[Low]], TableOMP[[#This Row],[total_time]]&lt;=TableOMP[[#This Row],[High]]),1,0)</f>
        <v>1</v>
      </c>
    </row>
    <row r="4671" spans="1:19" x14ac:dyDescent="0.25">
      <c r="A4671" t="s">
        <v>10</v>
      </c>
      <c r="B4671">
        <v>10000</v>
      </c>
      <c r="C4671">
        <v>100</v>
      </c>
      <c r="D4671">
        <v>100000</v>
      </c>
      <c r="E4671">
        <v>40</v>
      </c>
      <c r="F4671">
        <v>1</v>
      </c>
      <c r="G4671">
        <v>251.245846</v>
      </c>
      <c r="H4671">
        <v>0.29721399999999998</v>
      </c>
      <c r="I4671">
        <v>7.0577120000000004</v>
      </c>
      <c r="J4671">
        <v>0.18096699999999999</v>
      </c>
      <c r="K4671" t="str">
        <f t="shared" si="89"/>
        <v>4</v>
      </c>
      <c r="L4671" t="s">
        <v>76</v>
      </c>
      <c r="M4671" t="s">
        <v>77</v>
      </c>
      <c r="N4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4671" s="10">
        <f>VLOOKUP(TableOMP[[#This Row],[Label]],TableAvg[],2,FALSE)</f>
        <v>252.61927133333333</v>
      </c>
      <c r="P4671" s="10">
        <f>VLOOKUP(TableOMP[[#This Row],[Label]],TableAvg[],3,FALSE)</f>
        <v>0.97963161142175903</v>
      </c>
      <c r="Q4671" s="10">
        <f>TableOMP[[#This Row],[Avg]]-$U$2*TableOMP[[#This Row],[StdDev]]</f>
        <v>250.6600081104898</v>
      </c>
      <c r="R4671" s="10">
        <f>TableOMP[[#This Row],[Avg]]+$U$2*TableOMP[[#This Row],[StdDev]]</f>
        <v>254.57853455617686</v>
      </c>
      <c r="S4671" s="10">
        <f>IF(AND(TableOMP[[#This Row],[total_time]]&gt;=TableOMP[[#This Row],[Low]], TableOMP[[#This Row],[total_time]]&lt;=TableOMP[[#This Row],[High]]),1,0)</f>
        <v>1</v>
      </c>
    </row>
    <row r="4672" spans="1:19" x14ac:dyDescent="0.25">
      <c r="A4672" t="s">
        <v>10</v>
      </c>
      <c r="B4672">
        <v>10000</v>
      </c>
      <c r="C4672">
        <v>100</v>
      </c>
      <c r="D4672">
        <v>100000</v>
      </c>
      <c r="E4672">
        <v>39</v>
      </c>
      <c r="F4672">
        <v>1</v>
      </c>
      <c r="G4672">
        <v>249.233664</v>
      </c>
      <c r="H4672">
        <v>0.42395899999999997</v>
      </c>
      <c r="I4672">
        <v>9.7229890000000001</v>
      </c>
      <c r="J4672">
        <v>0.25586799999999998</v>
      </c>
      <c r="K4672" t="str">
        <f t="shared" si="89"/>
        <v>4</v>
      </c>
      <c r="L4672" t="s">
        <v>76</v>
      </c>
      <c r="M4672" t="s">
        <v>77</v>
      </c>
      <c r="N4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4672" s="10">
        <f>VLOOKUP(TableOMP[[#This Row],[Label]],TableAvg[],2,FALSE)</f>
        <v>250.60259600000003</v>
      </c>
      <c r="P4672" s="10">
        <f>VLOOKUP(TableOMP[[#This Row],[Label]],TableAvg[],3,FALSE)</f>
        <v>0.98044463038962215</v>
      </c>
      <c r="Q4672" s="10">
        <f>TableOMP[[#This Row],[Avg]]-$U$2*TableOMP[[#This Row],[StdDev]]</f>
        <v>248.64170673922078</v>
      </c>
      <c r="R4672" s="10">
        <f>TableOMP[[#This Row],[Avg]]+$U$2*TableOMP[[#This Row],[StdDev]]</f>
        <v>252.56348526077929</v>
      </c>
      <c r="S4672" s="10">
        <f>IF(AND(TableOMP[[#This Row],[total_time]]&gt;=TableOMP[[#This Row],[Low]], TableOMP[[#This Row],[total_time]]&lt;=TableOMP[[#This Row],[High]]),1,0)</f>
        <v>1</v>
      </c>
    </row>
    <row r="4673" spans="1:19" x14ac:dyDescent="0.25">
      <c r="A4673" t="s">
        <v>12</v>
      </c>
      <c r="B4673">
        <v>10000</v>
      </c>
      <c r="C4673">
        <v>100</v>
      </c>
      <c r="D4673">
        <v>100000</v>
      </c>
      <c r="E4673">
        <v>64</v>
      </c>
      <c r="F4673">
        <v>1</v>
      </c>
      <c r="G4673">
        <v>265.58678400000002</v>
      </c>
      <c r="H4673">
        <v>0.34570899999999999</v>
      </c>
      <c r="I4673">
        <v>13.788444</v>
      </c>
      <c r="J4673">
        <v>0.218864</v>
      </c>
      <c r="K4673" t="str">
        <f>MID(M4673,22,1)</f>
        <v>2</v>
      </c>
      <c r="L4673" t="s">
        <v>78</v>
      </c>
      <c r="M4673" t="s">
        <v>79</v>
      </c>
      <c r="N4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673" s="10">
        <f>VLOOKUP(TableOMP[[#This Row],[Label]],TableAvg[],2,FALSE)</f>
        <v>265.4064975</v>
      </c>
      <c r="P4673" s="10">
        <f>VLOOKUP(TableOMP[[#This Row],[Label]],TableAvg[],3,FALSE)</f>
        <v>0.18028650001104912</v>
      </c>
      <c r="Q4673" s="10">
        <f>TableOMP[[#This Row],[Avg]]-$U$2*TableOMP[[#This Row],[StdDev]]</f>
        <v>265.0459244999779</v>
      </c>
      <c r="R4673" s="10">
        <f>TableOMP[[#This Row],[Avg]]+$U$2*TableOMP[[#This Row],[StdDev]]</f>
        <v>265.7670705000221</v>
      </c>
      <c r="S4673" s="10">
        <f>IF(AND(TableOMP[[#This Row],[total_time]]&gt;=TableOMP[[#This Row],[Low]], TableOMP[[#This Row],[total_time]]&lt;=TableOMP[[#This Row],[High]]),1,0)</f>
        <v>1</v>
      </c>
    </row>
    <row r="4674" spans="1:19" x14ac:dyDescent="0.25">
      <c r="A4674" t="s">
        <v>12</v>
      </c>
      <c r="B4674">
        <v>10000</v>
      </c>
      <c r="C4674">
        <v>100</v>
      </c>
      <c r="D4674">
        <v>100000</v>
      </c>
      <c r="E4674">
        <v>63</v>
      </c>
      <c r="F4674">
        <v>1</v>
      </c>
      <c r="G4674">
        <v>266.65022499999998</v>
      </c>
      <c r="H4674">
        <v>0.29758699999999999</v>
      </c>
      <c r="I4674">
        <v>9.7172520000000002</v>
      </c>
      <c r="J4674">
        <v>0.15673000000000001</v>
      </c>
      <c r="K4674" t="str">
        <f t="shared" ref="K4674:K4700" si="90">MID(M4674,22,1)</f>
        <v>2</v>
      </c>
      <c r="L4674" t="s">
        <v>78</v>
      </c>
      <c r="M4674" t="s">
        <v>79</v>
      </c>
      <c r="N4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74" s="10">
        <f>VLOOKUP(TableOMP[[#This Row],[Label]],TableAvg[],2,FALSE)</f>
        <v>267.06082549999996</v>
      </c>
      <c r="P4674" s="10">
        <f>VLOOKUP(TableOMP[[#This Row],[Label]],TableAvg[],3,FALSE)</f>
        <v>0.41060050001556436</v>
      </c>
      <c r="Q4674" s="10">
        <f>TableOMP[[#This Row],[Avg]]-$U$2*TableOMP[[#This Row],[StdDev]]</f>
        <v>266.23962449996884</v>
      </c>
      <c r="R4674" s="10">
        <f>TableOMP[[#This Row],[Avg]]+$U$2*TableOMP[[#This Row],[StdDev]]</f>
        <v>267.88202650003109</v>
      </c>
      <c r="S4674" s="10">
        <f>IF(AND(TableOMP[[#This Row],[total_time]]&gt;=TableOMP[[#This Row],[Low]], TableOMP[[#This Row],[total_time]]&lt;=TableOMP[[#This Row],[High]]),1,0)</f>
        <v>1</v>
      </c>
    </row>
    <row r="4675" spans="1:19" x14ac:dyDescent="0.25">
      <c r="A4675" t="s">
        <v>12</v>
      </c>
      <c r="B4675">
        <v>10000</v>
      </c>
      <c r="C4675">
        <v>100</v>
      </c>
      <c r="D4675">
        <v>100000</v>
      </c>
      <c r="E4675">
        <v>62</v>
      </c>
      <c r="F4675">
        <v>1</v>
      </c>
      <c r="G4675">
        <v>265.74355000000003</v>
      </c>
      <c r="H4675">
        <v>0.29441600000000001</v>
      </c>
      <c r="I4675">
        <v>9.6286550000000002</v>
      </c>
      <c r="J4675">
        <v>0.15784699999999999</v>
      </c>
      <c r="K4675" t="str">
        <f t="shared" si="90"/>
        <v>2</v>
      </c>
      <c r="L4675" t="s">
        <v>78</v>
      </c>
      <c r="M4675" t="s">
        <v>79</v>
      </c>
      <c r="N4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675" s="10">
        <f>VLOOKUP(TableOMP[[#This Row],[Label]],TableAvg[],2,FALSE)</f>
        <v>265.91359350000005</v>
      </c>
      <c r="P4675" s="10">
        <f>VLOOKUP(TableOMP[[#This Row],[Label]],TableAvg[],3,FALSE)</f>
        <v>0.17004349996723425</v>
      </c>
      <c r="Q4675" s="10">
        <f>TableOMP[[#This Row],[Avg]]-$U$2*TableOMP[[#This Row],[StdDev]]</f>
        <v>265.5735065000656</v>
      </c>
      <c r="R4675" s="10">
        <f>TableOMP[[#This Row],[Avg]]+$U$2*TableOMP[[#This Row],[StdDev]]</f>
        <v>266.25368049993449</v>
      </c>
      <c r="S4675" s="10">
        <f>IF(AND(TableOMP[[#This Row],[total_time]]&gt;=TableOMP[[#This Row],[Low]], TableOMP[[#This Row],[total_time]]&lt;=TableOMP[[#This Row],[High]]),1,0)</f>
        <v>1</v>
      </c>
    </row>
    <row r="4676" spans="1:19" x14ac:dyDescent="0.25">
      <c r="A4676" t="s">
        <v>12</v>
      </c>
      <c r="B4676">
        <v>10000</v>
      </c>
      <c r="C4676">
        <v>100</v>
      </c>
      <c r="D4676">
        <v>100000</v>
      </c>
      <c r="E4676">
        <v>61</v>
      </c>
      <c r="F4676">
        <v>1</v>
      </c>
      <c r="G4676">
        <v>253.74780100000001</v>
      </c>
      <c r="H4676">
        <v>0.31089099999999997</v>
      </c>
      <c r="I4676">
        <v>9.8581970000000005</v>
      </c>
      <c r="J4676">
        <v>0.164303</v>
      </c>
      <c r="K4676" t="str">
        <f t="shared" si="90"/>
        <v>2</v>
      </c>
      <c r="L4676" t="s">
        <v>78</v>
      </c>
      <c r="M4676" t="s">
        <v>79</v>
      </c>
      <c r="N4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676" s="10">
        <f>VLOOKUP(TableOMP[[#This Row],[Label]],TableAvg[],2,FALSE)</f>
        <v>259.05395950000002</v>
      </c>
      <c r="P4676" s="10">
        <f>VLOOKUP(TableOMP[[#This Row],[Label]],TableAvg[],3,FALSE)</f>
        <v>5.306158499997931</v>
      </c>
      <c r="Q4676" s="10">
        <f>TableOMP[[#This Row],[Avg]]-$U$2*TableOMP[[#This Row],[StdDev]]</f>
        <v>248.44164250000415</v>
      </c>
      <c r="R4676" s="10">
        <f>TableOMP[[#This Row],[Avg]]+$U$2*TableOMP[[#This Row],[StdDev]]</f>
        <v>269.66627649999589</v>
      </c>
      <c r="S4676" s="10">
        <f>IF(AND(TableOMP[[#This Row],[total_time]]&gt;=TableOMP[[#This Row],[Low]], TableOMP[[#This Row],[total_time]]&lt;=TableOMP[[#This Row],[High]]),1,0)</f>
        <v>1</v>
      </c>
    </row>
    <row r="4677" spans="1:19" x14ac:dyDescent="0.25">
      <c r="A4677" t="s">
        <v>12</v>
      </c>
      <c r="B4677">
        <v>10000</v>
      </c>
      <c r="C4677">
        <v>100</v>
      </c>
      <c r="D4677">
        <v>100000</v>
      </c>
      <c r="E4677">
        <v>60</v>
      </c>
      <c r="F4677">
        <v>1</v>
      </c>
      <c r="G4677">
        <v>252.22563</v>
      </c>
      <c r="H4677">
        <v>0.37846200000000002</v>
      </c>
      <c r="I4677">
        <v>14.337381000000001</v>
      </c>
      <c r="J4677">
        <v>0.243006</v>
      </c>
      <c r="K4677" t="str">
        <f t="shared" si="90"/>
        <v>2</v>
      </c>
      <c r="L4677" t="s">
        <v>78</v>
      </c>
      <c r="M4677" t="s">
        <v>79</v>
      </c>
      <c r="N4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4677" s="10">
        <f>VLOOKUP(TableOMP[[#This Row],[Label]],TableAvg[],2,FALSE)</f>
        <v>258.13100250000002</v>
      </c>
      <c r="P4677" s="10">
        <f>VLOOKUP(TableOMP[[#This Row],[Label]],TableAvg[],3,FALSE)</f>
        <v>5.9053725000002428</v>
      </c>
      <c r="Q4677" s="10">
        <f>TableOMP[[#This Row],[Avg]]-$U$2*TableOMP[[#This Row],[StdDev]]</f>
        <v>246.32025749999954</v>
      </c>
      <c r="R4677" s="10">
        <f>TableOMP[[#This Row],[Avg]]+$U$2*TableOMP[[#This Row],[StdDev]]</f>
        <v>269.94174750000053</v>
      </c>
      <c r="S4677" s="10">
        <f>IF(AND(TableOMP[[#This Row],[total_time]]&gt;=TableOMP[[#This Row],[Low]], TableOMP[[#This Row],[total_time]]&lt;=TableOMP[[#This Row],[High]]),1,0)</f>
        <v>1</v>
      </c>
    </row>
    <row r="4678" spans="1:19" x14ac:dyDescent="0.25">
      <c r="A4678" t="s">
        <v>12</v>
      </c>
      <c r="B4678">
        <v>10000</v>
      </c>
      <c r="C4678">
        <v>100</v>
      </c>
      <c r="D4678">
        <v>100000</v>
      </c>
      <c r="E4678">
        <v>59</v>
      </c>
      <c r="F4678">
        <v>1</v>
      </c>
      <c r="G4678">
        <v>263.28939100000002</v>
      </c>
      <c r="H4678">
        <v>0.28670899999999999</v>
      </c>
      <c r="I4678">
        <v>8.9641409999999997</v>
      </c>
      <c r="J4678">
        <v>0.154554</v>
      </c>
      <c r="K4678" t="str">
        <f t="shared" si="90"/>
        <v>2</v>
      </c>
      <c r="L4678" t="s">
        <v>78</v>
      </c>
      <c r="M4678" t="s">
        <v>79</v>
      </c>
      <c r="N4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78" s="10">
        <f>VLOOKUP(TableOMP[[#This Row],[Label]],TableAvg[],2,FALSE)</f>
        <v>262.79227600000002</v>
      </c>
      <c r="P4678" s="10">
        <f>VLOOKUP(TableOMP[[#This Row],[Label]],TableAvg[],3,FALSE)</f>
        <v>0.49711499999585212</v>
      </c>
      <c r="Q4678" s="10">
        <f>TableOMP[[#This Row],[Avg]]-$U$2*TableOMP[[#This Row],[StdDev]]</f>
        <v>261.7980460000083</v>
      </c>
      <c r="R4678" s="10">
        <f>TableOMP[[#This Row],[Avg]]+$U$2*TableOMP[[#This Row],[StdDev]]</f>
        <v>263.78650599999173</v>
      </c>
      <c r="S4678" s="10">
        <f>IF(AND(TableOMP[[#This Row],[total_time]]&gt;=TableOMP[[#This Row],[Low]], TableOMP[[#This Row],[total_time]]&lt;=TableOMP[[#This Row],[High]]),1,0)</f>
        <v>1</v>
      </c>
    </row>
    <row r="4679" spans="1:19" x14ac:dyDescent="0.25">
      <c r="A4679" t="s">
        <v>12</v>
      </c>
      <c r="B4679">
        <v>10000</v>
      </c>
      <c r="C4679">
        <v>100</v>
      </c>
      <c r="D4679">
        <v>100000</v>
      </c>
      <c r="E4679">
        <v>58</v>
      </c>
      <c r="F4679">
        <v>1</v>
      </c>
      <c r="G4679">
        <v>250.30248</v>
      </c>
      <c r="H4679">
        <v>0.37675500000000001</v>
      </c>
      <c r="I4679">
        <v>12.832053999999999</v>
      </c>
      <c r="J4679">
        <v>0.22512399999999999</v>
      </c>
      <c r="K4679" t="str">
        <f t="shared" si="90"/>
        <v>2</v>
      </c>
      <c r="L4679" t="s">
        <v>78</v>
      </c>
      <c r="M4679" t="s">
        <v>79</v>
      </c>
      <c r="N4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4679" s="10">
        <f>VLOOKUP(TableOMP[[#This Row],[Label]],TableAvg[],2,FALSE)</f>
        <v>256.20057500000001</v>
      </c>
      <c r="P4679" s="10">
        <f>VLOOKUP(TableOMP[[#This Row],[Label]],TableAvg[],3,FALSE)</f>
        <v>5.8980950000008505</v>
      </c>
      <c r="Q4679" s="10">
        <f>TableOMP[[#This Row],[Avg]]-$U$2*TableOMP[[#This Row],[StdDev]]</f>
        <v>244.40438499999831</v>
      </c>
      <c r="R4679" s="10">
        <f>TableOMP[[#This Row],[Avg]]+$U$2*TableOMP[[#This Row],[StdDev]]</f>
        <v>267.99676500000169</v>
      </c>
      <c r="S4679" s="10">
        <f>IF(AND(TableOMP[[#This Row],[total_time]]&gt;=TableOMP[[#This Row],[Low]], TableOMP[[#This Row],[total_time]]&lt;=TableOMP[[#This Row],[High]]),1,0)</f>
        <v>1</v>
      </c>
    </row>
    <row r="4680" spans="1:19" x14ac:dyDescent="0.25">
      <c r="A4680" t="s">
        <v>12</v>
      </c>
      <c r="B4680">
        <v>10000</v>
      </c>
      <c r="C4680">
        <v>100</v>
      </c>
      <c r="D4680">
        <v>100000</v>
      </c>
      <c r="E4680">
        <v>57</v>
      </c>
      <c r="F4680">
        <v>1</v>
      </c>
      <c r="G4680">
        <v>249.62874600000001</v>
      </c>
      <c r="H4680">
        <v>0.310892</v>
      </c>
      <c r="I4680">
        <v>9.3377940000000006</v>
      </c>
      <c r="J4680">
        <v>0.16674600000000001</v>
      </c>
      <c r="K4680" t="str">
        <f t="shared" si="90"/>
        <v>2</v>
      </c>
      <c r="L4680" t="s">
        <v>78</v>
      </c>
      <c r="M4680" t="s">
        <v>79</v>
      </c>
      <c r="N4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680" s="10">
        <f>VLOOKUP(TableOMP[[#This Row],[Label]],TableAvg[],2,FALSE)</f>
        <v>255.81637899999998</v>
      </c>
      <c r="P4680" s="10">
        <f>VLOOKUP(TableOMP[[#This Row],[Label]],TableAvg[],3,FALSE)</f>
        <v>6.187633000000762</v>
      </c>
      <c r="Q4680" s="10">
        <f>TableOMP[[#This Row],[Avg]]-$U$2*TableOMP[[#This Row],[StdDev]]</f>
        <v>243.44111299999847</v>
      </c>
      <c r="R4680" s="10">
        <f>TableOMP[[#This Row],[Avg]]+$U$2*TableOMP[[#This Row],[StdDev]]</f>
        <v>268.19164500000153</v>
      </c>
      <c r="S4680" s="10">
        <f>IF(AND(TableOMP[[#This Row],[total_time]]&gt;=TableOMP[[#This Row],[Low]], TableOMP[[#This Row],[total_time]]&lt;=TableOMP[[#This Row],[High]]),1,0)</f>
        <v>1</v>
      </c>
    </row>
    <row r="4681" spans="1:19" x14ac:dyDescent="0.25">
      <c r="A4681" t="s">
        <v>12</v>
      </c>
      <c r="B4681">
        <v>10000</v>
      </c>
      <c r="C4681">
        <v>100</v>
      </c>
      <c r="D4681">
        <v>100000</v>
      </c>
      <c r="E4681">
        <v>56</v>
      </c>
      <c r="F4681">
        <v>1</v>
      </c>
      <c r="G4681">
        <v>263.308967</v>
      </c>
      <c r="H4681">
        <v>0.36508600000000002</v>
      </c>
      <c r="I4681">
        <v>12.970879999999999</v>
      </c>
      <c r="J4681">
        <v>0.23583399999999999</v>
      </c>
      <c r="K4681" t="str">
        <f t="shared" si="90"/>
        <v>2</v>
      </c>
      <c r="L4681" t="s">
        <v>78</v>
      </c>
      <c r="M4681" t="s">
        <v>79</v>
      </c>
      <c r="N4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81" s="10">
        <f>VLOOKUP(TableOMP[[#This Row],[Label]],TableAvg[],2,FALSE)</f>
        <v>261.86168050000003</v>
      </c>
      <c r="P4681" s="10">
        <f>VLOOKUP(TableOMP[[#This Row],[Label]],TableAvg[],3,FALSE)</f>
        <v>1.447286499998782</v>
      </c>
      <c r="Q4681" s="10">
        <f>TableOMP[[#This Row],[Avg]]-$U$2*TableOMP[[#This Row],[StdDev]]</f>
        <v>258.9671075000025</v>
      </c>
      <c r="R4681" s="10">
        <f>TableOMP[[#This Row],[Avg]]+$U$2*TableOMP[[#This Row],[StdDev]]</f>
        <v>264.75625349999757</v>
      </c>
      <c r="S4681" s="10">
        <f>IF(AND(TableOMP[[#This Row],[total_time]]&gt;=TableOMP[[#This Row],[Low]], TableOMP[[#This Row],[total_time]]&lt;=TableOMP[[#This Row],[High]]),1,0)</f>
        <v>1</v>
      </c>
    </row>
    <row r="4682" spans="1:19" x14ac:dyDescent="0.25">
      <c r="A4682" t="s">
        <v>12</v>
      </c>
      <c r="B4682">
        <v>10000</v>
      </c>
      <c r="C4682">
        <v>100</v>
      </c>
      <c r="D4682">
        <v>100000</v>
      </c>
      <c r="E4682">
        <v>55</v>
      </c>
      <c r="F4682">
        <v>1</v>
      </c>
      <c r="G4682">
        <v>249.03284400000001</v>
      </c>
      <c r="H4682">
        <v>0.24646199999999999</v>
      </c>
      <c r="I4682">
        <v>6.2724320000000002</v>
      </c>
      <c r="J4682">
        <v>0.116156</v>
      </c>
      <c r="K4682" t="str">
        <f t="shared" si="90"/>
        <v>2</v>
      </c>
      <c r="L4682" t="s">
        <v>78</v>
      </c>
      <c r="M4682" t="s">
        <v>79</v>
      </c>
      <c r="N4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82" s="10">
        <f>VLOOKUP(TableOMP[[#This Row],[Label]],TableAvg[],2,FALSE)</f>
        <v>254.3503935</v>
      </c>
      <c r="P4682" s="10">
        <f>VLOOKUP(TableOMP[[#This Row],[Label]],TableAvg[],3,FALSE)</f>
        <v>5.3175495000002257</v>
      </c>
      <c r="Q4682" s="10">
        <f>TableOMP[[#This Row],[Avg]]-$U$2*TableOMP[[#This Row],[StdDev]]</f>
        <v>243.71529449999954</v>
      </c>
      <c r="R4682" s="10">
        <f>TableOMP[[#This Row],[Avg]]+$U$2*TableOMP[[#This Row],[StdDev]]</f>
        <v>264.98549250000042</v>
      </c>
      <c r="S4682" s="10">
        <f>IF(AND(TableOMP[[#This Row],[total_time]]&gt;=TableOMP[[#This Row],[Low]], TableOMP[[#This Row],[total_time]]&lt;=TableOMP[[#This Row],[High]]),1,0)</f>
        <v>1</v>
      </c>
    </row>
    <row r="4683" spans="1:19" x14ac:dyDescent="0.25">
      <c r="A4683" t="s">
        <v>12</v>
      </c>
      <c r="B4683">
        <v>10000</v>
      </c>
      <c r="C4683">
        <v>100</v>
      </c>
      <c r="D4683">
        <v>100000</v>
      </c>
      <c r="E4683">
        <v>54</v>
      </c>
      <c r="F4683">
        <v>1</v>
      </c>
      <c r="G4683">
        <v>259.22542700000002</v>
      </c>
      <c r="H4683">
        <v>0.28781899999999999</v>
      </c>
      <c r="I4683">
        <v>6.1663759999999996</v>
      </c>
      <c r="J4683">
        <v>0.11634700000000001</v>
      </c>
      <c r="K4683" t="str">
        <f t="shared" si="90"/>
        <v>2</v>
      </c>
      <c r="L4683" t="s">
        <v>78</v>
      </c>
      <c r="M4683" t="s">
        <v>79</v>
      </c>
      <c r="N4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83" s="10">
        <f>VLOOKUP(TableOMP[[#This Row],[Label]],TableAvg[],2,FALSE)</f>
        <v>259.00104199999998</v>
      </c>
      <c r="P4683" s="10">
        <f>VLOOKUP(TableOMP[[#This Row],[Label]],TableAvg[],3,FALSE)</f>
        <v>0.22438500003251052</v>
      </c>
      <c r="Q4683" s="10">
        <f>TableOMP[[#This Row],[Avg]]-$U$2*TableOMP[[#This Row],[StdDev]]</f>
        <v>258.55227199993499</v>
      </c>
      <c r="R4683" s="10">
        <f>TableOMP[[#This Row],[Avg]]+$U$2*TableOMP[[#This Row],[StdDev]]</f>
        <v>259.44981200006498</v>
      </c>
      <c r="S4683" s="10">
        <f>IF(AND(TableOMP[[#This Row],[total_time]]&gt;=TableOMP[[#This Row],[Low]], TableOMP[[#This Row],[total_time]]&lt;=TableOMP[[#This Row],[High]]),1,0)</f>
        <v>1</v>
      </c>
    </row>
    <row r="4684" spans="1:19" x14ac:dyDescent="0.25">
      <c r="A4684" t="s">
        <v>12</v>
      </c>
      <c r="B4684">
        <v>10000</v>
      </c>
      <c r="C4684">
        <v>100</v>
      </c>
      <c r="D4684">
        <v>100000</v>
      </c>
      <c r="E4684">
        <v>53</v>
      </c>
      <c r="F4684">
        <v>1</v>
      </c>
      <c r="G4684">
        <v>257.33676400000002</v>
      </c>
      <c r="H4684">
        <v>0.32631900000000003</v>
      </c>
      <c r="I4684">
        <v>7.4165859999999997</v>
      </c>
      <c r="J4684">
        <v>0.142627</v>
      </c>
      <c r="K4684" t="str">
        <f t="shared" si="90"/>
        <v>2</v>
      </c>
      <c r="L4684" t="s">
        <v>78</v>
      </c>
      <c r="M4684" t="s">
        <v>79</v>
      </c>
      <c r="N4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4" s="10">
        <f>VLOOKUP(TableOMP[[#This Row],[Label]],TableAvg[],2,FALSE)</f>
        <v>257.35445400000003</v>
      </c>
      <c r="P4684" s="10">
        <f>VLOOKUP(TableOMP[[#This Row],[Label]],TableAvg[],3,FALSE)</f>
        <v>1.7689999570679599E-2</v>
      </c>
      <c r="Q4684" s="10">
        <f>TableOMP[[#This Row],[Avg]]-$U$2*TableOMP[[#This Row],[StdDev]]</f>
        <v>257.31907400085868</v>
      </c>
      <c r="R4684" s="10">
        <f>TableOMP[[#This Row],[Avg]]+$U$2*TableOMP[[#This Row],[StdDev]]</f>
        <v>257.38983399914139</v>
      </c>
      <c r="S4684" s="10">
        <f>IF(AND(TableOMP[[#This Row],[total_time]]&gt;=TableOMP[[#This Row],[Low]], TableOMP[[#This Row],[total_time]]&lt;=TableOMP[[#This Row],[High]]),1,0)</f>
        <v>1</v>
      </c>
    </row>
    <row r="4685" spans="1:19" x14ac:dyDescent="0.25">
      <c r="A4685" t="s">
        <v>12</v>
      </c>
      <c r="B4685">
        <v>10000</v>
      </c>
      <c r="C4685">
        <v>100</v>
      </c>
      <c r="D4685">
        <v>100000</v>
      </c>
      <c r="E4685">
        <v>52</v>
      </c>
      <c r="F4685">
        <v>1</v>
      </c>
      <c r="G4685">
        <v>256.85707100000002</v>
      </c>
      <c r="H4685">
        <v>0.33918300000000001</v>
      </c>
      <c r="I4685">
        <v>10.109197</v>
      </c>
      <c r="J4685">
        <v>0.19822000000000001</v>
      </c>
      <c r="K4685" t="str">
        <f t="shared" si="90"/>
        <v>2</v>
      </c>
      <c r="L4685" t="s">
        <v>78</v>
      </c>
      <c r="M4685" t="s">
        <v>79</v>
      </c>
      <c r="N4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5" s="10">
        <f>VLOOKUP(TableOMP[[#This Row],[Label]],TableAvg[],2,FALSE)</f>
        <v>256.3125695</v>
      </c>
      <c r="P4685" s="10">
        <f>VLOOKUP(TableOMP[[#This Row],[Label]],TableAvg[],3,FALSE)</f>
        <v>0.54450150001365216</v>
      </c>
      <c r="Q4685" s="10">
        <f>TableOMP[[#This Row],[Avg]]-$U$2*TableOMP[[#This Row],[StdDev]]</f>
        <v>255.22356649997269</v>
      </c>
      <c r="R4685" s="10">
        <f>TableOMP[[#This Row],[Avg]]+$U$2*TableOMP[[#This Row],[StdDev]]</f>
        <v>257.40157250002733</v>
      </c>
      <c r="S4685" s="10">
        <f>IF(AND(TableOMP[[#This Row],[total_time]]&gt;=TableOMP[[#This Row],[Low]], TableOMP[[#This Row],[total_time]]&lt;=TableOMP[[#This Row],[High]]),1,0)</f>
        <v>1</v>
      </c>
    </row>
    <row r="4686" spans="1:19" x14ac:dyDescent="0.25">
      <c r="A4686" t="s">
        <v>12</v>
      </c>
      <c r="B4686">
        <v>10000</v>
      </c>
      <c r="C4686">
        <v>100</v>
      </c>
      <c r="D4686">
        <v>100000</v>
      </c>
      <c r="E4686">
        <v>51</v>
      </c>
      <c r="F4686">
        <v>1</v>
      </c>
      <c r="G4686">
        <v>254.89418499999999</v>
      </c>
      <c r="H4686">
        <v>0.26055</v>
      </c>
      <c r="I4686">
        <v>6.8734000000000002</v>
      </c>
      <c r="J4686">
        <v>0.13746800000000001</v>
      </c>
      <c r="K4686" t="str">
        <f t="shared" si="90"/>
        <v>2</v>
      </c>
      <c r="L4686" t="s">
        <v>78</v>
      </c>
      <c r="M4686" t="s">
        <v>79</v>
      </c>
      <c r="N4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6" s="10">
        <f>VLOOKUP(TableOMP[[#This Row],[Label]],TableAvg[],2,FALSE)</f>
        <v>254.71782450000001</v>
      </c>
      <c r="P4686" s="10">
        <f>VLOOKUP(TableOMP[[#This Row],[Label]],TableAvg[],3,FALSE)</f>
        <v>0.17636050000434825</v>
      </c>
      <c r="Q4686" s="10">
        <f>TableOMP[[#This Row],[Avg]]-$U$2*TableOMP[[#This Row],[StdDev]]</f>
        <v>254.36510349999131</v>
      </c>
      <c r="R4686" s="10">
        <f>TableOMP[[#This Row],[Avg]]+$U$2*TableOMP[[#This Row],[StdDev]]</f>
        <v>255.07054550000871</v>
      </c>
      <c r="S4686" s="10">
        <f>IF(AND(TableOMP[[#This Row],[total_time]]&gt;=TableOMP[[#This Row],[Low]], TableOMP[[#This Row],[total_time]]&lt;=TableOMP[[#This Row],[High]]),1,0)</f>
        <v>1</v>
      </c>
    </row>
    <row r="4687" spans="1:19" x14ac:dyDescent="0.25">
      <c r="A4687" t="s">
        <v>12</v>
      </c>
      <c r="B4687">
        <v>10000</v>
      </c>
      <c r="C4687">
        <v>100</v>
      </c>
      <c r="D4687">
        <v>100000</v>
      </c>
      <c r="E4687">
        <v>50</v>
      </c>
      <c r="F4687">
        <v>1</v>
      </c>
      <c r="G4687">
        <v>255.539107</v>
      </c>
      <c r="H4687">
        <v>1.0300069999999999</v>
      </c>
      <c r="I4687">
        <v>44.082627000000002</v>
      </c>
      <c r="J4687">
        <v>0.89964500000000003</v>
      </c>
      <c r="K4687" t="str">
        <f t="shared" si="90"/>
        <v>2</v>
      </c>
      <c r="L4687" t="s">
        <v>78</v>
      </c>
      <c r="M4687" t="s">
        <v>79</v>
      </c>
      <c r="N4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87" s="10">
        <f>VLOOKUP(TableOMP[[#This Row],[Label]],TableAvg[],2,FALSE)</f>
        <v>254.77612550000001</v>
      </c>
      <c r="P4687" s="10">
        <f>VLOOKUP(TableOMP[[#This Row],[Label]],TableAvg[],3,FALSE)</f>
        <v>0.76298149999626286</v>
      </c>
      <c r="Q4687" s="10">
        <f>TableOMP[[#This Row],[Avg]]-$U$2*TableOMP[[#This Row],[StdDev]]</f>
        <v>253.25016250000749</v>
      </c>
      <c r="R4687" s="10">
        <f>TableOMP[[#This Row],[Avg]]+$U$2*TableOMP[[#This Row],[StdDev]]</f>
        <v>256.30208849999252</v>
      </c>
      <c r="S4687" s="10">
        <f>IF(AND(TableOMP[[#This Row],[total_time]]&gt;=TableOMP[[#This Row],[Low]], TableOMP[[#This Row],[total_time]]&lt;=TableOMP[[#This Row],[High]]),1,0)</f>
        <v>1</v>
      </c>
    </row>
    <row r="4688" spans="1:19" x14ac:dyDescent="0.25">
      <c r="A4688" t="s">
        <v>12</v>
      </c>
      <c r="B4688">
        <v>10000</v>
      </c>
      <c r="C4688">
        <v>100</v>
      </c>
      <c r="D4688">
        <v>100000</v>
      </c>
      <c r="E4688">
        <v>49</v>
      </c>
      <c r="F4688">
        <v>1</v>
      </c>
      <c r="G4688">
        <v>253.02137999999999</v>
      </c>
      <c r="H4688">
        <v>0.27209499999999998</v>
      </c>
      <c r="I4688">
        <v>5.8564559999999997</v>
      </c>
      <c r="J4688">
        <v>0.12200999999999999</v>
      </c>
      <c r="K4688" t="str">
        <f t="shared" si="90"/>
        <v>2</v>
      </c>
      <c r="L4688" t="s">
        <v>78</v>
      </c>
      <c r="M4688" t="s">
        <v>79</v>
      </c>
      <c r="N4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88" s="10">
        <f>VLOOKUP(TableOMP[[#This Row],[Label]],TableAvg[],2,FALSE)</f>
        <v>252.75506000000001</v>
      </c>
      <c r="P4688" s="10">
        <f>VLOOKUP(TableOMP[[#This Row],[Label]],TableAvg[],3,FALSE)</f>
        <v>0.26631999998561939</v>
      </c>
      <c r="Q4688" s="10">
        <f>TableOMP[[#This Row],[Avg]]-$U$2*TableOMP[[#This Row],[StdDev]]</f>
        <v>252.22242000002876</v>
      </c>
      <c r="R4688" s="10">
        <f>TableOMP[[#This Row],[Avg]]+$U$2*TableOMP[[#This Row],[StdDev]]</f>
        <v>253.28769999997127</v>
      </c>
      <c r="S4688" s="10">
        <f>IF(AND(TableOMP[[#This Row],[total_time]]&gt;=TableOMP[[#This Row],[Low]], TableOMP[[#This Row],[total_time]]&lt;=TableOMP[[#This Row],[High]]),1,0)</f>
        <v>1</v>
      </c>
    </row>
    <row r="4689" spans="1:19" x14ac:dyDescent="0.25">
      <c r="A4689" t="s">
        <v>12</v>
      </c>
      <c r="B4689">
        <v>10000</v>
      </c>
      <c r="C4689">
        <v>100</v>
      </c>
      <c r="D4689">
        <v>100000</v>
      </c>
      <c r="E4689">
        <v>48</v>
      </c>
      <c r="F4689">
        <v>1</v>
      </c>
      <c r="G4689">
        <v>251.86947799999999</v>
      </c>
      <c r="H4689">
        <v>0.26114399999999999</v>
      </c>
      <c r="I4689">
        <v>6.2537820000000002</v>
      </c>
      <c r="J4689">
        <v>0.13305900000000001</v>
      </c>
      <c r="K4689" t="str">
        <f t="shared" si="90"/>
        <v>2</v>
      </c>
      <c r="L4689" t="s">
        <v>78</v>
      </c>
      <c r="M4689" t="s">
        <v>79</v>
      </c>
      <c r="N4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689" s="10">
        <f>VLOOKUP(TableOMP[[#This Row],[Label]],TableAvg[],2,FALSE)</f>
        <v>252.85812399999998</v>
      </c>
      <c r="P4689" s="10">
        <f>VLOOKUP(TableOMP[[#This Row],[Label]],TableAvg[],3,FALSE)</f>
        <v>0.98864600000074532</v>
      </c>
      <c r="Q4689" s="10">
        <f>TableOMP[[#This Row],[Avg]]-$U$2*TableOMP[[#This Row],[StdDev]]</f>
        <v>250.88083199999849</v>
      </c>
      <c r="R4689" s="10">
        <f>TableOMP[[#This Row],[Avg]]+$U$2*TableOMP[[#This Row],[StdDev]]</f>
        <v>254.83541600000146</v>
      </c>
      <c r="S4689" s="10">
        <f>IF(AND(TableOMP[[#This Row],[total_time]]&gt;=TableOMP[[#This Row],[Low]], TableOMP[[#This Row],[total_time]]&lt;=TableOMP[[#This Row],[High]]),1,0)</f>
        <v>1</v>
      </c>
    </row>
    <row r="4690" spans="1:19" x14ac:dyDescent="0.25">
      <c r="A4690" t="s">
        <v>12</v>
      </c>
      <c r="B4690">
        <v>10000</v>
      </c>
      <c r="C4690">
        <v>100</v>
      </c>
      <c r="D4690">
        <v>100000</v>
      </c>
      <c r="E4690">
        <v>47</v>
      </c>
      <c r="F4690">
        <v>1</v>
      </c>
      <c r="G4690">
        <v>250.77559299999999</v>
      </c>
      <c r="H4690">
        <v>0.24366099999999999</v>
      </c>
      <c r="I4690">
        <v>5.7680280000000002</v>
      </c>
      <c r="J4690">
        <v>0.125392</v>
      </c>
      <c r="K4690" t="str">
        <f t="shared" si="90"/>
        <v>2</v>
      </c>
      <c r="L4690" t="s">
        <v>78</v>
      </c>
      <c r="M4690" t="s">
        <v>79</v>
      </c>
      <c r="N4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90" s="10">
        <f>VLOOKUP(TableOMP[[#This Row],[Label]],TableAvg[],2,FALSE)</f>
        <v>250.243604</v>
      </c>
      <c r="P4690" s="10">
        <f>VLOOKUP(TableOMP[[#This Row],[Label]],TableAvg[],3,FALSE)</f>
        <v>0.5319889999892089</v>
      </c>
      <c r="Q4690" s="10">
        <f>TableOMP[[#This Row],[Avg]]-$U$2*TableOMP[[#This Row],[StdDev]]</f>
        <v>249.17962600002159</v>
      </c>
      <c r="R4690" s="10">
        <f>TableOMP[[#This Row],[Avg]]+$U$2*TableOMP[[#This Row],[StdDev]]</f>
        <v>251.30758199997842</v>
      </c>
      <c r="S4690" s="10">
        <f>IF(AND(TableOMP[[#This Row],[total_time]]&gt;=TableOMP[[#This Row],[Low]], TableOMP[[#This Row],[total_time]]&lt;=TableOMP[[#This Row],[High]]),1,0)</f>
        <v>1</v>
      </c>
    </row>
    <row r="4691" spans="1:19" x14ac:dyDescent="0.25">
      <c r="A4691" t="s">
        <v>12</v>
      </c>
      <c r="B4691">
        <v>10000</v>
      </c>
      <c r="C4691">
        <v>100</v>
      </c>
      <c r="D4691">
        <v>100000</v>
      </c>
      <c r="E4691">
        <v>46</v>
      </c>
      <c r="F4691">
        <v>1</v>
      </c>
      <c r="G4691">
        <v>248.34021300000001</v>
      </c>
      <c r="H4691">
        <v>0.26083699999999999</v>
      </c>
      <c r="I4691">
        <v>6.2681930000000001</v>
      </c>
      <c r="J4691">
        <v>0.139293</v>
      </c>
      <c r="K4691" t="str">
        <f t="shared" si="90"/>
        <v>2</v>
      </c>
      <c r="L4691" t="s">
        <v>78</v>
      </c>
      <c r="M4691" t="s">
        <v>79</v>
      </c>
      <c r="N4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4691" s="10">
        <f>VLOOKUP(TableOMP[[#This Row],[Label]],TableAvg[],2,FALSE)</f>
        <v>248.55344700000001</v>
      </c>
      <c r="P4691" s="10">
        <f>VLOOKUP(TableOMP[[#This Row],[Label]],TableAvg[],3,FALSE)</f>
        <v>0.21323400001166276</v>
      </c>
      <c r="Q4691" s="10">
        <f>TableOMP[[#This Row],[Avg]]-$U$2*TableOMP[[#This Row],[StdDev]]</f>
        <v>248.12697899997667</v>
      </c>
      <c r="R4691" s="10">
        <f>TableOMP[[#This Row],[Avg]]+$U$2*TableOMP[[#This Row],[StdDev]]</f>
        <v>248.97991500002334</v>
      </c>
      <c r="S4691" s="10">
        <f>IF(AND(TableOMP[[#This Row],[total_time]]&gt;=TableOMP[[#This Row],[Low]], TableOMP[[#This Row],[total_time]]&lt;=TableOMP[[#This Row],[High]]),1,0)</f>
        <v>1</v>
      </c>
    </row>
    <row r="4692" spans="1:19" x14ac:dyDescent="0.25">
      <c r="A4692" t="s">
        <v>12</v>
      </c>
      <c r="B4692">
        <v>10000</v>
      </c>
      <c r="C4692">
        <v>100</v>
      </c>
      <c r="D4692">
        <v>100000</v>
      </c>
      <c r="E4692">
        <v>45</v>
      </c>
      <c r="F4692">
        <v>1</v>
      </c>
      <c r="G4692">
        <v>246.48925600000001</v>
      </c>
      <c r="H4692">
        <v>0.29930800000000002</v>
      </c>
      <c r="I4692">
        <v>7.2819039999999999</v>
      </c>
      <c r="J4692">
        <v>0.16549800000000001</v>
      </c>
      <c r="K4692" t="str">
        <f t="shared" si="90"/>
        <v>2</v>
      </c>
      <c r="L4692" t="s">
        <v>78</v>
      </c>
      <c r="M4692" t="s">
        <v>79</v>
      </c>
      <c r="N4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4692" s="10">
        <f>VLOOKUP(TableOMP[[#This Row],[Label]],TableAvg[],2,FALSE)</f>
        <v>246.75796600000001</v>
      </c>
      <c r="P4692" s="10">
        <f>VLOOKUP(TableOMP[[#This Row],[Label]],TableAvg[],3,FALSE)</f>
        <v>0.2687099999961729</v>
      </c>
      <c r="Q4692" s="10">
        <f>TableOMP[[#This Row],[Avg]]-$U$2*TableOMP[[#This Row],[StdDev]]</f>
        <v>246.22054600000766</v>
      </c>
      <c r="R4692" s="10">
        <f>TableOMP[[#This Row],[Avg]]+$U$2*TableOMP[[#This Row],[StdDev]]</f>
        <v>247.29538599999236</v>
      </c>
      <c r="S4692" s="10">
        <f>IF(AND(TableOMP[[#This Row],[total_time]]&gt;=TableOMP[[#This Row],[Low]], TableOMP[[#This Row],[total_time]]&lt;=TableOMP[[#This Row],[High]]),1,0)</f>
        <v>1</v>
      </c>
    </row>
    <row r="4693" spans="1:19" x14ac:dyDescent="0.25">
      <c r="A4693" t="s">
        <v>12</v>
      </c>
      <c r="B4693">
        <v>10000</v>
      </c>
      <c r="C4693">
        <v>100</v>
      </c>
      <c r="D4693">
        <v>100000</v>
      </c>
      <c r="E4693">
        <v>44</v>
      </c>
      <c r="F4693">
        <v>1</v>
      </c>
      <c r="G4693">
        <v>245.40861699999999</v>
      </c>
      <c r="H4693">
        <v>0.24431900000000001</v>
      </c>
      <c r="I4693">
        <v>5.1797469999999999</v>
      </c>
      <c r="J4693">
        <v>0.120459</v>
      </c>
      <c r="K4693" t="str">
        <f t="shared" si="90"/>
        <v>2</v>
      </c>
      <c r="L4693" t="s">
        <v>78</v>
      </c>
      <c r="M4693" t="s">
        <v>79</v>
      </c>
      <c r="N4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93" s="10">
        <f>VLOOKUP(TableOMP[[#This Row],[Label]],TableAvg[],2,FALSE)</f>
        <v>245.46307849999999</v>
      </c>
      <c r="P4693" s="10">
        <f>VLOOKUP(TableOMP[[#This Row],[Label]],TableAvg[],3,FALSE)</f>
        <v>5.4461500019982845E-2</v>
      </c>
      <c r="Q4693" s="10">
        <f>TableOMP[[#This Row],[Avg]]-$U$2*TableOMP[[#This Row],[StdDev]]</f>
        <v>245.35415549996003</v>
      </c>
      <c r="R4693" s="10">
        <f>TableOMP[[#This Row],[Avg]]+$U$2*TableOMP[[#This Row],[StdDev]]</f>
        <v>245.57200150003996</v>
      </c>
      <c r="S4693" s="10">
        <f>IF(AND(TableOMP[[#This Row],[total_time]]&gt;=TableOMP[[#This Row],[Low]], TableOMP[[#This Row],[total_time]]&lt;=TableOMP[[#This Row],[High]]),1,0)</f>
        <v>1</v>
      </c>
    </row>
    <row r="4694" spans="1:19" x14ac:dyDescent="0.25">
      <c r="A4694" t="s">
        <v>12</v>
      </c>
      <c r="B4694">
        <v>10000</v>
      </c>
      <c r="C4694">
        <v>100</v>
      </c>
      <c r="D4694">
        <v>100000</v>
      </c>
      <c r="E4694">
        <v>43</v>
      </c>
      <c r="F4694">
        <v>1</v>
      </c>
      <c r="G4694">
        <v>244.34651199999999</v>
      </c>
      <c r="H4694">
        <v>0.28608299999999998</v>
      </c>
      <c r="I4694">
        <v>5.6592589999999996</v>
      </c>
      <c r="J4694">
        <v>0.134744</v>
      </c>
      <c r="K4694" t="str">
        <f t="shared" si="90"/>
        <v>2</v>
      </c>
      <c r="L4694" t="s">
        <v>78</v>
      </c>
      <c r="M4694" t="s">
        <v>79</v>
      </c>
      <c r="N4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4694" s="10">
        <f>VLOOKUP(TableOMP[[#This Row],[Label]],TableAvg[],2,FALSE)</f>
        <v>244.33705800000001</v>
      </c>
      <c r="P4694" s="10">
        <f>VLOOKUP(TableOMP[[#This Row],[Label]],TableAvg[],3,FALSE)</f>
        <v>9.4539997204986254E-3</v>
      </c>
      <c r="Q4694" s="10">
        <f>TableOMP[[#This Row],[Avg]]-$U$2*TableOMP[[#This Row],[StdDev]]</f>
        <v>244.31815000055903</v>
      </c>
      <c r="R4694" s="10">
        <f>TableOMP[[#This Row],[Avg]]+$U$2*TableOMP[[#This Row],[StdDev]]</f>
        <v>244.355965999441</v>
      </c>
      <c r="S4694" s="10">
        <f>IF(AND(TableOMP[[#This Row],[total_time]]&gt;=TableOMP[[#This Row],[Low]], TableOMP[[#This Row],[total_time]]&lt;=TableOMP[[#This Row],[High]]),1,0)</f>
        <v>1</v>
      </c>
    </row>
    <row r="4695" spans="1:19" x14ac:dyDescent="0.25">
      <c r="A4695" t="s">
        <v>12</v>
      </c>
      <c r="B4695">
        <v>10000</v>
      </c>
      <c r="C4695">
        <v>100</v>
      </c>
      <c r="D4695">
        <v>100000</v>
      </c>
      <c r="E4695">
        <v>42</v>
      </c>
      <c r="F4695">
        <v>1</v>
      </c>
      <c r="G4695">
        <v>241.638676</v>
      </c>
      <c r="H4695">
        <v>0.31191400000000002</v>
      </c>
      <c r="I4695">
        <v>7.6791499999999999</v>
      </c>
      <c r="J4695">
        <v>0.18729599999999999</v>
      </c>
      <c r="K4695" t="str">
        <f t="shared" si="90"/>
        <v>2</v>
      </c>
      <c r="L4695" t="s">
        <v>78</v>
      </c>
      <c r="M4695" t="s">
        <v>79</v>
      </c>
      <c r="N4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4695" s="10">
        <f>VLOOKUP(TableOMP[[#This Row],[Label]],TableAvg[],2,FALSE)</f>
        <v>242.10206449999998</v>
      </c>
      <c r="P4695" s="10">
        <f>VLOOKUP(TableOMP[[#This Row],[Label]],TableAvg[],3,FALSE)</f>
        <v>0.46338850000188297</v>
      </c>
      <c r="Q4695" s="10">
        <f>TableOMP[[#This Row],[Avg]]-$U$2*TableOMP[[#This Row],[StdDev]]</f>
        <v>241.17528749999622</v>
      </c>
      <c r="R4695" s="10">
        <f>TableOMP[[#This Row],[Avg]]+$U$2*TableOMP[[#This Row],[StdDev]]</f>
        <v>243.02884150000375</v>
      </c>
      <c r="S4695" s="10">
        <f>IF(AND(TableOMP[[#This Row],[total_time]]&gt;=TableOMP[[#This Row],[Low]], TableOMP[[#This Row],[total_time]]&lt;=TableOMP[[#This Row],[High]]),1,0)</f>
        <v>1</v>
      </c>
    </row>
    <row r="4696" spans="1:19" x14ac:dyDescent="0.25">
      <c r="A4696" t="s">
        <v>12</v>
      </c>
      <c r="B4696">
        <v>10000</v>
      </c>
      <c r="C4696">
        <v>100</v>
      </c>
      <c r="D4696">
        <v>100000</v>
      </c>
      <c r="E4696">
        <v>41</v>
      </c>
      <c r="F4696">
        <v>1</v>
      </c>
      <c r="G4696">
        <v>240.26884200000001</v>
      </c>
      <c r="H4696">
        <v>0.25147199999999997</v>
      </c>
      <c r="I4696">
        <v>4.8191160000000002</v>
      </c>
      <c r="J4696">
        <v>0.120478</v>
      </c>
      <c r="K4696" t="str">
        <f t="shared" si="90"/>
        <v>2</v>
      </c>
      <c r="L4696" t="s">
        <v>78</v>
      </c>
      <c r="M4696" t="s">
        <v>79</v>
      </c>
      <c r="N4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696" s="10">
        <f>VLOOKUP(TableOMP[[#This Row],[Label]],TableAvg[],2,FALSE)</f>
        <v>240.49732599999999</v>
      </c>
      <c r="P4696" s="10">
        <f>VLOOKUP(TableOMP[[#This Row],[Label]],TableAvg[],3,FALSE)</f>
        <v>0.22848400000039779</v>
      </c>
      <c r="Q4696" s="10">
        <f>TableOMP[[#This Row],[Avg]]-$U$2*TableOMP[[#This Row],[StdDev]]</f>
        <v>240.0403579999992</v>
      </c>
      <c r="R4696" s="10">
        <f>TableOMP[[#This Row],[Avg]]+$U$2*TableOMP[[#This Row],[StdDev]]</f>
        <v>240.95429400000077</v>
      </c>
      <c r="S4696" s="10">
        <f>IF(AND(TableOMP[[#This Row],[total_time]]&gt;=TableOMP[[#This Row],[Low]], TableOMP[[#This Row],[total_time]]&lt;=TableOMP[[#This Row],[High]]),1,0)</f>
        <v>1</v>
      </c>
    </row>
    <row r="4697" spans="1:19" x14ac:dyDescent="0.25">
      <c r="A4697" t="s">
        <v>12</v>
      </c>
      <c r="B4697">
        <v>10000</v>
      </c>
      <c r="C4697">
        <v>100</v>
      </c>
      <c r="D4697">
        <v>100000</v>
      </c>
      <c r="E4697">
        <v>40</v>
      </c>
      <c r="F4697">
        <v>1</v>
      </c>
      <c r="G4697">
        <v>240.00186099999999</v>
      </c>
      <c r="H4697">
        <v>0.53492399999999996</v>
      </c>
      <c r="I4697">
        <v>13.434837999999999</v>
      </c>
      <c r="J4697">
        <v>0.34448299999999998</v>
      </c>
      <c r="K4697" t="str">
        <f t="shared" si="90"/>
        <v>2</v>
      </c>
      <c r="L4697" t="s">
        <v>78</v>
      </c>
      <c r="M4697" t="s">
        <v>79</v>
      </c>
      <c r="N4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4697" s="10">
        <f>VLOOKUP(TableOMP[[#This Row],[Label]],TableAvg[],2,FALSE)</f>
        <v>240.084137</v>
      </c>
      <c r="P4697" s="10">
        <f>VLOOKUP(TableOMP[[#This Row],[Label]],TableAvg[],3,FALSE)</f>
        <v>8.2276000022753759E-2</v>
      </c>
      <c r="Q4697" s="10">
        <f>TableOMP[[#This Row],[Avg]]-$U$2*TableOMP[[#This Row],[StdDev]]</f>
        <v>239.91958499995448</v>
      </c>
      <c r="R4697" s="10">
        <f>TableOMP[[#This Row],[Avg]]+$U$2*TableOMP[[#This Row],[StdDev]]</f>
        <v>240.24868900004552</v>
      </c>
      <c r="S4697" s="10">
        <f>IF(AND(TableOMP[[#This Row],[total_time]]&gt;=TableOMP[[#This Row],[Low]], TableOMP[[#This Row],[total_time]]&lt;=TableOMP[[#This Row],[High]]),1,0)</f>
        <v>1</v>
      </c>
    </row>
    <row r="4698" spans="1:19" x14ac:dyDescent="0.25">
      <c r="A4698" t="s">
        <v>12</v>
      </c>
      <c r="B4698">
        <v>10000</v>
      </c>
      <c r="C4698">
        <v>100</v>
      </c>
      <c r="D4698">
        <v>100000</v>
      </c>
      <c r="E4698">
        <v>39</v>
      </c>
      <c r="F4698">
        <v>1</v>
      </c>
      <c r="G4698">
        <v>239.05509799999999</v>
      </c>
      <c r="H4698">
        <v>0.323878</v>
      </c>
      <c r="I4698">
        <v>7.534287</v>
      </c>
      <c r="J4698">
        <v>0.198271</v>
      </c>
      <c r="K4698" t="str">
        <f t="shared" si="90"/>
        <v>2</v>
      </c>
      <c r="L4698" t="s">
        <v>78</v>
      </c>
      <c r="M4698" t="s">
        <v>79</v>
      </c>
      <c r="N4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4698" s="10">
        <f>VLOOKUP(TableOMP[[#This Row],[Label]],TableAvg[],2,FALSE)</f>
        <v>239.40129899999999</v>
      </c>
      <c r="P4698" s="10">
        <f>VLOOKUP(TableOMP[[#This Row],[Label]],TableAvg[],3,FALSE)</f>
        <v>0.34620100000586951</v>
      </c>
      <c r="Q4698" s="10">
        <f>TableOMP[[#This Row],[Avg]]-$U$2*TableOMP[[#This Row],[StdDev]]</f>
        <v>238.70889699998827</v>
      </c>
      <c r="R4698" s="10">
        <f>TableOMP[[#This Row],[Avg]]+$U$2*TableOMP[[#This Row],[StdDev]]</f>
        <v>240.09370100001172</v>
      </c>
      <c r="S4698" s="10">
        <f>IF(AND(TableOMP[[#This Row],[total_time]]&gt;=TableOMP[[#This Row],[Low]], TableOMP[[#This Row],[total_time]]&lt;=TableOMP[[#This Row],[High]]),1,0)</f>
        <v>1</v>
      </c>
    </row>
    <row r="4699" spans="1:19" x14ac:dyDescent="0.25">
      <c r="A4699" t="s">
        <v>12</v>
      </c>
      <c r="B4699">
        <v>10000</v>
      </c>
      <c r="C4699">
        <v>100</v>
      </c>
      <c r="D4699">
        <v>100000</v>
      </c>
      <c r="E4699">
        <v>38</v>
      </c>
      <c r="F4699">
        <v>1</v>
      </c>
      <c r="G4699">
        <v>238.826874</v>
      </c>
      <c r="H4699">
        <v>0.29751</v>
      </c>
      <c r="I4699">
        <v>6.3853010000000001</v>
      </c>
      <c r="J4699">
        <v>0.17257600000000001</v>
      </c>
      <c r="K4699" t="str">
        <f t="shared" si="90"/>
        <v>2</v>
      </c>
      <c r="L4699" t="s">
        <v>78</v>
      </c>
      <c r="M4699" t="s">
        <v>79</v>
      </c>
      <c r="N4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4699" s="10">
        <f>VLOOKUP(TableOMP[[#This Row],[Label]],TableAvg[],2,FALSE)</f>
        <v>238.94641150000001</v>
      </c>
      <c r="P4699" s="10">
        <f>VLOOKUP(TableOMP[[#This Row],[Label]],TableAvg[],3,FALSE)</f>
        <v>0.11953749996309754</v>
      </c>
      <c r="Q4699" s="10">
        <f>TableOMP[[#This Row],[Avg]]-$U$2*TableOMP[[#This Row],[StdDev]]</f>
        <v>238.70733650007381</v>
      </c>
      <c r="R4699" s="10">
        <f>TableOMP[[#This Row],[Avg]]+$U$2*TableOMP[[#This Row],[StdDev]]</f>
        <v>239.18548649992621</v>
      </c>
      <c r="S4699" s="10">
        <f>IF(AND(TableOMP[[#This Row],[total_time]]&gt;=TableOMP[[#This Row],[Low]], TableOMP[[#This Row],[total_time]]&lt;=TableOMP[[#This Row],[High]]),1,0)</f>
        <v>1</v>
      </c>
    </row>
    <row r="4700" spans="1:19" x14ac:dyDescent="0.25">
      <c r="A4700" t="s">
        <v>12</v>
      </c>
      <c r="B4700">
        <v>10000</v>
      </c>
      <c r="C4700">
        <v>100</v>
      </c>
      <c r="D4700">
        <v>100000</v>
      </c>
      <c r="E4700">
        <v>37</v>
      </c>
      <c r="F4700">
        <v>1</v>
      </c>
      <c r="G4700">
        <v>238.62350699999999</v>
      </c>
      <c r="H4700">
        <v>0.30841499999999999</v>
      </c>
      <c r="I4700">
        <v>6.4382599999999996</v>
      </c>
      <c r="J4700">
        <v>0.178841</v>
      </c>
      <c r="K4700" t="str">
        <f t="shared" si="90"/>
        <v>2</v>
      </c>
      <c r="L4700" t="s">
        <v>78</v>
      </c>
      <c r="M4700" t="s">
        <v>79</v>
      </c>
      <c r="N4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4700" s="10">
        <f>VLOOKUP(TableOMP[[#This Row],[Label]],TableAvg[],2,FALSE)</f>
        <v>238.62350699999999</v>
      </c>
      <c r="P4700" s="10">
        <f>VLOOKUP(TableOMP[[#This Row],[Label]],TableAvg[],3,FALSE)</f>
        <v>0</v>
      </c>
      <c r="Q4700" s="10">
        <f>TableOMP[[#This Row],[Avg]]-$U$2*TableOMP[[#This Row],[StdDev]]</f>
        <v>238.62350699999999</v>
      </c>
      <c r="R4700" s="10">
        <f>TableOMP[[#This Row],[Avg]]+$U$2*TableOMP[[#This Row],[StdDev]]</f>
        <v>238.62350699999999</v>
      </c>
      <c r="S4700" s="10">
        <f>IF(AND(TableOMP[[#This Row],[total_time]]&gt;=TableOMP[[#This Row],[Low]], TableOMP[[#This Row],[total_time]]&lt;=TableOMP[[#This Row],[High]]),1,0)</f>
        <v>1</v>
      </c>
    </row>
    <row r="4701" spans="1:19" x14ac:dyDescent="0.25">
      <c r="A4701" t="s">
        <v>16</v>
      </c>
      <c r="B4701">
        <v>10000</v>
      </c>
      <c r="C4701">
        <v>100</v>
      </c>
      <c r="D4701">
        <v>1</v>
      </c>
      <c r="E4701">
        <v>64</v>
      </c>
      <c r="F4701">
        <v>1</v>
      </c>
      <c r="G4701">
        <v>19.114754000000001</v>
      </c>
      <c r="H4701">
        <v>12.259236</v>
      </c>
      <c r="I4701">
        <v>90.169813000000005</v>
      </c>
      <c r="J4701">
        <v>1.4312670000000001</v>
      </c>
      <c r="K4701" t="str">
        <f>MID(M4701,22,1)</f>
        <v>6</v>
      </c>
      <c r="L4701" t="s">
        <v>80</v>
      </c>
      <c r="M4701" t="s">
        <v>81</v>
      </c>
      <c r="N4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4701" s="10">
        <f>VLOOKUP(TableOMP[[#This Row],[Label]],TableAvg[],2,FALSE)</f>
        <v>23.190941000000002</v>
      </c>
      <c r="P4701" s="10">
        <f>VLOOKUP(TableOMP[[#This Row],[Label]],TableAvg[],3,FALSE)</f>
        <v>4.076186999999992</v>
      </c>
      <c r="Q4701" s="10">
        <f>TableOMP[[#This Row],[Avg]]-$U$2*TableOMP[[#This Row],[StdDev]]</f>
        <v>15.038567000000018</v>
      </c>
      <c r="R4701" s="10">
        <f>TableOMP[[#This Row],[Avg]]+$U$2*TableOMP[[#This Row],[StdDev]]</f>
        <v>31.343314999999986</v>
      </c>
      <c r="S4701" s="10">
        <f>IF(AND(TableOMP[[#This Row],[total_time]]&gt;=TableOMP[[#This Row],[Low]], TableOMP[[#This Row],[total_time]]&lt;=TableOMP[[#This Row],[High]]),1,0)</f>
        <v>1</v>
      </c>
    </row>
    <row r="4702" spans="1:19" x14ac:dyDescent="0.25">
      <c r="A4702" t="s">
        <v>16</v>
      </c>
      <c r="B4702">
        <v>10000</v>
      </c>
      <c r="C4702">
        <v>100</v>
      </c>
      <c r="D4702">
        <v>1</v>
      </c>
      <c r="E4702">
        <v>63</v>
      </c>
      <c r="F4702">
        <v>1</v>
      </c>
      <c r="G4702">
        <v>19.342016000000001</v>
      </c>
      <c r="H4702">
        <v>13.651554000000001</v>
      </c>
      <c r="I4702">
        <v>36.345930000000003</v>
      </c>
      <c r="J4702">
        <v>0.586225</v>
      </c>
      <c r="K4702" t="str">
        <f t="shared" ref="K4702:K4733" si="91">MID(M4702,22,1)</f>
        <v>6</v>
      </c>
      <c r="L4702" t="s">
        <v>80</v>
      </c>
      <c r="M4702" t="s">
        <v>81</v>
      </c>
      <c r="N4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4702" s="10">
        <f>VLOOKUP(TableOMP[[#This Row],[Label]],TableAvg[],2,FALSE)</f>
        <v>23.330551499999999</v>
      </c>
      <c r="P4702" s="10">
        <f>VLOOKUP(TableOMP[[#This Row],[Label]],TableAvg[],3,FALSE)</f>
        <v>3.9885355000000189</v>
      </c>
      <c r="Q4702" s="10">
        <f>TableOMP[[#This Row],[Avg]]-$U$2*TableOMP[[#This Row],[StdDev]]</f>
        <v>15.353480499999961</v>
      </c>
      <c r="R4702" s="10">
        <f>TableOMP[[#This Row],[Avg]]+$U$2*TableOMP[[#This Row],[StdDev]]</f>
        <v>31.307622500000036</v>
      </c>
      <c r="S4702" s="10">
        <f>IF(AND(TableOMP[[#This Row],[total_time]]&gt;=TableOMP[[#This Row],[Low]], TableOMP[[#This Row],[total_time]]&lt;=TableOMP[[#This Row],[High]]),1,0)</f>
        <v>1</v>
      </c>
    </row>
    <row r="4703" spans="1:19" x14ac:dyDescent="0.25">
      <c r="A4703" t="s">
        <v>16</v>
      </c>
      <c r="B4703">
        <v>10000</v>
      </c>
      <c r="C4703">
        <v>100</v>
      </c>
      <c r="D4703">
        <v>1</v>
      </c>
      <c r="E4703">
        <v>62</v>
      </c>
      <c r="F4703">
        <v>1</v>
      </c>
      <c r="G4703">
        <v>20.938821999999998</v>
      </c>
      <c r="H4703">
        <v>14.659039999999999</v>
      </c>
      <c r="I4703">
        <v>68.420603</v>
      </c>
      <c r="J4703">
        <v>1.1216489999999999</v>
      </c>
      <c r="K4703" t="str">
        <f t="shared" si="91"/>
        <v>6</v>
      </c>
      <c r="L4703" t="s">
        <v>80</v>
      </c>
      <c r="M4703" t="s">
        <v>81</v>
      </c>
      <c r="N4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4703" s="10">
        <f>VLOOKUP(TableOMP[[#This Row],[Label]],TableAvg[],2,FALSE)</f>
        <v>24.434459499999999</v>
      </c>
      <c r="P4703" s="10">
        <f>VLOOKUP(TableOMP[[#This Row],[Label]],TableAvg[],3,FALSE)</f>
        <v>3.4956374999999995</v>
      </c>
      <c r="Q4703" s="10">
        <f>TableOMP[[#This Row],[Avg]]-$U$2*TableOMP[[#This Row],[StdDev]]</f>
        <v>17.443184500000001</v>
      </c>
      <c r="R4703" s="10">
        <f>TableOMP[[#This Row],[Avg]]+$U$2*TableOMP[[#This Row],[StdDev]]</f>
        <v>31.425734499999997</v>
      </c>
      <c r="S4703" s="10">
        <f>IF(AND(TableOMP[[#This Row],[total_time]]&gt;=TableOMP[[#This Row],[Low]], TableOMP[[#This Row],[total_time]]&lt;=TableOMP[[#This Row],[High]]),1,0)</f>
        <v>1</v>
      </c>
    </row>
    <row r="4704" spans="1:19" x14ac:dyDescent="0.25">
      <c r="A4704" t="s">
        <v>16</v>
      </c>
      <c r="B4704">
        <v>10000</v>
      </c>
      <c r="C4704">
        <v>100</v>
      </c>
      <c r="D4704">
        <v>1</v>
      </c>
      <c r="E4704">
        <v>61</v>
      </c>
      <c r="F4704">
        <v>1</v>
      </c>
      <c r="G4704">
        <v>25.568451</v>
      </c>
      <c r="H4704">
        <v>17.297746</v>
      </c>
      <c r="I4704">
        <v>248.110356</v>
      </c>
      <c r="J4704">
        <v>4.135173</v>
      </c>
      <c r="K4704" t="str">
        <f t="shared" si="91"/>
        <v>6</v>
      </c>
      <c r="L4704" t="s">
        <v>80</v>
      </c>
      <c r="M4704" t="s">
        <v>81</v>
      </c>
      <c r="N4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4704" s="10">
        <f>VLOOKUP(TableOMP[[#This Row],[Label]],TableAvg[],2,FALSE)</f>
        <v>26.129569500000002</v>
      </c>
      <c r="P4704" s="10">
        <f>VLOOKUP(TableOMP[[#This Row],[Label]],TableAvg[],3,FALSE)</f>
        <v>0.5611184999999782</v>
      </c>
      <c r="Q4704" s="10">
        <f>TableOMP[[#This Row],[Avg]]-$U$2*TableOMP[[#This Row],[StdDev]]</f>
        <v>25.007332500000047</v>
      </c>
      <c r="R4704" s="10">
        <f>TableOMP[[#This Row],[Avg]]+$U$2*TableOMP[[#This Row],[StdDev]]</f>
        <v>27.251806499999958</v>
      </c>
      <c r="S4704" s="10">
        <f>IF(AND(TableOMP[[#This Row],[total_time]]&gt;=TableOMP[[#This Row],[Low]], TableOMP[[#This Row],[total_time]]&lt;=TableOMP[[#This Row],[High]]),1,0)</f>
        <v>1</v>
      </c>
    </row>
    <row r="4705" spans="1:19" x14ac:dyDescent="0.25">
      <c r="A4705" t="s">
        <v>16</v>
      </c>
      <c r="B4705">
        <v>10000</v>
      </c>
      <c r="C4705">
        <v>100</v>
      </c>
      <c r="D4705">
        <v>1</v>
      </c>
      <c r="E4705">
        <v>60</v>
      </c>
      <c r="F4705">
        <v>1</v>
      </c>
      <c r="G4705">
        <v>25.507822000000001</v>
      </c>
      <c r="H4705">
        <v>16.202601000000001</v>
      </c>
      <c r="I4705">
        <v>202.94313399999999</v>
      </c>
      <c r="J4705">
        <v>3.4397139999999999</v>
      </c>
      <c r="K4705" t="str">
        <f t="shared" si="91"/>
        <v>6</v>
      </c>
      <c r="L4705" t="s">
        <v>80</v>
      </c>
      <c r="M4705" t="s">
        <v>81</v>
      </c>
      <c r="N4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4705" s="10">
        <f>VLOOKUP(TableOMP[[#This Row],[Label]],TableAvg[],2,FALSE)</f>
        <v>25.95402</v>
      </c>
      <c r="P4705" s="10">
        <f>VLOOKUP(TableOMP[[#This Row],[Label]],TableAvg[],3,FALSE)</f>
        <v>0.44619799999990223</v>
      </c>
      <c r="Q4705" s="10">
        <f>TableOMP[[#This Row],[Avg]]-$U$2*TableOMP[[#This Row],[StdDev]]</f>
        <v>25.061624000000194</v>
      </c>
      <c r="R4705" s="10">
        <f>TableOMP[[#This Row],[Avg]]+$U$2*TableOMP[[#This Row],[StdDev]]</f>
        <v>26.846415999999806</v>
      </c>
      <c r="S4705" s="10">
        <f>IF(AND(TableOMP[[#This Row],[total_time]]&gt;=TableOMP[[#This Row],[Low]], TableOMP[[#This Row],[total_time]]&lt;=TableOMP[[#This Row],[High]]),1,0)</f>
        <v>1</v>
      </c>
    </row>
    <row r="4706" spans="1:19" x14ac:dyDescent="0.25">
      <c r="A4706" t="s">
        <v>16</v>
      </c>
      <c r="B4706">
        <v>10000</v>
      </c>
      <c r="C4706">
        <v>100</v>
      </c>
      <c r="D4706">
        <v>1</v>
      </c>
      <c r="E4706">
        <v>59</v>
      </c>
      <c r="F4706">
        <v>1</v>
      </c>
      <c r="G4706">
        <v>29.543119999999998</v>
      </c>
      <c r="H4706">
        <v>20.480609999999999</v>
      </c>
      <c r="I4706">
        <v>205.724166</v>
      </c>
      <c r="J4706">
        <v>3.5469680000000001</v>
      </c>
      <c r="K4706" t="str">
        <f t="shared" si="91"/>
        <v>6</v>
      </c>
      <c r="L4706" t="s">
        <v>80</v>
      </c>
      <c r="M4706" t="s">
        <v>81</v>
      </c>
      <c r="N4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4706" s="10">
        <f>VLOOKUP(TableOMP[[#This Row],[Label]],TableAvg[],2,FALSE)</f>
        <v>27.944702999999997</v>
      </c>
      <c r="P4706" s="10">
        <f>VLOOKUP(TableOMP[[#This Row],[Label]],TableAvg[],3,FALSE)</f>
        <v>1.5984170000000379</v>
      </c>
      <c r="Q4706" s="10">
        <f>TableOMP[[#This Row],[Avg]]-$U$2*TableOMP[[#This Row],[StdDev]]</f>
        <v>24.74786899999992</v>
      </c>
      <c r="R4706" s="10">
        <f>TableOMP[[#This Row],[Avg]]+$U$2*TableOMP[[#This Row],[StdDev]]</f>
        <v>31.141537000000074</v>
      </c>
      <c r="S4706" s="10">
        <f>IF(AND(TableOMP[[#This Row],[total_time]]&gt;=TableOMP[[#This Row],[Low]], TableOMP[[#This Row],[total_time]]&lt;=TableOMP[[#This Row],[High]]),1,0)</f>
        <v>1</v>
      </c>
    </row>
    <row r="4707" spans="1:19" x14ac:dyDescent="0.25">
      <c r="A4707" t="s">
        <v>16</v>
      </c>
      <c r="B4707">
        <v>10000</v>
      </c>
      <c r="C4707">
        <v>100</v>
      </c>
      <c r="D4707">
        <v>1</v>
      </c>
      <c r="E4707">
        <v>58</v>
      </c>
      <c r="F4707">
        <v>1</v>
      </c>
      <c r="G4707">
        <v>27.152898</v>
      </c>
      <c r="H4707">
        <v>17.698149999999998</v>
      </c>
      <c r="I4707">
        <v>187.50970699999999</v>
      </c>
      <c r="J4707">
        <v>3.289644</v>
      </c>
      <c r="K4707" t="str">
        <f t="shared" si="91"/>
        <v>6</v>
      </c>
      <c r="L4707" t="s">
        <v>80</v>
      </c>
      <c r="M4707" t="s">
        <v>81</v>
      </c>
      <c r="N4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4707" s="10">
        <f>VLOOKUP(TableOMP[[#This Row],[Label]],TableAvg[],2,FALSE)</f>
        <v>26.7299975</v>
      </c>
      <c r="P4707" s="10">
        <f>VLOOKUP(TableOMP[[#This Row],[Label]],TableAvg[],3,FALSE)</f>
        <v>0.42290049999988644</v>
      </c>
      <c r="Q4707" s="10">
        <f>TableOMP[[#This Row],[Avg]]-$U$2*TableOMP[[#This Row],[StdDev]]</f>
        <v>25.884196500000225</v>
      </c>
      <c r="R4707" s="10">
        <f>TableOMP[[#This Row],[Avg]]+$U$2*TableOMP[[#This Row],[StdDev]]</f>
        <v>27.575798499999774</v>
      </c>
      <c r="S4707" s="10">
        <f>IF(AND(TableOMP[[#This Row],[total_time]]&gt;=TableOMP[[#This Row],[Low]], TableOMP[[#This Row],[total_time]]&lt;=TableOMP[[#This Row],[High]]),1,0)</f>
        <v>1</v>
      </c>
    </row>
    <row r="4708" spans="1:19" x14ac:dyDescent="0.25">
      <c r="A4708" t="s">
        <v>16</v>
      </c>
      <c r="B4708">
        <v>10000</v>
      </c>
      <c r="C4708">
        <v>100</v>
      </c>
      <c r="D4708">
        <v>1</v>
      </c>
      <c r="E4708">
        <v>57</v>
      </c>
      <c r="F4708">
        <v>1</v>
      </c>
      <c r="G4708">
        <v>26.977423000000002</v>
      </c>
      <c r="H4708">
        <v>17.905118000000002</v>
      </c>
      <c r="I4708">
        <v>232.66472999999999</v>
      </c>
      <c r="J4708">
        <v>4.1547270000000003</v>
      </c>
      <c r="K4708" t="str">
        <f t="shared" si="91"/>
        <v>6</v>
      </c>
      <c r="L4708" t="s">
        <v>80</v>
      </c>
      <c r="M4708" t="s">
        <v>81</v>
      </c>
      <c r="N4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4708" s="10">
        <f>VLOOKUP(TableOMP[[#This Row],[Label]],TableAvg[],2,FALSE)</f>
        <v>26.897032000000003</v>
      </c>
      <c r="P4708" s="10">
        <f>VLOOKUP(TableOMP[[#This Row],[Label]],TableAvg[],3,FALSE)</f>
        <v>8.0390999999930809E-2</v>
      </c>
      <c r="Q4708" s="10">
        <f>TableOMP[[#This Row],[Avg]]-$U$2*TableOMP[[#This Row],[StdDev]]</f>
        <v>26.73625000000014</v>
      </c>
      <c r="R4708" s="10">
        <f>TableOMP[[#This Row],[Avg]]+$U$2*TableOMP[[#This Row],[StdDev]]</f>
        <v>27.057813999999865</v>
      </c>
      <c r="S4708" s="10">
        <f>IF(AND(TableOMP[[#This Row],[total_time]]&gt;=TableOMP[[#This Row],[Low]], TableOMP[[#This Row],[total_time]]&lt;=TableOMP[[#This Row],[High]]),1,0)</f>
        <v>1</v>
      </c>
    </row>
    <row r="4709" spans="1:19" x14ac:dyDescent="0.25">
      <c r="A4709" t="s">
        <v>16</v>
      </c>
      <c r="B4709">
        <v>10000</v>
      </c>
      <c r="C4709">
        <v>100</v>
      </c>
      <c r="D4709">
        <v>1</v>
      </c>
      <c r="E4709">
        <v>56</v>
      </c>
      <c r="F4709">
        <v>1</v>
      </c>
      <c r="G4709">
        <v>26.900110999999999</v>
      </c>
      <c r="H4709">
        <v>16.533100000000001</v>
      </c>
      <c r="I4709">
        <v>159.32976500000001</v>
      </c>
      <c r="J4709">
        <v>2.8969049999999998</v>
      </c>
      <c r="K4709" t="str">
        <f t="shared" si="91"/>
        <v>6</v>
      </c>
      <c r="L4709" t="s">
        <v>80</v>
      </c>
      <c r="M4709" t="s">
        <v>81</v>
      </c>
      <c r="N4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4709" s="10">
        <f>VLOOKUP(TableOMP[[#This Row],[Label]],TableAvg[],2,FALSE)</f>
        <v>27.1365865</v>
      </c>
      <c r="P4709" s="10">
        <f>VLOOKUP(TableOMP[[#This Row],[Label]],TableAvg[],3,FALSE)</f>
        <v>0.23647550000017778</v>
      </c>
      <c r="Q4709" s="10">
        <f>TableOMP[[#This Row],[Avg]]-$U$2*TableOMP[[#This Row],[StdDev]]</f>
        <v>26.663635499999643</v>
      </c>
      <c r="R4709" s="10">
        <f>TableOMP[[#This Row],[Avg]]+$U$2*TableOMP[[#This Row],[StdDev]]</f>
        <v>27.609537500000357</v>
      </c>
      <c r="S4709" s="10">
        <f>IF(AND(TableOMP[[#This Row],[total_time]]&gt;=TableOMP[[#This Row],[Low]], TableOMP[[#This Row],[total_time]]&lt;=TableOMP[[#This Row],[High]]),1,0)</f>
        <v>1</v>
      </c>
    </row>
    <row r="4710" spans="1:19" x14ac:dyDescent="0.25">
      <c r="A4710" t="s">
        <v>16</v>
      </c>
      <c r="B4710">
        <v>10000</v>
      </c>
      <c r="C4710">
        <v>100</v>
      </c>
      <c r="D4710">
        <v>1</v>
      </c>
      <c r="E4710">
        <v>55</v>
      </c>
      <c r="F4710">
        <v>1</v>
      </c>
      <c r="G4710">
        <v>27.022345000000001</v>
      </c>
      <c r="H4710">
        <v>15.107103</v>
      </c>
      <c r="I4710">
        <v>132.37888799999999</v>
      </c>
      <c r="J4710">
        <v>2.4514610000000001</v>
      </c>
      <c r="K4710" t="str">
        <f t="shared" si="91"/>
        <v>6</v>
      </c>
      <c r="L4710" t="s">
        <v>80</v>
      </c>
      <c r="M4710" t="s">
        <v>81</v>
      </c>
      <c r="N4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4710" s="10">
        <f>VLOOKUP(TableOMP[[#This Row],[Label]],TableAvg[],2,FALSE)</f>
        <v>28.109849000000001</v>
      </c>
      <c r="P4710" s="10">
        <f>VLOOKUP(TableOMP[[#This Row],[Label]],TableAvg[],3,FALSE)</f>
        <v>1.0875040000000151</v>
      </c>
      <c r="Q4710" s="10">
        <f>TableOMP[[#This Row],[Avg]]-$U$2*TableOMP[[#This Row],[StdDev]]</f>
        <v>25.93484099999997</v>
      </c>
      <c r="R4710" s="10">
        <f>TableOMP[[#This Row],[Avg]]+$U$2*TableOMP[[#This Row],[StdDev]]</f>
        <v>30.284857000000031</v>
      </c>
      <c r="S4710" s="10">
        <f>IF(AND(TableOMP[[#This Row],[total_time]]&gt;=TableOMP[[#This Row],[Low]], TableOMP[[#This Row],[total_time]]&lt;=TableOMP[[#This Row],[High]]),1,0)</f>
        <v>1</v>
      </c>
    </row>
    <row r="4711" spans="1:19" x14ac:dyDescent="0.25">
      <c r="A4711" t="s">
        <v>16</v>
      </c>
      <c r="B4711">
        <v>10000</v>
      </c>
      <c r="C4711">
        <v>100</v>
      </c>
      <c r="D4711">
        <v>1</v>
      </c>
      <c r="E4711">
        <v>54</v>
      </c>
      <c r="F4711">
        <v>1</v>
      </c>
      <c r="G4711">
        <v>28.828341000000002</v>
      </c>
      <c r="H4711">
        <v>17.083445999999999</v>
      </c>
      <c r="I4711">
        <v>106.286779</v>
      </c>
      <c r="J4711">
        <v>2.0054110000000001</v>
      </c>
      <c r="K4711" t="str">
        <f t="shared" si="91"/>
        <v>6</v>
      </c>
      <c r="L4711" t="s">
        <v>80</v>
      </c>
      <c r="M4711" t="s">
        <v>81</v>
      </c>
      <c r="N4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4711" s="10">
        <f>VLOOKUP(TableOMP[[#This Row],[Label]],TableAvg[],2,FALSE)</f>
        <v>27.589070499999998</v>
      </c>
      <c r="P4711" s="10">
        <f>VLOOKUP(TableOMP[[#This Row],[Label]],TableAvg[],3,FALSE)</f>
        <v>1.2392705000000466</v>
      </c>
      <c r="Q4711" s="10">
        <f>TableOMP[[#This Row],[Avg]]-$U$2*TableOMP[[#This Row],[StdDev]]</f>
        <v>25.110529499999906</v>
      </c>
      <c r="R4711" s="10">
        <f>TableOMP[[#This Row],[Avg]]+$U$2*TableOMP[[#This Row],[StdDev]]</f>
        <v>30.067611500000091</v>
      </c>
      <c r="S4711" s="10">
        <f>IF(AND(TableOMP[[#This Row],[total_time]]&gt;=TableOMP[[#This Row],[Low]], TableOMP[[#This Row],[total_time]]&lt;=TableOMP[[#This Row],[High]]),1,0)</f>
        <v>1</v>
      </c>
    </row>
    <row r="4712" spans="1:19" x14ac:dyDescent="0.25">
      <c r="A4712" t="s">
        <v>16</v>
      </c>
      <c r="B4712">
        <v>10000</v>
      </c>
      <c r="C4712">
        <v>100</v>
      </c>
      <c r="D4712">
        <v>1</v>
      </c>
      <c r="E4712">
        <v>53</v>
      </c>
      <c r="F4712">
        <v>1</v>
      </c>
      <c r="G4712">
        <v>27.876144</v>
      </c>
      <c r="H4712">
        <v>17.175996999999999</v>
      </c>
      <c r="I4712">
        <v>153.686892</v>
      </c>
      <c r="J4712">
        <v>2.9555169999999999</v>
      </c>
      <c r="K4712" t="str">
        <f t="shared" si="91"/>
        <v>6</v>
      </c>
      <c r="L4712" t="s">
        <v>80</v>
      </c>
      <c r="M4712" t="s">
        <v>81</v>
      </c>
      <c r="N4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4712" s="10">
        <f>VLOOKUP(TableOMP[[#This Row],[Label]],TableAvg[],2,FALSE)</f>
        <v>27.531025499999998</v>
      </c>
      <c r="P4712" s="10">
        <f>VLOOKUP(TableOMP[[#This Row],[Label]],TableAvg[],3,FALSE)</f>
        <v>0.34511849999996619</v>
      </c>
      <c r="Q4712" s="10">
        <f>TableOMP[[#This Row],[Avg]]-$U$2*TableOMP[[#This Row],[StdDev]]</f>
        <v>26.840788500000066</v>
      </c>
      <c r="R4712" s="10">
        <f>TableOMP[[#This Row],[Avg]]+$U$2*TableOMP[[#This Row],[StdDev]]</f>
        <v>28.221262499999931</v>
      </c>
      <c r="S4712" s="10">
        <f>IF(AND(TableOMP[[#This Row],[total_time]]&gt;=TableOMP[[#This Row],[Low]], TableOMP[[#This Row],[total_time]]&lt;=TableOMP[[#This Row],[High]]),1,0)</f>
        <v>1</v>
      </c>
    </row>
    <row r="4713" spans="1:19" x14ac:dyDescent="0.25">
      <c r="A4713" t="s">
        <v>16</v>
      </c>
      <c r="B4713">
        <v>10000</v>
      </c>
      <c r="C4713">
        <v>100</v>
      </c>
      <c r="D4713">
        <v>1</v>
      </c>
      <c r="E4713">
        <v>52</v>
      </c>
      <c r="F4713">
        <v>1</v>
      </c>
      <c r="G4713">
        <v>25.530194999999999</v>
      </c>
      <c r="H4713">
        <v>15.762698</v>
      </c>
      <c r="I4713">
        <v>170.690979</v>
      </c>
      <c r="J4713">
        <v>3.3468819999999999</v>
      </c>
      <c r="K4713" t="str">
        <f t="shared" si="91"/>
        <v>6</v>
      </c>
      <c r="L4713" t="s">
        <v>80</v>
      </c>
      <c r="M4713" t="s">
        <v>81</v>
      </c>
      <c r="N4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4713" s="10">
        <f>VLOOKUP(TableOMP[[#This Row],[Label]],TableAvg[],2,FALSE)</f>
        <v>26.169392500000001</v>
      </c>
      <c r="P4713" s="10">
        <f>VLOOKUP(TableOMP[[#This Row],[Label]],TableAvg[],3,FALSE)</f>
        <v>0.639197499999834</v>
      </c>
      <c r="Q4713" s="10">
        <f>TableOMP[[#This Row],[Avg]]-$U$2*TableOMP[[#This Row],[StdDev]]</f>
        <v>24.890997500000331</v>
      </c>
      <c r="R4713" s="10">
        <f>TableOMP[[#This Row],[Avg]]+$U$2*TableOMP[[#This Row],[StdDev]]</f>
        <v>27.44778749999967</v>
      </c>
      <c r="S4713" s="10">
        <f>IF(AND(TableOMP[[#This Row],[total_time]]&gt;=TableOMP[[#This Row],[Low]], TableOMP[[#This Row],[total_time]]&lt;=TableOMP[[#This Row],[High]]),1,0)</f>
        <v>1</v>
      </c>
    </row>
    <row r="4714" spans="1:19" x14ac:dyDescent="0.25">
      <c r="A4714" t="s">
        <v>16</v>
      </c>
      <c r="B4714">
        <v>10000</v>
      </c>
      <c r="C4714">
        <v>100</v>
      </c>
      <c r="D4714">
        <v>1</v>
      </c>
      <c r="E4714">
        <v>51</v>
      </c>
      <c r="F4714">
        <v>1</v>
      </c>
      <c r="G4714">
        <v>29.908147</v>
      </c>
      <c r="H4714">
        <v>16.06541</v>
      </c>
      <c r="I4714">
        <v>131.137168</v>
      </c>
      <c r="J4714">
        <v>2.6227429999999998</v>
      </c>
      <c r="K4714" t="str">
        <f t="shared" si="91"/>
        <v>6</v>
      </c>
      <c r="L4714" t="s">
        <v>80</v>
      </c>
      <c r="M4714" t="s">
        <v>81</v>
      </c>
      <c r="N4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4714" s="10">
        <f>VLOOKUP(TableOMP[[#This Row],[Label]],TableAvg[],2,FALSE)</f>
        <v>28.403563999999999</v>
      </c>
      <c r="P4714" s="10">
        <f>VLOOKUP(TableOMP[[#This Row],[Label]],TableAvg[],3,FALSE)</f>
        <v>1.5045830000000071</v>
      </c>
      <c r="Q4714" s="10">
        <f>TableOMP[[#This Row],[Avg]]-$U$2*TableOMP[[#This Row],[StdDev]]</f>
        <v>25.394397999999985</v>
      </c>
      <c r="R4714" s="10">
        <f>TableOMP[[#This Row],[Avg]]+$U$2*TableOMP[[#This Row],[StdDev]]</f>
        <v>31.412730000000014</v>
      </c>
      <c r="S4714" s="10">
        <f>IF(AND(TableOMP[[#This Row],[total_time]]&gt;=TableOMP[[#This Row],[Low]], TableOMP[[#This Row],[total_time]]&lt;=TableOMP[[#This Row],[High]]),1,0)</f>
        <v>1</v>
      </c>
    </row>
    <row r="4715" spans="1:19" x14ac:dyDescent="0.25">
      <c r="A4715" t="s">
        <v>16</v>
      </c>
      <c r="B4715">
        <v>10000</v>
      </c>
      <c r="C4715">
        <v>100</v>
      </c>
      <c r="D4715">
        <v>1</v>
      </c>
      <c r="E4715">
        <v>50</v>
      </c>
      <c r="F4715">
        <v>1</v>
      </c>
      <c r="G4715">
        <v>29.830679</v>
      </c>
      <c r="H4715">
        <v>18.240257</v>
      </c>
      <c r="I4715">
        <v>180.64440300000001</v>
      </c>
      <c r="J4715">
        <v>3.68662</v>
      </c>
      <c r="K4715" t="str">
        <f t="shared" si="91"/>
        <v>6</v>
      </c>
      <c r="L4715" t="s">
        <v>80</v>
      </c>
      <c r="M4715" t="s">
        <v>81</v>
      </c>
      <c r="N4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715" s="10">
        <f>VLOOKUP(TableOMP[[#This Row],[Label]],TableAvg[],2,FALSE)</f>
        <v>28.265891500000002</v>
      </c>
      <c r="P4715" s="10">
        <f>VLOOKUP(TableOMP[[#This Row],[Label]],TableAvg[],3,FALSE)</f>
        <v>1.5647874999999793</v>
      </c>
      <c r="Q4715" s="10">
        <f>TableOMP[[#This Row],[Avg]]-$U$2*TableOMP[[#This Row],[StdDev]]</f>
        <v>25.136316500000042</v>
      </c>
      <c r="R4715" s="10">
        <f>TableOMP[[#This Row],[Avg]]+$U$2*TableOMP[[#This Row],[StdDev]]</f>
        <v>31.395466499999962</v>
      </c>
      <c r="S4715" s="10">
        <f>IF(AND(TableOMP[[#This Row],[total_time]]&gt;=TableOMP[[#This Row],[Low]], TableOMP[[#This Row],[total_time]]&lt;=TableOMP[[#This Row],[High]]),1,0)</f>
        <v>1</v>
      </c>
    </row>
    <row r="4716" spans="1:19" x14ac:dyDescent="0.25">
      <c r="A4716" t="s">
        <v>16</v>
      </c>
      <c r="B4716">
        <v>10000</v>
      </c>
      <c r="C4716">
        <v>100</v>
      </c>
      <c r="D4716">
        <v>1</v>
      </c>
      <c r="E4716">
        <v>49</v>
      </c>
      <c r="F4716">
        <v>1</v>
      </c>
      <c r="G4716">
        <v>26.688502</v>
      </c>
      <c r="H4716">
        <v>15.925940000000001</v>
      </c>
      <c r="I4716">
        <v>156.59577300000001</v>
      </c>
      <c r="J4716">
        <v>3.2624119999999999</v>
      </c>
      <c r="K4716" t="str">
        <f t="shared" si="91"/>
        <v>6</v>
      </c>
      <c r="L4716" t="s">
        <v>80</v>
      </c>
      <c r="M4716" t="s">
        <v>81</v>
      </c>
      <c r="N4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4716" s="10">
        <f>VLOOKUP(TableOMP[[#This Row],[Label]],TableAvg[],2,FALSE)</f>
        <v>26.80377</v>
      </c>
      <c r="P4716" s="10">
        <f>VLOOKUP(TableOMP[[#This Row],[Label]],TableAvg[],3,FALSE)</f>
        <v>0.11526800000040688</v>
      </c>
      <c r="Q4716" s="10">
        <f>TableOMP[[#This Row],[Avg]]-$U$2*TableOMP[[#This Row],[StdDev]]</f>
        <v>26.573233999999186</v>
      </c>
      <c r="R4716" s="10">
        <f>TableOMP[[#This Row],[Avg]]+$U$2*TableOMP[[#This Row],[StdDev]]</f>
        <v>27.034306000000814</v>
      </c>
      <c r="S4716" s="10">
        <f>IF(AND(TableOMP[[#This Row],[total_time]]&gt;=TableOMP[[#This Row],[Low]], TableOMP[[#This Row],[total_time]]&lt;=TableOMP[[#This Row],[High]]),1,0)</f>
        <v>1</v>
      </c>
    </row>
    <row r="4717" spans="1:19" x14ac:dyDescent="0.25">
      <c r="A4717" t="s">
        <v>16</v>
      </c>
      <c r="B4717">
        <v>10000</v>
      </c>
      <c r="C4717">
        <v>100</v>
      </c>
      <c r="D4717">
        <v>1</v>
      </c>
      <c r="E4717">
        <v>48</v>
      </c>
      <c r="F4717">
        <v>1</v>
      </c>
      <c r="G4717">
        <v>27.505979</v>
      </c>
      <c r="H4717">
        <v>16.220115</v>
      </c>
      <c r="I4717">
        <v>170.54691399999999</v>
      </c>
      <c r="J4717">
        <v>3.6286580000000002</v>
      </c>
      <c r="K4717" t="str">
        <f t="shared" si="91"/>
        <v>6</v>
      </c>
      <c r="L4717" t="s">
        <v>80</v>
      </c>
      <c r="M4717" t="s">
        <v>81</v>
      </c>
      <c r="N4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4717" s="10">
        <f>VLOOKUP(TableOMP[[#This Row],[Label]],TableAvg[],2,FALSE)</f>
        <v>27.92886</v>
      </c>
      <c r="P4717" s="10">
        <f>VLOOKUP(TableOMP[[#This Row],[Label]],TableAvg[],3,FALSE)</f>
        <v>0.4228809999999717</v>
      </c>
      <c r="Q4717" s="10">
        <f>TableOMP[[#This Row],[Avg]]-$U$2*TableOMP[[#This Row],[StdDev]]</f>
        <v>27.083098000000057</v>
      </c>
      <c r="R4717" s="10">
        <f>TableOMP[[#This Row],[Avg]]+$U$2*TableOMP[[#This Row],[StdDev]]</f>
        <v>28.774621999999944</v>
      </c>
      <c r="S4717" s="10">
        <f>IF(AND(TableOMP[[#This Row],[total_time]]&gt;=TableOMP[[#This Row],[Low]], TableOMP[[#This Row],[total_time]]&lt;=TableOMP[[#This Row],[High]]),1,0)</f>
        <v>1</v>
      </c>
    </row>
    <row r="4718" spans="1:19" x14ac:dyDescent="0.25">
      <c r="A4718" t="s">
        <v>16</v>
      </c>
      <c r="B4718">
        <v>10000</v>
      </c>
      <c r="C4718">
        <v>100</v>
      </c>
      <c r="D4718">
        <v>1</v>
      </c>
      <c r="E4718">
        <v>47</v>
      </c>
      <c r="F4718">
        <v>1</v>
      </c>
      <c r="G4718">
        <v>30.643692000000001</v>
      </c>
      <c r="H4718">
        <v>19.289346999999999</v>
      </c>
      <c r="I4718">
        <v>173.103589</v>
      </c>
      <c r="J4718">
        <v>3.7631209999999999</v>
      </c>
      <c r="K4718" t="str">
        <f t="shared" si="91"/>
        <v>6</v>
      </c>
      <c r="L4718" t="s">
        <v>80</v>
      </c>
      <c r="M4718" t="s">
        <v>81</v>
      </c>
      <c r="N4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718" s="10">
        <f>VLOOKUP(TableOMP[[#This Row],[Label]],TableAvg[],2,FALSE)</f>
        <v>28.3553085</v>
      </c>
      <c r="P4718" s="10">
        <f>VLOOKUP(TableOMP[[#This Row],[Label]],TableAvg[],3,FALSE)</f>
        <v>2.2883835000000214</v>
      </c>
      <c r="Q4718" s="10">
        <f>TableOMP[[#This Row],[Avg]]-$U$2*TableOMP[[#This Row],[StdDev]]</f>
        <v>23.778541499999957</v>
      </c>
      <c r="R4718" s="10">
        <f>TableOMP[[#This Row],[Avg]]+$U$2*TableOMP[[#This Row],[StdDev]]</f>
        <v>32.932075500000039</v>
      </c>
      <c r="S4718" s="10">
        <f>IF(AND(TableOMP[[#This Row],[total_time]]&gt;=TableOMP[[#This Row],[Low]], TableOMP[[#This Row],[total_time]]&lt;=TableOMP[[#This Row],[High]]),1,0)</f>
        <v>1</v>
      </c>
    </row>
    <row r="4719" spans="1:19" x14ac:dyDescent="0.25">
      <c r="A4719" t="s">
        <v>16</v>
      </c>
      <c r="B4719">
        <v>10000</v>
      </c>
      <c r="C4719">
        <v>100</v>
      </c>
      <c r="D4719">
        <v>1</v>
      </c>
      <c r="E4719">
        <v>46</v>
      </c>
      <c r="F4719">
        <v>1</v>
      </c>
      <c r="G4719">
        <v>26.843447999999999</v>
      </c>
      <c r="H4719">
        <v>17.206441999999999</v>
      </c>
      <c r="I4719">
        <v>220.660234</v>
      </c>
      <c r="J4719">
        <v>4.9035609999999998</v>
      </c>
      <c r="K4719" t="str">
        <f t="shared" si="91"/>
        <v>6</v>
      </c>
      <c r="L4719" t="s">
        <v>80</v>
      </c>
      <c r="M4719" t="s">
        <v>81</v>
      </c>
      <c r="N4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4719" s="10">
        <f>VLOOKUP(TableOMP[[#This Row],[Label]],TableAvg[],2,FALSE)</f>
        <v>27.061753</v>
      </c>
      <c r="P4719" s="10">
        <f>VLOOKUP(TableOMP[[#This Row],[Label]],TableAvg[],3,FALSE)</f>
        <v>0.21830499999998448</v>
      </c>
      <c r="Q4719" s="10">
        <f>TableOMP[[#This Row],[Avg]]-$U$2*TableOMP[[#This Row],[StdDev]]</f>
        <v>26.62514300000003</v>
      </c>
      <c r="R4719" s="10">
        <f>TableOMP[[#This Row],[Avg]]+$U$2*TableOMP[[#This Row],[StdDev]]</f>
        <v>27.498362999999969</v>
      </c>
      <c r="S4719" s="10">
        <f>IF(AND(TableOMP[[#This Row],[total_time]]&gt;=TableOMP[[#This Row],[Low]], TableOMP[[#This Row],[total_time]]&lt;=TableOMP[[#This Row],[High]]),1,0)</f>
        <v>1</v>
      </c>
    </row>
    <row r="4720" spans="1:19" x14ac:dyDescent="0.25">
      <c r="A4720" t="s">
        <v>16</v>
      </c>
      <c r="B4720">
        <v>10000</v>
      </c>
      <c r="C4720">
        <v>100</v>
      </c>
      <c r="D4720">
        <v>1</v>
      </c>
      <c r="E4720">
        <v>45</v>
      </c>
      <c r="F4720">
        <v>1</v>
      </c>
      <c r="G4720">
        <v>27.636502</v>
      </c>
      <c r="H4720">
        <v>16.891734</v>
      </c>
      <c r="I4720">
        <v>180.768135</v>
      </c>
      <c r="J4720">
        <v>4.1083670000000003</v>
      </c>
      <c r="K4720" t="str">
        <f t="shared" si="91"/>
        <v>6</v>
      </c>
      <c r="L4720" t="s">
        <v>80</v>
      </c>
      <c r="M4720" t="s">
        <v>81</v>
      </c>
      <c r="N4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4720" s="10">
        <f>VLOOKUP(TableOMP[[#This Row],[Label]],TableAvg[],2,FALSE)</f>
        <v>28.207512000000001</v>
      </c>
      <c r="P4720" s="10">
        <f>VLOOKUP(TableOMP[[#This Row],[Label]],TableAvg[],3,FALSE)</f>
        <v>0.57100999999983659</v>
      </c>
      <c r="Q4720" s="10">
        <f>TableOMP[[#This Row],[Avg]]-$U$2*TableOMP[[#This Row],[StdDev]]</f>
        <v>27.065492000000329</v>
      </c>
      <c r="R4720" s="10">
        <f>TableOMP[[#This Row],[Avg]]+$U$2*TableOMP[[#This Row],[StdDev]]</f>
        <v>29.349531999999673</v>
      </c>
      <c r="S4720" s="10">
        <f>IF(AND(TableOMP[[#This Row],[total_time]]&gt;=TableOMP[[#This Row],[Low]], TableOMP[[#This Row],[total_time]]&lt;=TableOMP[[#This Row],[High]]),1,0)</f>
        <v>1</v>
      </c>
    </row>
    <row r="4721" spans="1:19" x14ac:dyDescent="0.25">
      <c r="A4721" t="s">
        <v>16</v>
      </c>
      <c r="B4721">
        <v>10000</v>
      </c>
      <c r="C4721">
        <v>100</v>
      </c>
      <c r="D4721">
        <v>1</v>
      </c>
      <c r="E4721">
        <v>44</v>
      </c>
      <c r="F4721">
        <v>1</v>
      </c>
      <c r="G4721">
        <v>28.45345</v>
      </c>
      <c r="H4721">
        <v>17.033308000000002</v>
      </c>
      <c r="I4721">
        <v>191.388597</v>
      </c>
      <c r="J4721">
        <v>4.4508979999999996</v>
      </c>
      <c r="K4721" t="str">
        <f t="shared" si="91"/>
        <v>6</v>
      </c>
      <c r="L4721" t="s">
        <v>80</v>
      </c>
      <c r="M4721" t="s">
        <v>81</v>
      </c>
      <c r="N4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4721" s="10">
        <f>VLOOKUP(TableOMP[[#This Row],[Label]],TableAvg[],2,FALSE)</f>
        <v>28.366054999999999</v>
      </c>
      <c r="P4721" s="10">
        <f>VLOOKUP(TableOMP[[#This Row],[Label]],TableAvg[],3,FALSE)</f>
        <v>8.7395000000050405E-2</v>
      </c>
      <c r="Q4721" s="10">
        <f>TableOMP[[#This Row],[Avg]]-$U$2*TableOMP[[#This Row],[StdDev]]</f>
        <v>28.191264999999898</v>
      </c>
      <c r="R4721" s="10">
        <f>TableOMP[[#This Row],[Avg]]+$U$2*TableOMP[[#This Row],[StdDev]]</f>
        <v>28.5408450000001</v>
      </c>
      <c r="S4721" s="10">
        <f>IF(AND(TableOMP[[#This Row],[total_time]]&gt;=TableOMP[[#This Row],[Low]], TableOMP[[#This Row],[total_time]]&lt;=TableOMP[[#This Row],[High]]),1,0)</f>
        <v>1</v>
      </c>
    </row>
    <row r="4722" spans="1:19" x14ac:dyDescent="0.25">
      <c r="A4722" t="s">
        <v>16</v>
      </c>
      <c r="B4722">
        <v>10000</v>
      </c>
      <c r="C4722">
        <v>100</v>
      </c>
      <c r="D4722">
        <v>1</v>
      </c>
      <c r="E4722">
        <v>43</v>
      </c>
      <c r="F4722">
        <v>1</v>
      </c>
      <c r="G4722">
        <v>26.961165999999999</v>
      </c>
      <c r="H4722">
        <v>15.685028000000001</v>
      </c>
      <c r="I4722">
        <v>169.004366</v>
      </c>
      <c r="J4722">
        <v>4.0239130000000003</v>
      </c>
      <c r="K4722" t="str">
        <f t="shared" si="91"/>
        <v>6</v>
      </c>
      <c r="L4722" t="s">
        <v>80</v>
      </c>
      <c r="M4722" t="s">
        <v>81</v>
      </c>
      <c r="N4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4722" s="10">
        <f>VLOOKUP(TableOMP[[#This Row],[Label]],TableAvg[],2,FALSE)</f>
        <v>26.827824</v>
      </c>
      <c r="P4722" s="10">
        <f>VLOOKUP(TableOMP[[#This Row],[Label]],TableAvg[],3,FALSE)</f>
        <v>0.13334199999979629</v>
      </c>
      <c r="Q4722" s="10">
        <f>TableOMP[[#This Row],[Avg]]-$U$2*TableOMP[[#This Row],[StdDev]]</f>
        <v>26.561140000000407</v>
      </c>
      <c r="R4722" s="10">
        <f>TableOMP[[#This Row],[Avg]]+$U$2*TableOMP[[#This Row],[StdDev]]</f>
        <v>27.094507999999593</v>
      </c>
      <c r="S4722" s="10">
        <f>IF(AND(TableOMP[[#This Row],[total_time]]&gt;=TableOMP[[#This Row],[Low]], TableOMP[[#This Row],[total_time]]&lt;=TableOMP[[#This Row],[High]]),1,0)</f>
        <v>1</v>
      </c>
    </row>
    <row r="4723" spans="1:19" x14ac:dyDescent="0.25">
      <c r="A4723" t="s">
        <v>16</v>
      </c>
      <c r="B4723">
        <v>10000</v>
      </c>
      <c r="C4723">
        <v>100</v>
      </c>
      <c r="D4723">
        <v>1</v>
      </c>
      <c r="E4723">
        <v>42</v>
      </c>
      <c r="F4723">
        <v>1</v>
      </c>
      <c r="G4723">
        <v>27.767150999999998</v>
      </c>
      <c r="H4723">
        <v>16.214403999999998</v>
      </c>
      <c r="I4723">
        <v>201.05091300000001</v>
      </c>
      <c r="J4723">
        <v>4.9036809999999997</v>
      </c>
      <c r="K4723" t="str">
        <f t="shared" si="91"/>
        <v>6</v>
      </c>
      <c r="L4723" t="s">
        <v>80</v>
      </c>
      <c r="M4723" t="s">
        <v>81</v>
      </c>
      <c r="N4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4723" s="10">
        <f>VLOOKUP(TableOMP[[#This Row],[Label]],TableAvg[],2,FALSE)</f>
        <v>28.578890999999999</v>
      </c>
      <c r="P4723" s="10">
        <f>VLOOKUP(TableOMP[[#This Row],[Label]],TableAvg[],3,FALSE)</f>
        <v>0.81174000000000679</v>
      </c>
      <c r="Q4723" s="10">
        <f>TableOMP[[#This Row],[Avg]]-$U$2*TableOMP[[#This Row],[StdDev]]</f>
        <v>26.955410999999984</v>
      </c>
      <c r="R4723" s="10">
        <f>TableOMP[[#This Row],[Avg]]+$U$2*TableOMP[[#This Row],[StdDev]]</f>
        <v>30.202371000000014</v>
      </c>
      <c r="S4723" s="10">
        <f>IF(AND(TableOMP[[#This Row],[total_time]]&gt;=TableOMP[[#This Row],[Low]], TableOMP[[#This Row],[total_time]]&lt;=TableOMP[[#This Row],[High]]),1,0)</f>
        <v>1</v>
      </c>
    </row>
    <row r="4724" spans="1:19" x14ac:dyDescent="0.25">
      <c r="A4724" t="s">
        <v>16</v>
      </c>
      <c r="B4724">
        <v>10000</v>
      </c>
      <c r="C4724">
        <v>100</v>
      </c>
      <c r="D4724">
        <v>1</v>
      </c>
      <c r="E4724">
        <v>41</v>
      </c>
      <c r="F4724">
        <v>1</v>
      </c>
      <c r="G4724">
        <v>26.718326000000001</v>
      </c>
      <c r="H4724">
        <v>16.338654999999999</v>
      </c>
      <c r="I4724">
        <v>138.05640500000001</v>
      </c>
      <c r="J4724">
        <v>3.4514100000000001</v>
      </c>
      <c r="K4724" t="str">
        <f t="shared" si="91"/>
        <v>6</v>
      </c>
      <c r="L4724" t="s">
        <v>80</v>
      </c>
      <c r="M4724" t="s">
        <v>81</v>
      </c>
      <c r="N4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4724" s="10">
        <f>VLOOKUP(TableOMP[[#This Row],[Label]],TableAvg[],2,FALSE)</f>
        <v>27.537182999999999</v>
      </c>
      <c r="P4724" s="10">
        <f>VLOOKUP(TableOMP[[#This Row],[Label]],TableAvg[],3,FALSE)</f>
        <v>0.81885700000002759</v>
      </c>
      <c r="Q4724" s="10">
        <f>TableOMP[[#This Row],[Avg]]-$U$2*TableOMP[[#This Row],[StdDev]]</f>
        <v>25.899468999999943</v>
      </c>
      <c r="R4724" s="10">
        <f>TableOMP[[#This Row],[Avg]]+$U$2*TableOMP[[#This Row],[StdDev]]</f>
        <v>29.174897000000055</v>
      </c>
      <c r="S4724" s="10">
        <f>IF(AND(TableOMP[[#This Row],[total_time]]&gt;=TableOMP[[#This Row],[Low]], TableOMP[[#This Row],[total_time]]&lt;=TableOMP[[#This Row],[High]]),1,0)</f>
        <v>1</v>
      </c>
    </row>
    <row r="4725" spans="1:19" x14ac:dyDescent="0.25">
      <c r="A4725" t="s">
        <v>16</v>
      </c>
      <c r="B4725">
        <v>10000</v>
      </c>
      <c r="C4725">
        <v>100</v>
      </c>
      <c r="D4725">
        <v>1</v>
      </c>
      <c r="E4725">
        <v>40</v>
      </c>
      <c r="F4725">
        <v>1</v>
      </c>
      <c r="G4725">
        <v>26.531593000000001</v>
      </c>
      <c r="H4725">
        <v>14.920839000000001</v>
      </c>
      <c r="I4725">
        <v>132.282623</v>
      </c>
      <c r="J4725">
        <v>3.3918620000000002</v>
      </c>
      <c r="K4725" t="str">
        <f t="shared" si="91"/>
        <v>6</v>
      </c>
      <c r="L4725" t="s">
        <v>80</v>
      </c>
      <c r="M4725" t="s">
        <v>81</v>
      </c>
      <c r="N4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4725" s="10">
        <f>VLOOKUP(TableOMP[[#This Row],[Label]],TableAvg[],2,FALSE)</f>
        <v>27.639271000000001</v>
      </c>
      <c r="P4725" s="10">
        <f>VLOOKUP(TableOMP[[#This Row],[Label]],TableAvg[],3,FALSE)</f>
        <v>1.1076779999999544</v>
      </c>
      <c r="Q4725" s="10">
        <f>TableOMP[[#This Row],[Avg]]-$U$2*TableOMP[[#This Row],[StdDev]]</f>
        <v>25.423915000000093</v>
      </c>
      <c r="R4725" s="10">
        <f>TableOMP[[#This Row],[Avg]]+$U$2*TableOMP[[#This Row],[StdDev]]</f>
        <v>29.854626999999908</v>
      </c>
      <c r="S4725" s="10">
        <f>IF(AND(TableOMP[[#This Row],[total_time]]&gt;=TableOMP[[#This Row],[Low]], TableOMP[[#This Row],[total_time]]&lt;=TableOMP[[#This Row],[High]]),1,0)</f>
        <v>1</v>
      </c>
    </row>
    <row r="4726" spans="1:19" x14ac:dyDescent="0.25">
      <c r="A4726" t="s">
        <v>16</v>
      </c>
      <c r="B4726">
        <v>10000</v>
      </c>
      <c r="C4726">
        <v>100</v>
      </c>
      <c r="D4726">
        <v>1</v>
      </c>
      <c r="E4726">
        <v>39</v>
      </c>
      <c r="F4726">
        <v>1</v>
      </c>
      <c r="G4726">
        <v>27.572334000000001</v>
      </c>
      <c r="H4726">
        <v>14.55495</v>
      </c>
      <c r="I4726">
        <v>128.908446</v>
      </c>
      <c r="J4726">
        <v>3.392328</v>
      </c>
      <c r="K4726" t="str">
        <f t="shared" si="91"/>
        <v>6</v>
      </c>
      <c r="L4726" t="s">
        <v>80</v>
      </c>
      <c r="M4726" t="s">
        <v>81</v>
      </c>
      <c r="N4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4726" s="10">
        <f>VLOOKUP(TableOMP[[#This Row],[Label]],TableAvg[],2,FALSE)</f>
        <v>27.416301500000003</v>
      </c>
      <c r="P4726" s="10">
        <f>VLOOKUP(TableOMP[[#This Row],[Label]],TableAvg[],3,FALSE)</f>
        <v>0.1560324999994272</v>
      </c>
      <c r="Q4726" s="10">
        <f>TableOMP[[#This Row],[Avg]]-$U$2*TableOMP[[#This Row],[StdDev]]</f>
        <v>27.10423650000115</v>
      </c>
      <c r="R4726" s="10">
        <f>TableOMP[[#This Row],[Avg]]+$U$2*TableOMP[[#This Row],[StdDev]]</f>
        <v>27.728366499998856</v>
      </c>
      <c r="S4726" s="10">
        <f>IF(AND(TableOMP[[#This Row],[total_time]]&gt;=TableOMP[[#This Row],[Low]], TableOMP[[#This Row],[total_time]]&lt;=TableOMP[[#This Row],[High]]),1,0)</f>
        <v>1</v>
      </c>
    </row>
    <row r="4727" spans="1:19" x14ac:dyDescent="0.25">
      <c r="A4727" t="s">
        <v>16</v>
      </c>
      <c r="B4727">
        <v>10000</v>
      </c>
      <c r="C4727">
        <v>100</v>
      </c>
      <c r="D4727">
        <v>1</v>
      </c>
      <c r="E4727">
        <v>38</v>
      </c>
      <c r="F4727">
        <v>1</v>
      </c>
      <c r="G4727">
        <v>28.204540999999999</v>
      </c>
      <c r="H4727">
        <v>15.697098</v>
      </c>
      <c r="I4727">
        <v>140.42738900000001</v>
      </c>
      <c r="J4727">
        <v>3.7953350000000001</v>
      </c>
      <c r="K4727" t="str">
        <f t="shared" si="91"/>
        <v>6</v>
      </c>
      <c r="L4727" t="s">
        <v>80</v>
      </c>
      <c r="M4727" t="s">
        <v>81</v>
      </c>
      <c r="N4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4727" s="10">
        <f>VLOOKUP(TableOMP[[#This Row],[Label]],TableAvg[],2,FALSE)</f>
        <v>28.8273285</v>
      </c>
      <c r="P4727" s="10">
        <f>VLOOKUP(TableOMP[[#This Row],[Label]],TableAvg[],3,FALSE)</f>
        <v>0.62278750000007399</v>
      </c>
      <c r="Q4727" s="10">
        <f>TableOMP[[#This Row],[Avg]]-$U$2*TableOMP[[#This Row],[StdDev]]</f>
        <v>27.581753499999852</v>
      </c>
      <c r="R4727" s="10">
        <f>TableOMP[[#This Row],[Avg]]+$U$2*TableOMP[[#This Row],[StdDev]]</f>
        <v>30.072903500000148</v>
      </c>
      <c r="S4727" s="10">
        <f>IF(AND(TableOMP[[#This Row],[total_time]]&gt;=TableOMP[[#This Row],[Low]], TableOMP[[#This Row],[total_time]]&lt;=TableOMP[[#This Row],[High]]),1,0)</f>
        <v>1</v>
      </c>
    </row>
    <row r="4728" spans="1:19" x14ac:dyDescent="0.25">
      <c r="A4728" t="s">
        <v>16</v>
      </c>
      <c r="B4728">
        <v>10000</v>
      </c>
      <c r="C4728">
        <v>100</v>
      </c>
      <c r="D4728">
        <v>1</v>
      </c>
      <c r="E4728">
        <v>37</v>
      </c>
      <c r="F4728">
        <v>1</v>
      </c>
      <c r="G4728">
        <v>28.149906999999999</v>
      </c>
      <c r="H4728">
        <v>15.51505</v>
      </c>
      <c r="I4728">
        <v>141.15844100000001</v>
      </c>
      <c r="J4728">
        <v>3.921068</v>
      </c>
      <c r="K4728" t="str">
        <f t="shared" si="91"/>
        <v>6</v>
      </c>
      <c r="L4728" t="s">
        <v>80</v>
      </c>
      <c r="M4728" t="s">
        <v>81</v>
      </c>
      <c r="N4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4728" s="10">
        <f>VLOOKUP(TableOMP[[#This Row],[Label]],TableAvg[],2,FALSE)</f>
        <v>28.517049999999998</v>
      </c>
      <c r="P4728" s="10">
        <f>VLOOKUP(TableOMP[[#This Row],[Label]],TableAvg[],3,FALSE)</f>
        <v>0.36714300000026684</v>
      </c>
      <c r="Q4728" s="10">
        <f>TableOMP[[#This Row],[Avg]]-$U$2*TableOMP[[#This Row],[StdDev]]</f>
        <v>27.782763999999464</v>
      </c>
      <c r="R4728" s="10">
        <f>TableOMP[[#This Row],[Avg]]+$U$2*TableOMP[[#This Row],[StdDev]]</f>
        <v>29.251336000000531</v>
      </c>
      <c r="S4728" s="10">
        <f>IF(AND(TableOMP[[#This Row],[total_time]]&gt;=TableOMP[[#This Row],[Low]], TableOMP[[#This Row],[total_time]]&lt;=TableOMP[[#This Row],[High]]),1,0)</f>
        <v>1</v>
      </c>
    </row>
    <row r="4729" spans="1:19" x14ac:dyDescent="0.25">
      <c r="A4729" t="s">
        <v>16</v>
      </c>
      <c r="B4729">
        <v>10000</v>
      </c>
      <c r="C4729">
        <v>100</v>
      </c>
      <c r="D4729">
        <v>1</v>
      </c>
      <c r="E4729">
        <v>36</v>
      </c>
      <c r="F4729">
        <v>1</v>
      </c>
      <c r="G4729">
        <v>26.847871000000001</v>
      </c>
      <c r="H4729">
        <v>14.037718999999999</v>
      </c>
      <c r="I4729">
        <v>128.66898499999999</v>
      </c>
      <c r="J4729">
        <v>3.6762570000000001</v>
      </c>
      <c r="K4729" t="str">
        <f t="shared" si="91"/>
        <v>6</v>
      </c>
      <c r="L4729" t="s">
        <v>80</v>
      </c>
      <c r="M4729" t="s">
        <v>81</v>
      </c>
      <c r="N4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4729" s="10">
        <f>VLOOKUP(TableOMP[[#This Row],[Label]],TableAvg[],2,FALSE)</f>
        <v>27.606363000000002</v>
      </c>
      <c r="P4729" s="10">
        <f>VLOOKUP(TableOMP[[#This Row],[Label]],TableAvg[],3,FALSE)</f>
        <v>0.75849199999999706</v>
      </c>
      <c r="Q4729" s="10">
        <f>TableOMP[[#This Row],[Avg]]-$U$2*TableOMP[[#This Row],[StdDev]]</f>
        <v>26.089379000000008</v>
      </c>
      <c r="R4729" s="10">
        <f>TableOMP[[#This Row],[Avg]]+$U$2*TableOMP[[#This Row],[StdDev]]</f>
        <v>29.123346999999995</v>
      </c>
      <c r="S4729" s="10">
        <f>IF(AND(TableOMP[[#This Row],[total_time]]&gt;=TableOMP[[#This Row],[Low]], TableOMP[[#This Row],[total_time]]&lt;=TableOMP[[#This Row],[High]]),1,0)</f>
        <v>1</v>
      </c>
    </row>
    <row r="4730" spans="1:19" x14ac:dyDescent="0.25">
      <c r="A4730" t="s">
        <v>16</v>
      </c>
      <c r="B4730">
        <v>10000</v>
      </c>
      <c r="C4730">
        <v>100</v>
      </c>
      <c r="D4730">
        <v>1</v>
      </c>
      <c r="E4730">
        <v>35</v>
      </c>
      <c r="F4730">
        <v>1</v>
      </c>
      <c r="G4730">
        <v>29.037489000000001</v>
      </c>
      <c r="H4730">
        <v>15.521397</v>
      </c>
      <c r="I4730">
        <v>147.31799000000001</v>
      </c>
      <c r="J4730">
        <v>4.3328819999999997</v>
      </c>
      <c r="K4730" t="str">
        <f t="shared" si="91"/>
        <v>6</v>
      </c>
      <c r="L4730" t="s">
        <v>80</v>
      </c>
      <c r="M4730" t="s">
        <v>81</v>
      </c>
      <c r="N4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4730" s="10">
        <f>VLOOKUP(TableOMP[[#This Row],[Label]],TableAvg[],2,FALSE)</f>
        <v>28.900817</v>
      </c>
      <c r="P4730" s="10">
        <f>VLOOKUP(TableOMP[[#This Row],[Label]],TableAvg[],3,FALSE)</f>
        <v>0.13667199999974972</v>
      </c>
      <c r="Q4730" s="10">
        <f>TableOMP[[#This Row],[Avg]]-$U$2*TableOMP[[#This Row],[StdDev]]</f>
        <v>28.627473000000499</v>
      </c>
      <c r="R4730" s="10">
        <f>TableOMP[[#This Row],[Avg]]+$U$2*TableOMP[[#This Row],[StdDev]]</f>
        <v>29.174160999999501</v>
      </c>
      <c r="S4730" s="10">
        <f>IF(AND(TableOMP[[#This Row],[total_time]]&gt;=TableOMP[[#This Row],[Low]], TableOMP[[#This Row],[total_time]]&lt;=TableOMP[[#This Row],[High]]),1,0)</f>
        <v>1</v>
      </c>
    </row>
    <row r="4731" spans="1:19" x14ac:dyDescent="0.25">
      <c r="A4731" t="s">
        <v>16</v>
      </c>
      <c r="B4731">
        <v>10000</v>
      </c>
      <c r="C4731">
        <v>100</v>
      </c>
      <c r="D4731">
        <v>1</v>
      </c>
      <c r="E4731">
        <v>34</v>
      </c>
      <c r="F4731">
        <v>1</v>
      </c>
      <c r="G4731">
        <v>29.511718999999999</v>
      </c>
      <c r="H4731">
        <v>15.225937999999999</v>
      </c>
      <c r="I4731">
        <v>137.859725</v>
      </c>
      <c r="J4731">
        <v>4.1775669999999998</v>
      </c>
      <c r="K4731" t="str">
        <f t="shared" si="91"/>
        <v>6</v>
      </c>
      <c r="L4731" t="s">
        <v>80</v>
      </c>
      <c r="M4731" t="s">
        <v>81</v>
      </c>
      <c r="N4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4731" s="10">
        <f>VLOOKUP(TableOMP[[#This Row],[Label]],TableAvg[],2,FALSE)</f>
        <v>29.7477695</v>
      </c>
      <c r="P4731" s="10">
        <f>VLOOKUP(TableOMP[[#This Row],[Label]],TableAvg[],3,FALSE)</f>
        <v>0.23605049999990119</v>
      </c>
      <c r="Q4731" s="10">
        <f>TableOMP[[#This Row],[Avg]]-$U$2*TableOMP[[#This Row],[StdDev]]</f>
        <v>29.275668500000197</v>
      </c>
      <c r="R4731" s="10">
        <f>TableOMP[[#This Row],[Avg]]+$U$2*TableOMP[[#This Row],[StdDev]]</f>
        <v>30.219870499999804</v>
      </c>
      <c r="S4731" s="10">
        <f>IF(AND(TableOMP[[#This Row],[total_time]]&gt;=TableOMP[[#This Row],[Low]], TableOMP[[#This Row],[total_time]]&lt;=TableOMP[[#This Row],[High]]),1,0)</f>
        <v>1</v>
      </c>
    </row>
    <row r="4732" spans="1:19" x14ac:dyDescent="0.25">
      <c r="A4732" t="s">
        <v>16</v>
      </c>
      <c r="B4732">
        <v>10000</v>
      </c>
      <c r="C4732">
        <v>100</v>
      </c>
      <c r="D4732">
        <v>1</v>
      </c>
      <c r="E4732">
        <v>33</v>
      </c>
      <c r="F4732">
        <v>1</v>
      </c>
      <c r="G4732">
        <v>28.792674000000002</v>
      </c>
      <c r="H4732">
        <v>13.744846000000001</v>
      </c>
      <c r="I4732">
        <v>77.203061000000005</v>
      </c>
      <c r="J4732">
        <v>2.4125960000000002</v>
      </c>
      <c r="K4732" t="str">
        <f t="shared" si="91"/>
        <v>6</v>
      </c>
      <c r="L4732" t="s">
        <v>80</v>
      </c>
      <c r="M4732" t="s">
        <v>81</v>
      </c>
      <c r="N4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732" s="10">
        <f>VLOOKUP(TableOMP[[#This Row],[Label]],TableAvg[],2,FALSE)</f>
        <v>29.174003500000001</v>
      </c>
      <c r="P4732" s="10">
        <f>VLOOKUP(TableOMP[[#This Row],[Label]],TableAvg[],3,FALSE)</f>
        <v>0.38132950000004817</v>
      </c>
      <c r="Q4732" s="10">
        <f>TableOMP[[#This Row],[Avg]]-$U$2*TableOMP[[#This Row],[StdDev]]</f>
        <v>28.411344499999906</v>
      </c>
      <c r="R4732" s="10">
        <f>TableOMP[[#This Row],[Avg]]+$U$2*TableOMP[[#This Row],[StdDev]]</f>
        <v>29.936662500000097</v>
      </c>
      <c r="S4732" s="10">
        <f>IF(AND(TableOMP[[#This Row],[total_time]]&gt;=TableOMP[[#This Row],[Low]], TableOMP[[#This Row],[total_time]]&lt;=TableOMP[[#This Row],[High]]),1,0)</f>
        <v>1</v>
      </c>
    </row>
    <row r="4733" spans="1:19" x14ac:dyDescent="0.25">
      <c r="A4733" t="s">
        <v>16</v>
      </c>
      <c r="B4733">
        <v>10000</v>
      </c>
      <c r="C4733">
        <v>100</v>
      </c>
      <c r="D4733">
        <v>1</v>
      </c>
      <c r="E4733">
        <v>32</v>
      </c>
      <c r="F4733">
        <v>1</v>
      </c>
      <c r="G4733">
        <v>30.050079</v>
      </c>
      <c r="H4733">
        <v>14.749468999999999</v>
      </c>
      <c r="I4733">
        <v>95.851771999999997</v>
      </c>
      <c r="J4733">
        <v>3.091993</v>
      </c>
      <c r="K4733" t="str">
        <f t="shared" si="91"/>
        <v>6</v>
      </c>
      <c r="L4733" t="s">
        <v>80</v>
      </c>
      <c r="M4733" t="s">
        <v>81</v>
      </c>
      <c r="N4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733" s="10">
        <f>VLOOKUP(TableOMP[[#This Row],[Label]],TableAvg[],2,FALSE)</f>
        <v>29.627598499999998</v>
      </c>
      <c r="P4733" s="10">
        <f>VLOOKUP(TableOMP[[#This Row],[Label]],TableAvg[],3,FALSE)</f>
        <v>0.42248050000007298</v>
      </c>
      <c r="Q4733" s="10">
        <f>TableOMP[[#This Row],[Avg]]-$U$2*TableOMP[[#This Row],[StdDev]]</f>
        <v>28.782637499999851</v>
      </c>
      <c r="R4733" s="10">
        <f>TableOMP[[#This Row],[Avg]]+$U$2*TableOMP[[#This Row],[StdDev]]</f>
        <v>30.472559500000145</v>
      </c>
      <c r="S4733" s="10">
        <f>IF(AND(TableOMP[[#This Row],[total_time]]&gt;=TableOMP[[#This Row],[Low]], TableOMP[[#This Row],[total_time]]&lt;=TableOMP[[#This Row],[High]]),1,0)</f>
        <v>1</v>
      </c>
    </row>
    <row r="4734" spans="1:19" x14ac:dyDescent="0.25">
      <c r="A4734" t="s">
        <v>16</v>
      </c>
      <c r="B4734">
        <v>10000</v>
      </c>
      <c r="C4734">
        <v>100</v>
      </c>
      <c r="D4734">
        <v>1</v>
      </c>
      <c r="E4734">
        <v>31</v>
      </c>
      <c r="F4734">
        <v>1</v>
      </c>
      <c r="G4734">
        <v>28.244764</v>
      </c>
      <c r="H4734">
        <v>15.839328999999999</v>
      </c>
      <c r="I4734">
        <v>124.924633</v>
      </c>
      <c r="J4734">
        <v>4.1641539999999999</v>
      </c>
      <c r="K4734" t="str">
        <f t="shared" ref="K4734:K4765" si="92">MID(M4734,22,1)</f>
        <v>6</v>
      </c>
      <c r="L4734" t="s">
        <v>80</v>
      </c>
      <c r="M4734" t="s">
        <v>81</v>
      </c>
      <c r="N4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4734" s="10">
        <f>VLOOKUP(TableOMP[[#This Row],[Label]],TableAvg[],2,FALSE)</f>
        <v>27.556794</v>
      </c>
      <c r="P4734" s="10">
        <f>VLOOKUP(TableOMP[[#This Row],[Label]],TableAvg[],3,FALSE)</f>
        <v>0.68796999999995456</v>
      </c>
      <c r="Q4734" s="10">
        <f>TableOMP[[#This Row],[Avg]]-$U$2*TableOMP[[#This Row],[StdDev]]</f>
        <v>26.180854000000092</v>
      </c>
      <c r="R4734" s="10">
        <f>TableOMP[[#This Row],[Avg]]+$U$2*TableOMP[[#This Row],[StdDev]]</f>
        <v>28.932733999999908</v>
      </c>
      <c r="S4734" s="10">
        <f>IF(AND(TableOMP[[#This Row],[total_time]]&gt;=TableOMP[[#This Row],[Low]], TableOMP[[#This Row],[total_time]]&lt;=TableOMP[[#This Row],[High]]),1,0)</f>
        <v>1</v>
      </c>
    </row>
    <row r="4735" spans="1:19" x14ac:dyDescent="0.25">
      <c r="A4735" t="s">
        <v>16</v>
      </c>
      <c r="B4735">
        <v>10000</v>
      </c>
      <c r="C4735">
        <v>100</v>
      </c>
      <c r="D4735">
        <v>1</v>
      </c>
      <c r="E4735">
        <v>30</v>
      </c>
      <c r="F4735">
        <v>1</v>
      </c>
      <c r="G4735">
        <v>27.612100999999999</v>
      </c>
      <c r="H4735">
        <v>14.087980999999999</v>
      </c>
      <c r="I4735">
        <v>89.833985999999996</v>
      </c>
      <c r="J4735">
        <v>3.0977239999999999</v>
      </c>
      <c r="K4735" t="str">
        <f t="shared" si="92"/>
        <v>6</v>
      </c>
      <c r="L4735" t="s">
        <v>80</v>
      </c>
      <c r="M4735" t="s">
        <v>81</v>
      </c>
      <c r="N4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4735" s="10">
        <f>VLOOKUP(TableOMP[[#This Row],[Label]],TableAvg[],2,FALSE)</f>
        <v>27.3962</v>
      </c>
      <c r="P4735" s="10">
        <f>VLOOKUP(TableOMP[[#This Row],[Label]],TableAvg[],3,FALSE)</f>
        <v>0.21590099999992882</v>
      </c>
      <c r="Q4735" s="10">
        <f>TableOMP[[#This Row],[Avg]]-$U$2*TableOMP[[#This Row],[StdDev]]</f>
        <v>26.964398000000141</v>
      </c>
      <c r="R4735" s="10">
        <f>TableOMP[[#This Row],[Avg]]+$U$2*TableOMP[[#This Row],[StdDev]]</f>
        <v>27.828001999999859</v>
      </c>
      <c r="S4735" s="10">
        <f>IF(AND(TableOMP[[#This Row],[total_time]]&gt;=TableOMP[[#This Row],[Low]], TableOMP[[#This Row],[total_time]]&lt;=TableOMP[[#This Row],[High]]),1,0)</f>
        <v>1</v>
      </c>
    </row>
    <row r="4736" spans="1:19" x14ac:dyDescent="0.25">
      <c r="A4736" t="s">
        <v>16</v>
      </c>
      <c r="B4736">
        <v>10000</v>
      </c>
      <c r="C4736">
        <v>100</v>
      </c>
      <c r="D4736">
        <v>1</v>
      </c>
      <c r="E4736">
        <v>29</v>
      </c>
      <c r="F4736">
        <v>1</v>
      </c>
      <c r="G4736">
        <v>28.045038000000002</v>
      </c>
      <c r="H4736">
        <v>15.797186</v>
      </c>
      <c r="I4736">
        <v>112.868967</v>
      </c>
      <c r="J4736">
        <v>4.0310350000000001</v>
      </c>
      <c r="K4736" t="str">
        <f t="shared" si="92"/>
        <v>6</v>
      </c>
      <c r="L4736" t="s">
        <v>80</v>
      </c>
      <c r="M4736" t="s">
        <v>81</v>
      </c>
      <c r="N4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4736" s="10">
        <f>VLOOKUP(TableOMP[[#This Row],[Label]],TableAvg[],2,FALSE)</f>
        <v>27.4676185</v>
      </c>
      <c r="P4736" s="10">
        <f>VLOOKUP(TableOMP[[#This Row],[Label]],TableAvg[],3,FALSE)</f>
        <v>0.57741949999993436</v>
      </c>
      <c r="Q4736" s="10">
        <f>TableOMP[[#This Row],[Avg]]-$U$2*TableOMP[[#This Row],[StdDev]]</f>
        <v>26.312779500000133</v>
      </c>
      <c r="R4736" s="10">
        <f>TableOMP[[#This Row],[Avg]]+$U$2*TableOMP[[#This Row],[StdDev]]</f>
        <v>28.622457499999868</v>
      </c>
      <c r="S4736" s="10">
        <f>IF(AND(TableOMP[[#This Row],[total_time]]&gt;=TableOMP[[#This Row],[Low]], TableOMP[[#This Row],[total_time]]&lt;=TableOMP[[#This Row],[High]]),1,0)</f>
        <v>1</v>
      </c>
    </row>
    <row r="4737" spans="1:19" x14ac:dyDescent="0.25">
      <c r="A4737" t="s">
        <v>16</v>
      </c>
      <c r="B4737">
        <v>10000</v>
      </c>
      <c r="C4737">
        <v>100</v>
      </c>
      <c r="D4737">
        <v>1</v>
      </c>
      <c r="E4737">
        <v>28</v>
      </c>
      <c r="F4737">
        <v>1</v>
      </c>
      <c r="G4737">
        <v>27.580777000000001</v>
      </c>
      <c r="H4737">
        <v>14.179131</v>
      </c>
      <c r="I4737">
        <v>76.556931000000006</v>
      </c>
      <c r="J4737">
        <v>2.835442</v>
      </c>
      <c r="K4737" t="str">
        <f t="shared" si="92"/>
        <v>6</v>
      </c>
      <c r="L4737" t="s">
        <v>80</v>
      </c>
      <c r="M4737" t="s">
        <v>81</v>
      </c>
      <c r="N4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4737" s="10">
        <f>VLOOKUP(TableOMP[[#This Row],[Label]],TableAvg[],2,FALSE)</f>
        <v>27.936311500000002</v>
      </c>
      <c r="P4737" s="10">
        <f>VLOOKUP(TableOMP[[#This Row],[Label]],TableAvg[],3,FALSE)</f>
        <v>0.35553449999980163</v>
      </c>
      <c r="Q4737" s="10">
        <f>TableOMP[[#This Row],[Avg]]-$U$2*TableOMP[[#This Row],[StdDev]]</f>
        <v>27.225242500000398</v>
      </c>
      <c r="R4737" s="10">
        <f>TableOMP[[#This Row],[Avg]]+$U$2*TableOMP[[#This Row],[StdDev]]</f>
        <v>28.647380499999606</v>
      </c>
      <c r="S4737" s="10">
        <f>IF(AND(TableOMP[[#This Row],[total_time]]&gt;=TableOMP[[#This Row],[Low]], TableOMP[[#This Row],[total_time]]&lt;=TableOMP[[#This Row],[High]]),1,0)</f>
        <v>1</v>
      </c>
    </row>
    <row r="4738" spans="1:19" x14ac:dyDescent="0.25">
      <c r="A4738" t="s">
        <v>16</v>
      </c>
      <c r="B4738">
        <v>10000</v>
      </c>
      <c r="C4738">
        <v>100</v>
      </c>
      <c r="D4738">
        <v>1</v>
      </c>
      <c r="E4738">
        <v>27</v>
      </c>
      <c r="F4738">
        <v>1</v>
      </c>
      <c r="G4738">
        <v>28.443631</v>
      </c>
      <c r="H4738">
        <v>14.432017</v>
      </c>
      <c r="I4738">
        <v>68.510776000000007</v>
      </c>
      <c r="J4738">
        <v>2.63503</v>
      </c>
      <c r="K4738" t="str">
        <f t="shared" si="92"/>
        <v>6</v>
      </c>
      <c r="L4738" t="s">
        <v>80</v>
      </c>
      <c r="M4738" t="s">
        <v>81</v>
      </c>
      <c r="N4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4738" s="10">
        <f>VLOOKUP(TableOMP[[#This Row],[Label]],TableAvg[],2,FALSE)</f>
        <v>28.000885</v>
      </c>
      <c r="P4738" s="10">
        <f>VLOOKUP(TableOMP[[#This Row],[Label]],TableAvg[],3,FALSE)</f>
        <v>0.44274600000000702</v>
      </c>
      <c r="Q4738" s="10">
        <f>TableOMP[[#This Row],[Avg]]-$U$2*TableOMP[[#This Row],[StdDev]]</f>
        <v>27.115392999999987</v>
      </c>
      <c r="R4738" s="10">
        <f>TableOMP[[#This Row],[Avg]]+$U$2*TableOMP[[#This Row],[StdDev]]</f>
        <v>28.886377000000014</v>
      </c>
      <c r="S4738" s="10">
        <f>IF(AND(TableOMP[[#This Row],[total_time]]&gt;=TableOMP[[#This Row],[Low]], TableOMP[[#This Row],[total_time]]&lt;=TableOMP[[#This Row],[High]]),1,0)</f>
        <v>1</v>
      </c>
    </row>
    <row r="4739" spans="1:19" x14ac:dyDescent="0.25">
      <c r="A4739" t="s">
        <v>16</v>
      </c>
      <c r="B4739">
        <v>10000</v>
      </c>
      <c r="C4739">
        <v>100</v>
      </c>
      <c r="D4739">
        <v>1</v>
      </c>
      <c r="E4739">
        <v>26</v>
      </c>
      <c r="F4739">
        <v>1</v>
      </c>
      <c r="G4739">
        <v>27.936002999999999</v>
      </c>
      <c r="H4739">
        <v>13.333475999999999</v>
      </c>
      <c r="I4739">
        <v>50.792892999999999</v>
      </c>
      <c r="J4739">
        <v>2.0317159999999999</v>
      </c>
      <c r="K4739" t="str">
        <f t="shared" si="92"/>
        <v>6</v>
      </c>
      <c r="L4739" t="s">
        <v>80</v>
      </c>
      <c r="M4739" t="s">
        <v>81</v>
      </c>
      <c r="N4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4739" s="10">
        <f>VLOOKUP(TableOMP[[#This Row],[Label]],TableAvg[],2,FALSE)</f>
        <v>27.564295999999999</v>
      </c>
      <c r="P4739" s="10">
        <f>VLOOKUP(TableOMP[[#This Row],[Label]],TableAvg[],3,FALSE)</f>
        <v>0.37170700000001156</v>
      </c>
      <c r="Q4739" s="10">
        <f>TableOMP[[#This Row],[Avg]]-$U$2*TableOMP[[#This Row],[StdDev]]</f>
        <v>26.820881999999976</v>
      </c>
      <c r="R4739" s="10">
        <f>TableOMP[[#This Row],[Avg]]+$U$2*TableOMP[[#This Row],[StdDev]]</f>
        <v>28.307710000000021</v>
      </c>
      <c r="S4739" s="10">
        <f>IF(AND(TableOMP[[#This Row],[total_time]]&gt;=TableOMP[[#This Row],[Low]], TableOMP[[#This Row],[total_time]]&lt;=TableOMP[[#This Row],[High]]),1,0)</f>
        <v>1</v>
      </c>
    </row>
    <row r="4740" spans="1:19" x14ac:dyDescent="0.25">
      <c r="A4740" t="s">
        <v>16</v>
      </c>
      <c r="B4740">
        <v>10000</v>
      </c>
      <c r="C4740">
        <v>100</v>
      </c>
      <c r="D4740">
        <v>1</v>
      </c>
      <c r="E4740">
        <v>25</v>
      </c>
      <c r="F4740">
        <v>1</v>
      </c>
      <c r="G4740">
        <v>29.373255</v>
      </c>
      <c r="H4740">
        <v>13.700283000000001</v>
      </c>
      <c r="I4740">
        <v>78.987938</v>
      </c>
      <c r="J4740">
        <v>3.2911640000000002</v>
      </c>
      <c r="K4740" t="str">
        <f t="shared" si="92"/>
        <v>6</v>
      </c>
      <c r="L4740" t="s">
        <v>80</v>
      </c>
      <c r="M4740" t="s">
        <v>81</v>
      </c>
      <c r="N4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740" s="10">
        <f>VLOOKUP(TableOMP[[#This Row],[Label]],TableAvg[],2,FALSE)</f>
        <v>29.741187</v>
      </c>
      <c r="P4740" s="10">
        <f>VLOOKUP(TableOMP[[#This Row],[Label]],TableAvg[],3,FALSE)</f>
        <v>0.36793199999999154</v>
      </c>
      <c r="Q4740" s="10">
        <f>TableOMP[[#This Row],[Avg]]-$U$2*TableOMP[[#This Row],[StdDev]]</f>
        <v>29.005323000000018</v>
      </c>
      <c r="R4740" s="10">
        <f>TableOMP[[#This Row],[Avg]]+$U$2*TableOMP[[#This Row],[StdDev]]</f>
        <v>30.477050999999982</v>
      </c>
      <c r="S4740" s="10">
        <f>IF(AND(TableOMP[[#This Row],[total_time]]&gt;=TableOMP[[#This Row],[Low]], TableOMP[[#This Row],[total_time]]&lt;=TableOMP[[#This Row],[High]]),1,0)</f>
        <v>1</v>
      </c>
    </row>
    <row r="4741" spans="1:19" x14ac:dyDescent="0.25">
      <c r="A4741" t="s">
        <v>16</v>
      </c>
      <c r="B4741">
        <v>10000</v>
      </c>
      <c r="C4741">
        <v>100</v>
      </c>
      <c r="D4741">
        <v>1</v>
      </c>
      <c r="E4741">
        <v>24</v>
      </c>
      <c r="F4741">
        <v>1</v>
      </c>
      <c r="G4741">
        <v>30.2394</v>
      </c>
      <c r="H4741">
        <v>13.632548</v>
      </c>
      <c r="I4741">
        <v>52.119190000000003</v>
      </c>
      <c r="J4741">
        <v>2.2660520000000002</v>
      </c>
      <c r="K4741" t="str">
        <f t="shared" si="92"/>
        <v>6</v>
      </c>
      <c r="L4741" t="s">
        <v>80</v>
      </c>
      <c r="M4741" t="s">
        <v>81</v>
      </c>
      <c r="N4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741" s="10">
        <f>VLOOKUP(TableOMP[[#This Row],[Label]],TableAvg[],2,FALSE)</f>
        <v>29.392052</v>
      </c>
      <c r="P4741" s="10">
        <f>VLOOKUP(TableOMP[[#This Row],[Label]],TableAvg[],3,FALSE)</f>
        <v>0.84734800000000154</v>
      </c>
      <c r="Q4741" s="10">
        <f>TableOMP[[#This Row],[Avg]]-$U$2*TableOMP[[#This Row],[StdDev]]</f>
        <v>27.697355999999996</v>
      </c>
      <c r="R4741" s="10">
        <f>TableOMP[[#This Row],[Avg]]+$U$2*TableOMP[[#This Row],[StdDev]]</f>
        <v>31.086748000000004</v>
      </c>
      <c r="S4741" s="10">
        <f>IF(AND(TableOMP[[#This Row],[total_time]]&gt;=TableOMP[[#This Row],[Low]], TableOMP[[#This Row],[total_time]]&lt;=TableOMP[[#This Row],[High]]),1,0)</f>
        <v>1</v>
      </c>
    </row>
    <row r="4742" spans="1:19" x14ac:dyDescent="0.25">
      <c r="A4742" t="s">
        <v>16</v>
      </c>
      <c r="B4742">
        <v>10000</v>
      </c>
      <c r="C4742">
        <v>100</v>
      </c>
      <c r="D4742">
        <v>1</v>
      </c>
      <c r="E4742">
        <v>23</v>
      </c>
      <c r="F4742">
        <v>1</v>
      </c>
      <c r="G4742">
        <v>30.006198999999999</v>
      </c>
      <c r="H4742">
        <v>12.730700000000001</v>
      </c>
      <c r="I4742">
        <v>33.327041999999999</v>
      </c>
      <c r="J4742">
        <v>1.514866</v>
      </c>
      <c r="K4742" t="str">
        <f t="shared" si="92"/>
        <v>6</v>
      </c>
      <c r="L4742" t="s">
        <v>80</v>
      </c>
      <c r="M4742" t="s">
        <v>81</v>
      </c>
      <c r="N4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742" s="10">
        <f>VLOOKUP(TableOMP[[#This Row],[Label]],TableAvg[],2,FALSE)</f>
        <v>30.810278499999999</v>
      </c>
      <c r="P4742" s="10">
        <f>VLOOKUP(TableOMP[[#This Row],[Label]],TableAvg[],3,FALSE)</f>
        <v>0.80407949999995043</v>
      </c>
      <c r="Q4742" s="10">
        <f>TableOMP[[#This Row],[Avg]]-$U$2*TableOMP[[#This Row],[StdDev]]</f>
        <v>29.202119500000098</v>
      </c>
      <c r="R4742" s="10">
        <f>TableOMP[[#This Row],[Avg]]+$U$2*TableOMP[[#This Row],[StdDev]]</f>
        <v>32.418437499999897</v>
      </c>
      <c r="S4742" s="10">
        <f>IF(AND(TableOMP[[#This Row],[total_time]]&gt;=TableOMP[[#This Row],[Low]], TableOMP[[#This Row],[total_time]]&lt;=TableOMP[[#This Row],[High]]),1,0)</f>
        <v>1</v>
      </c>
    </row>
    <row r="4743" spans="1:19" x14ac:dyDescent="0.25">
      <c r="A4743" t="s">
        <v>16</v>
      </c>
      <c r="B4743">
        <v>10000</v>
      </c>
      <c r="C4743">
        <v>100</v>
      </c>
      <c r="D4743">
        <v>1</v>
      </c>
      <c r="E4743">
        <v>22</v>
      </c>
      <c r="F4743">
        <v>1</v>
      </c>
      <c r="G4743">
        <v>32.021245</v>
      </c>
      <c r="H4743">
        <v>11.916993</v>
      </c>
      <c r="I4743">
        <v>32.106850999999999</v>
      </c>
      <c r="J4743">
        <v>1.5288980000000001</v>
      </c>
      <c r="K4743" t="str">
        <f t="shared" si="92"/>
        <v>6</v>
      </c>
      <c r="L4743" t="s">
        <v>80</v>
      </c>
      <c r="M4743" t="s">
        <v>81</v>
      </c>
      <c r="N4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743" s="10">
        <f>VLOOKUP(TableOMP[[#This Row],[Label]],TableAvg[],2,FALSE)</f>
        <v>31.465068500000001</v>
      </c>
      <c r="P4743" s="10">
        <f>VLOOKUP(TableOMP[[#This Row],[Label]],TableAvg[],3,FALSE)</f>
        <v>0.55617650000003438</v>
      </c>
      <c r="Q4743" s="10">
        <f>TableOMP[[#This Row],[Avg]]-$U$2*TableOMP[[#This Row],[StdDev]]</f>
        <v>30.352715499999931</v>
      </c>
      <c r="R4743" s="10">
        <f>TableOMP[[#This Row],[Avg]]+$U$2*TableOMP[[#This Row],[StdDev]]</f>
        <v>32.577421500000071</v>
      </c>
      <c r="S4743" s="10">
        <f>IF(AND(TableOMP[[#This Row],[total_time]]&gt;=TableOMP[[#This Row],[Low]], TableOMP[[#This Row],[total_time]]&lt;=TableOMP[[#This Row],[High]]),1,0)</f>
        <v>1</v>
      </c>
    </row>
    <row r="4744" spans="1:19" x14ac:dyDescent="0.25">
      <c r="A4744" t="s">
        <v>16</v>
      </c>
      <c r="B4744">
        <v>10000</v>
      </c>
      <c r="C4744">
        <v>100</v>
      </c>
      <c r="D4744">
        <v>1</v>
      </c>
      <c r="E4744">
        <v>21</v>
      </c>
      <c r="F4744">
        <v>1</v>
      </c>
      <c r="G4744">
        <v>31.984660000000002</v>
      </c>
      <c r="H4744">
        <v>13.030335000000001</v>
      </c>
      <c r="I4744">
        <v>36.687142000000001</v>
      </c>
      <c r="J4744">
        <v>1.834357</v>
      </c>
      <c r="K4744" t="str">
        <f t="shared" si="92"/>
        <v>6</v>
      </c>
      <c r="L4744" t="s">
        <v>80</v>
      </c>
      <c r="M4744" t="s">
        <v>81</v>
      </c>
      <c r="N4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44" s="10">
        <f>VLOOKUP(TableOMP[[#This Row],[Label]],TableAvg[],2,FALSE)</f>
        <v>31.238471000000001</v>
      </c>
      <c r="P4744" s="10">
        <f>VLOOKUP(TableOMP[[#This Row],[Label]],TableAvg[],3,FALSE)</f>
        <v>0.74618899999996247</v>
      </c>
      <c r="Q4744" s="10">
        <f>TableOMP[[#This Row],[Avg]]-$U$2*TableOMP[[#This Row],[StdDev]]</f>
        <v>29.746093000000077</v>
      </c>
      <c r="R4744" s="10">
        <f>TableOMP[[#This Row],[Avg]]+$U$2*TableOMP[[#This Row],[StdDev]]</f>
        <v>32.730848999999928</v>
      </c>
      <c r="S4744" s="10">
        <f>IF(AND(TableOMP[[#This Row],[total_time]]&gt;=TableOMP[[#This Row],[Low]], TableOMP[[#This Row],[total_time]]&lt;=TableOMP[[#This Row],[High]]),1,0)</f>
        <v>1</v>
      </c>
    </row>
    <row r="4745" spans="1:19" x14ac:dyDescent="0.25">
      <c r="A4745" t="s">
        <v>16</v>
      </c>
      <c r="B4745">
        <v>10000</v>
      </c>
      <c r="C4745">
        <v>100</v>
      </c>
      <c r="D4745">
        <v>1</v>
      </c>
      <c r="E4745">
        <v>20</v>
      </c>
      <c r="F4745">
        <v>1</v>
      </c>
      <c r="G4745">
        <v>33.012197</v>
      </c>
      <c r="H4745">
        <v>13.063801</v>
      </c>
      <c r="I4745">
        <v>40.240301000000002</v>
      </c>
      <c r="J4745">
        <v>2.1179109999999999</v>
      </c>
      <c r="K4745" t="str">
        <f t="shared" si="92"/>
        <v>6</v>
      </c>
      <c r="L4745" t="s">
        <v>80</v>
      </c>
      <c r="M4745" t="s">
        <v>81</v>
      </c>
      <c r="N4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45" s="10">
        <f>VLOOKUP(TableOMP[[#This Row],[Label]],TableAvg[],2,FALSE)</f>
        <v>32.671327000000005</v>
      </c>
      <c r="P4745" s="10">
        <f>VLOOKUP(TableOMP[[#This Row],[Label]],TableAvg[],3,FALSE)</f>
        <v>0.34087000000000139</v>
      </c>
      <c r="Q4745" s="10">
        <f>TableOMP[[#This Row],[Avg]]-$U$2*TableOMP[[#This Row],[StdDev]]</f>
        <v>31.989587000000004</v>
      </c>
      <c r="R4745" s="10">
        <f>TableOMP[[#This Row],[Avg]]+$U$2*TableOMP[[#This Row],[StdDev]]</f>
        <v>33.35306700000001</v>
      </c>
      <c r="S4745" s="10">
        <f>IF(AND(TableOMP[[#This Row],[total_time]]&gt;=TableOMP[[#This Row],[Low]], TableOMP[[#This Row],[total_time]]&lt;=TableOMP[[#This Row],[High]]),1,0)</f>
        <v>1</v>
      </c>
    </row>
    <row r="4746" spans="1:19" x14ac:dyDescent="0.25">
      <c r="A4746" t="s">
        <v>16</v>
      </c>
      <c r="B4746">
        <v>10000</v>
      </c>
      <c r="C4746">
        <v>100</v>
      </c>
      <c r="D4746">
        <v>1</v>
      </c>
      <c r="E4746">
        <v>19</v>
      </c>
      <c r="F4746">
        <v>1</v>
      </c>
      <c r="G4746">
        <v>33.190064999999997</v>
      </c>
      <c r="H4746">
        <v>13.303692</v>
      </c>
      <c r="I4746">
        <v>33.848069000000002</v>
      </c>
      <c r="J4746">
        <v>1.8804479999999999</v>
      </c>
      <c r="K4746" t="str">
        <f t="shared" si="92"/>
        <v>6</v>
      </c>
      <c r="L4746" t="s">
        <v>80</v>
      </c>
      <c r="M4746" t="s">
        <v>81</v>
      </c>
      <c r="N4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46" s="10">
        <f>VLOOKUP(TableOMP[[#This Row],[Label]],TableAvg[],2,FALSE)</f>
        <v>33.852139999999999</v>
      </c>
      <c r="P4746" s="10">
        <f>VLOOKUP(TableOMP[[#This Row],[Label]],TableAvg[],3,FALSE)</f>
        <v>0.66207500000002995</v>
      </c>
      <c r="Q4746" s="10">
        <f>TableOMP[[#This Row],[Avg]]-$U$2*TableOMP[[#This Row],[StdDev]]</f>
        <v>32.527989999999939</v>
      </c>
      <c r="R4746" s="10">
        <f>TableOMP[[#This Row],[Avg]]+$U$2*TableOMP[[#This Row],[StdDev]]</f>
        <v>35.176290000000058</v>
      </c>
      <c r="S4746" s="10">
        <f>IF(AND(TableOMP[[#This Row],[total_time]]&gt;=TableOMP[[#This Row],[Low]], TableOMP[[#This Row],[total_time]]&lt;=TableOMP[[#This Row],[High]]),1,0)</f>
        <v>1</v>
      </c>
    </row>
    <row r="4747" spans="1:19" x14ac:dyDescent="0.25">
      <c r="A4747" t="s">
        <v>16</v>
      </c>
      <c r="B4747">
        <v>10000</v>
      </c>
      <c r="C4747">
        <v>100</v>
      </c>
      <c r="D4747">
        <v>1</v>
      </c>
      <c r="E4747">
        <v>18</v>
      </c>
      <c r="F4747">
        <v>1</v>
      </c>
      <c r="G4747">
        <v>36.183455000000002</v>
      </c>
      <c r="H4747">
        <v>12.840957</v>
      </c>
      <c r="I4747">
        <v>29.222978000000001</v>
      </c>
      <c r="J4747">
        <v>1.7189989999999999</v>
      </c>
      <c r="K4747" t="str">
        <f t="shared" si="92"/>
        <v>6</v>
      </c>
      <c r="L4747" t="s">
        <v>80</v>
      </c>
      <c r="M4747" t="s">
        <v>81</v>
      </c>
      <c r="N4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747" s="10">
        <f>VLOOKUP(TableOMP[[#This Row],[Label]],TableAvg[],2,FALSE)</f>
        <v>35.6979945</v>
      </c>
      <c r="P4747" s="10">
        <f>VLOOKUP(TableOMP[[#This Row],[Label]],TableAvg[],3,FALSE)</f>
        <v>0.48546049999997809</v>
      </c>
      <c r="Q4747" s="10">
        <f>TableOMP[[#This Row],[Avg]]-$U$2*TableOMP[[#This Row],[StdDev]]</f>
        <v>34.727073500000046</v>
      </c>
      <c r="R4747" s="10">
        <f>TableOMP[[#This Row],[Avg]]+$U$2*TableOMP[[#This Row],[StdDev]]</f>
        <v>36.668915499999954</v>
      </c>
      <c r="S4747" s="10">
        <f>IF(AND(TableOMP[[#This Row],[total_time]]&gt;=TableOMP[[#This Row],[Low]], TableOMP[[#This Row],[total_time]]&lt;=TableOMP[[#This Row],[High]]),1,0)</f>
        <v>1</v>
      </c>
    </row>
    <row r="4748" spans="1:19" x14ac:dyDescent="0.25">
      <c r="A4748" t="s">
        <v>16</v>
      </c>
      <c r="B4748">
        <v>10000</v>
      </c>
      <c r="C4748">
        <v>100</v>
      </c>
      <c r="D4748">
        <v>1</v>
      </c>
      <c r="E4748">
        <v>17</v>
      </c>
      <c r="F4748">
        <v>1</v>
      </c>
      <c r="G4748">
        <v>36.941817999999998</v>
      </c>
      <c r="H4748">
        <v>12.639945000000001</v>
      </c>
      <c r="I4748">
        <v>24.053597</v>
      </c>
      <c r="J4748">
        <v>1.50335</v>
      </c>
      <c r="K4748" t="str">
        <f t="shared" si="92"/>
        <v>6</v>
      </c>
      <c r="L4748" t="s">
        <v>80</v>
      </c>
      <c r="M4748" t="s">
        <v>81</v>
      </c>
      <c r="N4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748" s="10">
        <f>VLOOKUP(TableOMP[[#This Row],[Label]],TableAvg[],2,FALSE)</f>
        <v>36.673959499999995</v>
      </c>
      <c r="P4748" s="10">
        <f>VLOOKUP(TableOMP[[#This Row],[Label]],TableAvg[],3,FALSE)</f>
        <v>0.26785850000053807</v>
      </c>
      <c r="Q4748" s="10">
        <f>TableOMP[[#This Row],[Avg]]-$U$2*TableOMP[[#This Row],[StdDev]]</f>
        <v>36.138242499998917</v>
      </c>
      <c r="R4748" s="10">
        <f>TableOMP[[#This Row],[Avg]]+$U$2*TableOMP[[#This Row],[StdDev]]</f>
        <v>37.209676500001073</v>
      </c>
      <c r="S4748" s="10">
        <f>IF(AND(TableOMP[[#This Row],[total_time]]&gt;=TableOMP[[#This Row],[Low]], TableOMP[[#This Row],[total_time]]&lt;=TableOMP[[#This Row],[High]]),1,0)</f>
        <v>1</v>
      </c>
    </row>
    <row r="4749" spans="1:19" x14ac:dyDescent="0.25">
      <c r="A4749" t="s">
        <v>16</v>
      </c>
      <c r="B4749">
        <v>10000</v>
      </c>
      <c r="C4749">
        <v>100</v>
      </c>
      <c r="D4749">
        <v>1</v>
      </c>
      <c r="E4749">
        <v>16</v>
      </c>
      <c r="F4749">
        <v>1</v>
      </c>
      <c r="G4749">
        <v>37.988894000000002</v>
      </c>
      <c r="H4749">
        <v>12.325666</v>
      </c>
      <c r="I4749">
        <v>23.675986000000002</v>
      </c>
      <c r="J4749">
        <v>1.5783990000000001</v>
      </c>
      <c r="K4749" t="str">
        <f t="shared" si="92"/>
        <v>6</v>
      </c>
      <c r="L4749" t="s">
        <v>80</v>
      </c>
      <c r="M4749" t="s">
        <v>81</v>
      </c>
      <c r="N4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749" s="10">
        <f>VLOOKUP(TableOMP[[#This Row],[Label]],TableAvg[],2,FALSE)</f>
        <v>37.560156500000005</v>
      </c>
      <c r="P4749" s="10">
        <f>VLOOKUP(TableOMP[[#This Row],[Label]],TableAvg[],3,FALSE)</f>
        <v>0.42873749999986205</v>
      </c>
      <c r="Q4749" s="10">
        <f>TableOMP[[#This Row],[Avg]]-$U$2*TableOMP[[#This Row],[StdDev]]</f>
        <v>36.702681500000281</v>
      </c>
      <c r="R4749" s="10">
        <f>TableOMP[[#This Row],[Avg]]+$U$2*TableOMP[[#This Row],[StdDev]]</f>
        <v>38.417631499999729</v>
      </c>
      <c r="S4749" s="10">
        <f>IF(AND(TableOMP[[#This Row],[total_time]]&gt;=TableOMP[[#This Row],[Low]], TableOMP[[#This Row],[total_time]]&lt;=TableOMP[[#This Row],[High]]),1,0)</f>
        <v>1</v>
      </c>
    </row>
    <row r="4750" spans="1:19" x14ac:dyDescent="0.25">
      <c r="A4750" t="s">
        <v>16</v>
      </c>
      <c r="B4750">
        <v>10000</v>
      </c>
      <c r="C4750">
        <v>100</v>
      </c>
      <c r="D4750">
        <v>1</v>
      </c>
      <c r="E4750">
        <v>15</v>
      </c>
      <c r="F4750">
        <v>1</v>
      </c>
      <c r="G4750">
        <v>30.844508999999999</v>
      </c>
      <c r="H4750">
        <v>12.668987</v>
      </c>
      <c r="I4750">
        <v>26.337713000000001</v>
      </c>
      <c r="J4750">
        <v>1.881265</v>
      </c>
      <c r="K4750" t="str">
        <f t="shared" si="92"/>
        <v>6</v>
      </c>
      <c r="L4750" t="s">
        <v>80</v>
      </c>
      <c r="M4750" t="s">
        <v>81</v>
      </c>
      <c r="N4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50" s="10">
        <f>VLOOKUP(TableOMP[[#This Row],[Label]],TableAvg[],2,FALSE)</f>
        <v>31.013577499999997</v>
      </c>
      <c r="P4750" s="10">
        <f>VLOOKUP(TableOMP[[#This Row],[Label]],TableAvg[],3,FALSE)</f>
        <v>0.16906850000050655</v>
      </c>
      <c r="Q4750" s="10">
        <f>TableOMP[[#This Row],[Avg]]-$U$2*TableOMP[[#This Row],[StdDev]]</f>
        <v>30.675440499998984</v>
      </c>
      <c r="R4750" s="10">
        <f>TableOMP[[#This Row],[Avg]]+$U$2*TableOMP[[#This Row],[StdDev]]</f>
        <v>31.351714500001009</v>
      </c>
      <c r="S4750" s="10">
        <f>IF(AND(TableOMP[[#This Row],[total_time]]&gt;=TableOMP[[#This Row],[Low]], TableOMP[[#This Row],[total_time]]&lt;=TableOMP[[#This Row],[High]]),1,0)</f>
        <v>1</v>
      </c>
    </row>
    <row r="4751" spans="1:19" x14ac:dyDescent="0.25">
      <c r="A4751" t="s">
        <v>16</v>
      </c>
      <c r="B4751">
        <v>10000</v>
      </c>
      <c r="C4751">
        <v>100</v>
      </c>
      <c r="D4751">
        <v>1</v>
      </c>
      <c r="E4751">
        <v>14</v>
      </c>
      <c r="F4751">
        <v>1</v>
      </c>
      <c r="G4751">
        <v>32.025815999999999</v>
      </c>
      <c r="H4751">
        <v>13.210905</v>
      </c>
      <c r="I4751">
        <v>22.091394999999999</v>
      </c>
      <c r="J4751">
        <v>1.699338</v>
      </c>
      <c r="K4751" t="str">
        <f t="shared" si="92"/>
        <v>6</v>
      </c>
      <c r="L4751" t="s">
        <v>80</v>
      </c>
      <c r="M4751" t="s">
        <v>81</v>
      </c>
      <c r="N4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51" s="10">
        <f>VLOOKUP(TableOMP[[#This Row],[Label]],TableAvg[],2,FALSE)</f>
        <v>31.635947000000002</v>
      </c>
      <c r="P4751" s="10">
        <f>VLOOKUP(TableOMP[[#This Row],[Label]],TableAvg[],3,FALSE)</f>
        <v>0.38986899999991542</v>
      </c>
      <c r="Q4751" s="10">
        <f>TableOMP[[#This Row],[Avg]]-$U$2*TableOMP[[#This Row],[StdDev]]</f>
        <v>30.85620900000017</v>
      </c>
      <c r="R4751" s="10">
        <f>TableOMP[[#This Row],[Avg]]+$U$2*TableOMP[[#This Row],[StdDev]]</f>
        <v>32.415684999999833</v>
      </c>
      <c r="S4751" s="10">
        <f>IF(AND(TableOMP[[#This Row],[total_time]]&gt;=TableOMP[[#This Row],[Low]], TableOMP[[#This Row],[total_time]]&lt;=TableOMP[[#This Row],[High]]),1,0)</f>
        <v>1</v>
      </c>
    </row>
    <row r="4752" spans="1:19" x14ac:dyDescent="0.25">
      <c r="A4752" t="s">
        <v>16</v>
      </c>
      <c r="B4752">
        <v>10000</v>
      </c>
      <c r="C4752">
        <v>100</v>
      </c>
      <c r="D4752">
        <v>1</v>
      </c>
      <c r="E4752">
        <v>13</v>
      </c>
      <c r="F4752">
        <v>1</v>
      </c>
      <c r="G4752">
        <v>32.248052999999999</v>
      </c>
      <c r="H4752">
        <v>12.143815</v>
      </c>
      <c r="I4752">
        <v>15.913066000000001</v>
      </c>
      <c r="J4752">
        <v>1.3260890000000001</v>
      </c>
      <c r="K4752" t="str">
        <f t="shared" si="92"/>
        <v>6</v>
      </c>
      <c r="L4752" t="s">
        <v>80</v>
      </c>
      <c r="M4752" t="s">
        <v>81</v>
      </c>
      <c r="N4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52" s="10">
        <f>VLOOKUP(TableOMP[[#This Row],[Label]],TableAvg[],2,FALSE)</f>
        <v>32.275119000000004</v>
      </c>
      <c r="P4752" s="10">
        <f>VLOOKUP(TableOMP[[#This Row],[Label]],TableAvg[],3,FALSE)</f>
        <v>2.7065999994745384E-2</v>
      </c>
      <c r="Q4752" s="10">
        <f>TableOMP[[#This Row],[Avg]]-$U$2*TableOMP[[#This Row],[StdDev]]</f>
        <v>32.22098700001051</v>
      </c>
      <c r="R4752" s="10">
        <f>TableOMP[[#This Row],[Avg]]+$U$2*TableOMP[[#This Row],[StdDev]]</f>
        <v>32.329250999989497</v>
      </c>
      <c r="S4752" s="10">
        <f>IF(AND(TableOMP[[#This Row],[total_time]]&gt;=TableOMP[[#This Row],[Low]], TableOMP[[#This Row],[total_time]]&lt;=TableOMP[[#This Row],[High]]),1,0)</f>
        <v>1</v>
      </c>
    </row>
    <row r="4753" spans="1:19" x14ac:dyDescent="0.25">
      <c r="A4753" t="s">
        <v>16</v>
      </c>
      <c r="B4753">
        <v>10000</v>
      </c>
      <c r="C4753">
        <v>100</v>
      </c>
      <c r="D4753">
        <v>1</v>
      </c>
      <c r="E4753">
        <v>12</v>
      </c>
      <c r="F4753">
        <v>1</v>
      </c>
      <c r="G4753">
        <v>34.234875000000002</v>
      </c>
      <c r="H4753">
        <v>12.512463</v>
      </c>
      <c r="I4753">
        <v>11.570539999999999</v>
      </c>
      <c r="J4753">
        <v>1.0518670000000001</v>
      </c>
      <c r="K4753" t="str">
        <f t="shared" si="92"/>
        <v>6</v>
      </c>
      <c r="L4753" t="s">
        <v>80</v>
      </c>
      <c r="M4753" t="s">
        <v>81</v>
      </c>
      <c r="N4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53" s="10">
        <f>VLOOKUP(TableOMP[[#This Row],[Label]],TableAvg[],2,FALSE)</f>
        <v>33.603077499999998</v>
      </c>
      <c r="P4753" s="10">
        <f>VLOOKUP(TableOMP[[#This Row],[Label]],TableAvg[],3,FALSE)</f>
        <v>0.63179750000006896</v>
      </c>
      <c r="Q4753" s="10">
        <f>TableOMP[[#This Row],[Avg]]-$U$2*TableOMP[[#This Row],[StdDev]]</f>
        <v>32.33948249999986</v>
      </c>
      <c r="R4753" s="10">
        <f>TableOMP[[#This Row],[Avg]]+$U$2*TableOMP[[#This Row],[StdDev]]</f>
        <v>34.866672500000135</v>
      </c>
      <c r="S4753" s="10">
        <f>IF(AND(TableOMP[[#This Row],[total_time]]&gt;=TableOMP[[#This Row],[Low]], TableOMP[[#This Row],[total_time]]&lt;=TableOMP[[#This Row],[High]]),1,0)</f>
        <v>1</v>
      </c>
    </row>
    <row r="4754" spans="1:19" x14ac:dyDescent="0.25">
      <c r="A4754" t="s">
        <v>16</v>
      </c>
      <c r="B4754">
        <v>10000</v>
      </c>
      <c r="C4754">
        <v>100</v>
      </c>
      <c r="D4754">
        <v>1</v>
      </c>
      <c r="E4754">
        <v>11</v>
      </c>
      <c r="F4754">
        <v>1</v>
      </c>
      <c r="G4754">
        <v>36.428759999999997</v>
      </c>
      <c r="H4754">
        <v>12.702753</v>
      </c>
      <c r="I4754">
        <v>11.124162</v>
      </c>
      <c r="J4754">
        <v>1.1124160000000001</v>
      </c>
      <c r="K4754" t="str">
        <f t="shared" si="92"/>
        <v>6</v>
      </c>
      <c r="L4754" t="s">
        <v>80</v>
      </c>
      <c r="M4754" t="s">
        <v>81</v>
      </c>
      <c r="N4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754" s="10">
        <f>VLOOKUP(TableOMP[[#This Row],[Label]],TableAvg[],2,FALSE)</f>
        <v>36.168720999999998</v>
      </c>
      <c r="P4754" s="10">
        <f>VLOOKUP(TableOMP[[#This Row],[Label]],TableAvg[],3,FALSE)</f>
        <v>0.26003899999942975</v>
      </c>
      <c r="Q4754" s="10">
        <f>TableOMP[[#This Row],[Avg]]-$U$2*TableOMP[[#This Row],[StdDev]]</f>
        <v>35.648643000001137</v>
      </c>
      <c r="R4754" s="10">
        <f>TableOMP[[#This Row],[Avg]]+$U$2*TableOMP[[#This Row],[StdDev]]</f>
        <v>36.688798999998859</v>
      </c>
      <c r="S4754" s="10">
        <f>IF(AND(TableOMP[[#This Row],[total_time]]&gt;=TableOMP[[#This Row],[Low]], TableOMP[[#This Row],[total_time]]&lt;=TableOMP[[#This Row],[High]]),1,0)</f>
        <v>1</v>
      </c>
    </row>
    <row r="4755" spans="1:19" x14ac:dyDescent="0.25">
      <c r="A4755" t="s">
        <v>16</v>
      </c>
      <c r="B4755">
        <v>10000</v>
      </c>
      <c r="C4755">
        <v>100</v>
      </c>
      <c r="D4755">
        <v>1</v>
      </c>
      <c r="E4755">
        <v>10</v>
      </c>
      <c r="F4755">
        <v>1</v>
      </c>
      <c r="G4755">
        <v>38.528345999999999</v>
      </c>
      <c r="H4755">
        <v>12.685029</v>
      </c>
      <c r="I4755">
        <v>14.106263999999999</v>
      </c>
      <c r="J4755">
        <v>1.5673630000000001</v>
      </c>
      <c r="K4755" t="str">
        <f t="shared" si="92"/>
        <v>6</v>
      </c>
      <c r="L4755" t="s">
        <v>80</v>
      </c>
      <c r="M4755" t="s">
        <v>81</v>
      </c>
      <c r="N4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4755" s="10">
        <f>VLOOKUP(TableOMP[[#This Row],[Label]],TableAvg[],2,FALSE)</f>
        <v>37.828702499999999</v>
      </c>
      <c r="P4755" s="10">
        <f>VLOOKUP(TableOMP[[#This Row],[Label]],TableAvg[],3,FALSE)</f>
        <v>0.69964349999985465</v>
      </c>
      <c r="Q4755" s="10">
        <f>TableOMP[[#This Row],[Avg]]-$U$2*TableOMP[[#This Row],[StdDev]]</f>
        <v>36.429415500000289</v>
      </c>
      <c r="R4755" s="10">
        <f>TableOMP[[#This Row],[Avg]]+$U$2*TableOMP[[#This Row],[StdDev]]</f>
        <v>39.227989499999708</v>
      </c>
      <c r="S4755" s="10">
        <f>IF(AND(TableOMP[[#This Row],[total_time]]&gt;=TableOMP[[#This Row],[Low]], TableOMP[[#This Row],[total_time]]&lt;=TableOMP[[#This Row],[High]]),1,0)</f>
        <v>1</v>
      </c>
    </row>
    <row r="4756" spans="1:19" x14ac:dyDescent="0.25">
      <c r="A4756" t="s">
        <v>16</v>
      </c>
      <c r="B4756">
        <v>10000</v>
      </c>
      <c r="C4756">
        <v>100</v>
      </c>
      <c r="D4756">
        <v>1</v>
      </c>
      <c r="E4756">
        <v>9</v>
      </c>
      <c r="F4756">
        <v>1</v>
      </c>
      <c r="G4756">
        <v>42.240307999999999</v>
      </c>
      <c r="H4756">
        <v>13.630493</v>
      </c>
      <c r="I4756">
        <v>13.385695999999999</v>
      </c>
      <c r="J4756">
        <v>1.6732119999999999</v>
      </c>
      <c r="K4756" t="str">
        <f t="shared" si="92"/>
        <v>6</v>
      </c>
      <c r="L4756" t="s">
        <v>80</v>
      </c>
      <c r="M4756" t="s">
        <v>81</v>
      </c>
      <c r="N4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56" s="10">
        <f>VLOOKUP(TableOMP[[#This Row],[Label]],TableAvg[],2,FALSE)</f>
        <v>41.184285000000003</v>
      </c>
      <c r="P4756" s="10">
        <f>VLOOKUP(TableOMP[[#This Row],[Label]],TableAvg[],3,FALSE)</f>
        <v>1.0560229999999613</v>
      </c>
      <c r="Q4756" s="10">
        <f>TableOMP[[#This Row],[Avg]]-$U$2*TableOMP[[#This Row],[StdDev]]</f>
        <v>39.072239000000081</v>
      </c>
      <c r="R4756" s="10">
        <f>TableOMP[[#This Row],[Avg]]+$U$2*TableOMP[[#This Row],[StdDev]]</f>
        <v>43.296330999999924</v>
      </c>
      <c r="S4756" s="10">
        <f>IF(AND(TableOMP[[#This Row],[total_time]]&gt;=TableOMP[[#This Row],[Low]], TableOMP[[#This Row],[total_time]]&lt;=TableOMP[[#This Row],[High]]),1,0)</f>
        <v>1</v>
      </c>
    </row>
    <row r="4757" spans="1:19" x14ac:dyDescent="0.25">
      <c r="A4757" t="s">
        <v>16</v>
      </c>
      <c r="B4757">
        <v>10000</v>
      </c>
      <c r="C4757">
        <v>100</v>
      </c>
      <c r="D4757">
        <v>1</v>
      </c>
      <c r="E4757">
        <v>8</v>
      </c>
      <c r="F4757">
        <v>1</v>
      </c>
      <c r="G4757">
        <v>44.904451999999999</v>
      </c>
      <c r="H4757">
        <v>12.611060999999999</v>
      </c>
      <c r="I4757">
        <v>10.221042000000001</v>
      </c>
      <c r="J4757">
        <v>1.4601489999999999</v>
      </c>
      <c r="K4757" t="str">
        <f t="shared" si="92"/>
        <v>6</v>
      </c>
      <c r="L4757" t="s">
        <v>80</v>
      </c>
      <c r="M4757" t="s">
        <v>81</v>
      </c>
      <c r="N4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4757" s="10">
        <f>VLOOKUP(TableOMP[[#This Row],[Label]],TableAvg[],2,FALSE)</f>
        <v>44.945869999999999</v>
      </c>
      <c r="P4757" s="10">
        <f>VLOOKUP(TableOMP[[#This Row],[Label]],TableAvg[],3,FALSE)</f>
        <v>4.1417999998191048E-2</v>
      </c>
      <c r="Q4757" s="10">
        <f>TableOMP[[#This Row],[Avg]]-$U$2*TableOMP[[#This Row],[StdDev]]</f>
        <v>44.863034000003616</v>
      </c>
      <c r="R4757" s="10">
        <f>TableOMP[[#This Row],[Avg]]+$U$2*TableOMP[[#This Row],[StdDev]]</f>
        <v>45.028705999996383</v>
      </c>
      <c r="S4757" s="10">
        <f>IF(AND(TableOMP[[#This Row],[total_time]]&gt;=TableOMP[[#This Row],[Low]], TableOMP[[#This Row],[total_time]]&lt;=TableOMP[[#This Row],[High]]),1,0)</f>
        <v>1</v>
      </c>
    </row>
    <row r="4758" spans="1:19" x14ac:dyDescent="0.25">
      <c r="A4758" t="s">
        <v>16</v>
      </c>
      <c r="B4758">
        <v>10000</v>
      </c>
      <c r="C4758">
        <v>100</v>
      </c>
      <c r="D4758">
        <v>1</v>
      </c>
      <c r="E4758">
        <v>7</v>
      </c>
      <c r="F4758">
        <v>1</v>
      </c>
      <c r="G4758">
        <v>49.586812000000002</v>
      </c>
      <c r="H4758">
        <v>12.862451999999999</v>
      </c>
      <c r="I4758">
        <v>9.6168019999999999</v>
      </c>
      <c r="J4758">
        <v>1.6028</v>
      </c>
      <c r="K4758" t="str">
        <f t="shared" si="92"/>
        <v>6</v>
      </c>
      <c r="L4758" t="s">
        <v>80</v>
      </c>
      <c r="M4758" t="s">
        <v>81</v>
      </c>
      <c r="N4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4758" s="10">
        <f>VLOOKUP(TableOMP[[#This Row],[Label]],TableAvg[],2,FALSE)</f>
        <v>48.647321000000005</v>
      </c>
      <c r="P4758" s="10">
        <f>VLOOKUP(TableOMP[[#This Row],[Label]],TableAvg[],3,FALSE)</f>
        <v>0.93949099999971242</v>
      </c>
      <c r="Q4758" s="10">
        <f>TableOMP[[#This Row],[Avg]]-$U$2*TableOMP[[#This Row],[StdDev]]</f>
        <v>46.76833900000058</v>
      </c>
      <c r="R4758" s="10">
        <f>TableOMP[[#This Row],[Avg]]+$U$2*TableOMP[[#This Row],[StdDev]]</f>
        <v>50.52630299999943</v>
      </c>
      <c r="S4758" s="10">
        <f>IF(AND(TableOMP[[#This Row],[total_time]]&gt;=TableOMP[[#This Row],[Low]], TableOMP[[#This Row],[total_time]]&lt;=TableOMP[[#This Row],[High]]),1,0)</f>
        <v>1</v>
      </c>
    </row>
    <row r="4759" spans="1:19" x14ac:dyDescent="0.25">
      <c r="A4759" t="s">
        <v>16</v>
      </c>
      <c r="B4759">
        <v>10000</v>
      </c>
      <c r="C4759">
        <v>100</v>
      </c>
      <c r="D4759">
        <v>1</v>
      </c>
      <c r="E4759">
        <v>6</v>
      </c>
      <c r="F4759">
        <v>1</v>
      </c>
      <c r="G4759">
        <v>55.443401999999999</v>
      </c>
      <c r="H4759">
        <v>12.725414000000001</v>
      </c>
      <c r="I4759">
        <v>8.4720980000000008</v>
      </c>
      <c r="J4759">
        <v>1.69442</v>
      </c>
      <c r="K4759" t="str">
        <f t="shared" si="92"/>
        <v>6</v>
      </c>
      <c r="L4759" t="s">
        <v>80</v>
      </c>
      <c r="M4759" t="s">
        <v>81</v>
      </c>
      <c r="N4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4759" s="10">
        <f>VLOOKUP(TableOMP[[#This Row],[Label]],TableAvg[],2,FALSE)</f>
        <v>55.590346999999994</v>
      </c>
      <c r="P4759" s="10">
        <f>VLOOKUP(TableOMP[[#This Row],[Label]],TableAvg[],3,FALSE)</f>
        <v>0.14694500000119726</v>
      </c>
      <c r="Q4759" s="10">
        <f>TableOMP[[#This Row],[Avg]]-$U$2*TableOMP[[#This Row],[StdDev]]</f>
        <v>55.296456999997602</v>
      </c>
      <c r="R4759" s="10">
        <f>TableOMP[[#This Row],[Avg]]+$U$2*TableOMP[[#This Row],[StdDev]]</f>
        <v>55.884237000002386</v>
      </c>
      <c r="S4759" s="10">
        <f>IF(AND(TableOMP[[#This Row],[total_time]]&gt;=TableOMP[[#This Row],[Low]], TableOMP[[#This Row],[total_time]]&lt;=TableOMP[[#This Row],[High]]),1,0)</f>
        <v>1</v>
      </c>
    </row>
    <row r="4760" spans="1:19" x14ac:dyDescent="0.25">
      <c r="A4760" t="s">
        <v>16</v>
      </c>
      <c r="B4760">
        <v>10000</v>
      </c>
      <c r="C4760">
        <v>100</v>
      </c>
      <c r="D4760">
        <v>1</v>
      </c>
      <c r="E4760">
        <v>5</v>
      </c>
      <c r="F4760">
        <v>1</v>
      </c>
      <c r="G4760">
        <v>64.403854999999993</v>
      </c>
      <c r="H4760">
        <v>13.139853</v>
      </c>
      <c r="I4760">
        <v>7.634525</v>
      </c>
      <c r="J4760">
        <v>1.908631</v>
      </c>
      <c r="K4760" t="str">
        <f t="shared" si="92"/>
        <v>6</v>
      </c>
      <c r="L4760" t="s">
        <v>80</v>
      </c>
      <c r="M4760" t="s">
        <v>81</v>
      </c>
      <c r="N4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4760" s="10">
        <f>VLOOKUP(TableOMP[[#This Row],[Label]],TableAvg[],2,FALSE)</f>
        <v>63.764256499999995</v>
      </c>
      <c r="P4760" s="10">
        <f>VLOOKUP(TableOMP[[#This Row],[Label]],TableAvg[],3,FALSE)</f>
        <v>0.63959849999996354</v>
      </c>
      <c r="Q4760" s="10">
        <f>TableOMP[[#This Row],[Avg]]-$U$2*TableOMP[[#This Row],[StdDev]]</f>
        <v>62.485059500000069</v>
      </c>
      <c r="R4760" s="10">
        <f>TableOMP[[#This Row],[Avg]]+$U$2*TableOMP[[#This Row],[StdDev]]</f>
        <v>65.043453499999927</v>
      </c>
      <c r="S4760" s="10">
        <f>IF(AND(TableOMP[[#This Row],[total_time]]&gt;=TableOMP[[#This Row],[Low]], TableOMP[[#This Row],[total_time]]&lt;=TableOMP[[#This Row],[High]]),1,0)</f>
        <v>1</v>
      </c>
    </row>
    <row r="4761" spans="1:19" x14ac:dyDescent="0.25">
      <c r="A4761" t="s">
        <v>16</v>
      </c>
      <c r="B4761">
        <v>10000</v>
      </c>
      <c r="C4761">
        <v>100</v>
      </c>
      <c r="D4761">
        <v>1</v>
      </c>
      <c r="E4761">
        <v>4</v>
      </c>
      <c r="F4761">
        <v>1</v>
      </c>
      <c r="G4761">
        <v>77.717187999999993</v>
      </c>
      <c r="H4761">
        <v>13.900668</v>
      </c>
      <c r="I4761">
        <v>5.9945409999999999</v>
      </c>
      <c r="J4761">
        <v>1.9981800000000001</v>
      </c>
      <c r="K4761" t="str">
        <f t="shared" si="92"/>
        <v>6</v>
      </c>
      <c r="L4761" t="s">
        <v>80</v>
      </c>
      <c r="M4761" t="s">
        <v>81</v>
      </c>
      <c r="N4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4761" s="10">
        <f>VLOOKUP(TableOMP[[#This Row],[Label]],TableAvg[],2,FALSE)</f>
        <v>76.224146999999988</v>
      </c>
      <c r="P4761" s="10">
        <f>VLOOKUP(TableOMP[[#This Row],[Label]],TableAvg[],3,FALSE)</f>
        <v>1.4930410000002174</v>
      </c>
      <c r="Q4761" s="10">
        <f>TableOMP[[#This Row],[Avg]]-$U$2*TableOMP[[#This Row],[StdDev]]</f>
        <v>73.238064999999551</v>
      </c>
      <c r="R4761" s="10">
        <f>TableOMP[[#This Row],[Avg]]+$U$2*TableOMP[[#This Row],[StdDev]]</f>
        <v>79.210229000000425</v>
      </c>
      <c r="S4761" s="10">
        <f>IF(AND(TableOMP[[#This Row],[total_time]]&gt;=TableOMP[[#This Row],[Low]], TableOMP[[#This Row],[total_time]]&lt;=TableOMP[[#This Row],[High]]),1,0)</f>
        <v>1</v>
      </c>
    </row>
    <row r="4762" spans="1:19" x14ac:dyDescent="0.25">
      <c r="A4762" t="s">
        <v>16</v>
      </c>
      <c r="B4762">
        <v>10000</v>
      </c>
      <c r="C4762">
        <v>100</v>
      </c>
      <c r="D4762">
        <v>1</v>
      </c>
      <c r="E4762">
        <v>3</v>
      </c>
      <c r="F4762">
        <v>1</v>
      </c>
      <c r="G4762">
        <v>98.809963999999994</v>
      </c>
      <c r="H4762">
        <v>14.043908999999999</v>
      </c>
      <c r="I4762">
        <v>4.7379179999999996</v>
      </c>
      <c r="J4762">
        <v>2.3689589999999998</v>
      </c>
      <c r="K4762" t="str">
        <f t="shared" si="92"/>
        <v>6</v>
      </c>
      <c r="L4762" t="s">
        <v>80</v>
      </c>
      <c r="M4762" t="s">
        <v>81</v>
      </c>
      <c r="N4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4762" s="10">
        <f>VLOOKUP(TableOMP[[#This Row],[Label]],TableAvg[],2,FALSE)</f>
        <v>97.391942499999999</v>
      </c>
      <c r="P4762" s="10">
        <f>VLOOKUP(TableOMP[[#This Row],[Label]],TableAvg[],3,FALSE)</f>
        <v>1.4180215000004774</v>
      </c>
      <c r="Q4762" s="10">
        <f>TableOMP[[#This Row],[Avg]]-$U$2*TableOMP[[#This Row],[StdDev]]</f>
        <v>94.555899499999043</v>
      </c>
      <c r="R4762" s="10">
        <f>TableOMP[[#This Row],[Avg]]+$U$2*TableOMP[[#This Row],[StdDev]]</f>
        <v>100.22798550000095</v>
      </c>
      <c r="S4762" s="10">
        <f>IF(AND(TableOMP[[#This Row],[total_time]]&gt;=TableOMP[[#This Row],[Low]], TableOMP[[#This Row],[total_time]]&lt;=TableOMP[[#This Row],[High]]),1,0)</f>
        <v>1</v>
      </c>
    </row>
    <row r="4763" spans="1:19" x14ac:dyDescent="0.25">
      <c r="A4763" t="s">
        <v>16</v>
      </c>
      <c r="B4763">
        <v>10000</v>
      </c>
      <c r="C4763">
        <v>100</v>
      </c>
      <c r="D4763">
        <v>1</v>
      </c>
      <c r="E4763">
        <v>2</v>
      </c>
      <c r="F4763">
        <v>1</v>
      </c>
      <c r="G4763">
        <v>142.20917900000001</v>
      </c>
      <c r="H4763">
        <v>14.451611</v>
      </c>
      <c r="I4763">
        <v>3.1066009999999999</v>
      </c>
      <c r="J4763">
        <v>3.1066009999999999</v>
      </c>
      <c r="K4763" t="str">
        <f t="shared" si="92"/>
        <v>6</v>
      </c>
      <c r="L4763" t="s">
        <v>80</v>
      </c>
      <c r="M4763" t="s">
        <v>81</v>
      </c>
      <c r="N4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4763" s="10">
        <f>VLOOKUP(TableOMP[[#This Row],[Label]],TableAvg[],2,FALSE)</f>
        <v>149.12683100000001</v>
      </c>
      <c r="P4763" s="10">
        <f>VLOOKUP(TableOMP[[#This Row],[Label]],TableAvg[],3,FALSE)</f>
        <v>6.9176520000000874</v>
      </c>
      <c r="Q4763" s="10">
        <f>TableOMP[[#This Row],[Avg]]-$U$2*TableOMP[[#This Row],[StdDev]]</f>
        <v>135.29152699999983</v>
      </c>
      <c r="R4763" s="10">
        <f>TableOMP[[#This Row],[Avg]]+$U$2*TableOMP[[#This Row],[StdDev]]</f>
        <v>162.96213500000019</v>
      </c>
      <c r="S4763" s="10">
        <f>IF(AND(TableOMP[[#This Row],[total_time]]&gt;=TableOMP[[#This Row],[Low]], TableOMP[[#This Row],[total_time]]&lt;=TableOMP[[#This Row],[High]]),1,0)</f>
        <v>1</v>
      </c>
    </row>
    <row r="4764" spans="1:19" x14ac:dyDescent="0.25">
      <c r="A4764" t="s">
        <v>16</v>
      </c>
      <c r="B4764">
        <v>10000</v>
      </c>
      <c r="C4764">
        <v>100</v>
      </c>
      <c r="D4764">
        <v>1</v>
      </c>
      <c r="E4764">
        <v>1</v>
      </c>
      <c r="F4764">
        <v>1</v>
      </c>
      <c r="G4764">
        <v>263.04908799999998</v>
      </c>
      <c r="H4764">
        <v>5.7722699999999998</v>
      </c>
      <c r="I4764">
        <v>0</v>
      </c>
      <c r="J4764">
        <v>0</v>
      </c>
      <c r="K4764" t="str">
        <f t="shared" si="92"/>
        <v>6</v>
      </c>
      <c r="L4764" t="s">
        <v>80</v>
      </c>
      <c r="M4764" t="s">
        <v>81</v>
      </c>
      <c r="N4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4764" s="10">
        <f>VLOOKUP(TableOMP[[#This Row],[Label]],TableAvg[],2,FALSE)</f>
        <v>262.42247599999996</v>
      </c>
      <c r="P4764" s="10">
        <f>VLOOKUP(TableOMP[[#This Row],[Label]],TableAvg[],3,FALSE)</f>
        <v>0.62661200000920803</v>
      </c>
      <c r="Q4764" s="10">
        <f>TableOMP[[#This Row],[Avg]]-$U$2*TableOMP[[#This Row],[StdDev]]</f>
        <v>261.16925199998155</v>
      </c>
      <c r="R4764" s="10">
        <f>TableOMP[[#This Row],[Avg]]+$U$2*TableOMP[[#This Row],[StdDev]]</f>
        <v>263.67570000001837</v>
      </c>
      <c r="S4764" s="10">
        <f>IF(AND(TableOMP[[#This Row],[total_time]]&gt;=TableOMP[[#This Row],[Low]], TableOMP[[#This Row],[total_time]]&lt;=TableOMP[[#This Row],[High]]),1,0)</f>
        <v>1</v>
      </c>
    </row>
    <row r="4765" spans="1:19" x14ac:dyDescent="0.25">
      <c r="A4765" t="s">
        <v>16</v>
      </c>
      <c r="B4765">
        <v>1000</v>
      </c>
      <c r="C4765">
        <v>100</v>
      </c>
      <c r="D4765">
        <v>1</v>
      </c>
      <c r="E4765">
        <v>64</v>
      </c>
      <c r="F4765">
        <v>1</v>
      </c>
      <c r="G4765">
        <v>5.4693319999999996</v>
      </c>
      <c r="H4765">
        <v>3.9337469999999999</v>
      </c>
      <c r="I4765">
        <v>115.519346</v>
      </c>
      <c r="J4765">
        <v>1.8336399999999999</v>
      </c>
      <c r="K4765" t="str">
        <f t="shared" si="92"/>
        <v>6</v>
      </c>
      <c r="L4765" t="s">
        <v>80</v>
      </c>
      <c r="M4765" t="s">
        <v>81</v>
      </c>
      <c r="N4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65" s="10" t="e">
        <f>VLOOKUP(TableOMP[[#This Row],[Label]],TableAvg[],2,FALSE)</f>
        <v>#N/A</v>
      </c>
      <c r="P4765" s="10" t="e">
        <f>VLOOKUP(TableOMP[[#This Row],[Label]],TableAvg[],3,FALSE)</f>
        <v>#N/A</v>
      </c>
      <c r="Q4765" s="10" t="e">
        <f>TableOMP[[#This Row],[Avg]]-$U$2*TableOMP[[#This Row],[StdDev]]</f>
        <v>#N/A</v>
      </c>
      <c r="R4765" s="10" t="e">
        <f>TableOMP[[#This Row],[Avg]]+$U$2*TableOMP[[#This Row],[StdDev]]</f>
        <v>#N/A</v>
      </c>
      <c r="S4765" s="10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16</v>
      </c>
      <c r="B4766">
        <v>1000</v>
      </c>
      <c r="C4766">
        <v>100</v>
      </c>
      <c r="D4766">
        <v>1</v>
      </c>
      <c r="E4766">
        <v>63</v>
      </c>
      <c r="F4766">
        <v>1</v>
      </c>
      <c r="G4766">
        <v>6.3983340000000002</v>
      </c>
      <c r="H4766">
        <v>4.2568250000000001</v>
      </c>
      <c r="I4766">
        <v>154.54942800000001</v>
      </c>
      <c r="J4766">
        <v>2.4927329999999999</v>
      </c>
      <c r="K4766" t="str">
        <f t="shared" ref="K4766:K4797" si="93">MID(M4766,22,1)</f>
        <v>6</v>
      </c>
      <c r="L4766" t="s">
        <v>80</v>
      </c>
      <c r="M4766" t="s">
        <v>81</v>
      </c>
      <c r="N4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66" s="10" t="e">
        <f>VLOOKUP(TableOMP[[#This Row],[Label]],TableAvg[],2,FALSE)</f>
        <v>#N/A</v>
      </c>
      <c r="P4766" s="10" t="e">
        <f>VLOOKUP(TableOMP[[#This Row],[Label]],TableAvg[],3,FALSE)</f>
        <v>#N/A</v>
      </c>
      <c r="Q4766" s="10" t="e">
        <f>TableOMP[[#This Row],[Avg]]-$U$2*TableOMP[[#This Row],[StdDev]]</f>
        <v>#N/A</v>
      </c>
      <c r="R4766" s="10" t="e">
        <f>TableOMP[[#This Row],[Avg]]+$U$2*TableOMP[[#This Row],[StdDev]]</f>
        <v>#N/A</v>
      </c>
      <c r="S4766" s="10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16</v>
      </c>
      <c r="B4767">
        <v>1000</v>
      </c>
      <c r="C4767">
        <v>100</v>
      </c>
      <c r="D4767">
        <v>1</v>
      </c>
      <c r="E4767">
        <v>62</v>
      </c>
      <c r="F4767">
        <v>1</v>
      </c>
      <c r="G4767">
        <v>4.7330430000000003</v>
      </c>
      <c r="H4767">
        <v>3.1209419999999999</v>
      </c>
      <c r="I4767">
        <v>82.998765000000006</v>
      </c>
      <c r="J4767">
        <v>1.360635</v>
      </c>
      <c r="K4767" t="str">
        <f t="shared" si="93"/>
        <v>6</v>
      </c>
      <c r="L4767" t="s">
        <v>80</v>
      </c>
      <c r="M4767" t="s">
        <v>81</v>
      </c>
      <c r="N4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67" s="10" t="e">
        <f>VLOOKUP(TableOMP[[#This Row],[Label]],TableAvg[],2,FALSE)</f>
        <v>#N/A</v>
      </c>
      <c r="P4767" s="10" t="e">
        <f>VLOOKUP(TableOMP[[#This Row],[Label]],TableAvg[],3,FALSE)</f>
        <v>#N/A</v>
      </c>
      <c r="Q4767" s="10" t="e">
        <f>TableOMP[[#This Row],[Avg]]-$U$2*TableOMP[[#This Row],[StdDev]]</f>
        <v>#N/A</v>
      </c>
      <c r="R4767" s="10" t="e">
        <f>TableOMP[[#This Row],[Avg]]+$U$2*TableOMP[[#This Row],[StdDev]]</f>
        <v>#N/A</v>
      </c>
      <c r="S4767" s="10" t="e">
        <f>IF(AND(TableOMP[[#This Row],[total_time]]&gt;=TableOMP[[#This Row],[Low]], TableOMP[[#This Row],[total_time]]&lt;=TableOMP[[#This Row],[High]]),1,0)</f>
        <v>#N/A</v>
      </c>
    </row>
    <row r="4768" spans="1:19" x14ac:dyDescent="0.25">
      <c r="A4768" t="s">
        <v>16</v>
      </c>
      <c r="B4768">
        <v>1000</v>
      </c>
      <c r="C4768">
        <v>100</v>
      </c>
      <c r="D4768">
        <v>1</v>
      </c>
      <c r="E4768">
        <v>61</v>
      </c>
      <c r="F4768">
        <v>1</v>
      </c>
      <c r="G4768">
        <v>5.0044190000000004</v>
      </c>
      <c r="H4768">
        <v>3.4394670000000001</v>
      </c>
      <c r="I4768">
        <v>96.836388999999997</v>
      </c>
      <c r="J4768">
        <v>1.6139399999999999</v>
      </c>
      <c r="K4768" t="str">
        <f t="shared" si="93"/>
        <v>6</v>
      </c>
      <c r="L4768" t="s">
        <v>80</v>
      </c>
      <c r="M4768" t="s">
        <v>81</v>
      </c>
      <c r="N4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68" s="10" t="e">
        <f>VLOOKUP(TableOMP[[#This Row],[Label]],TableAvg[],2,FALSE)</f>
        <v>#N/A</v>
      </c>
      <c r="P4768" s="10" t="e">
        <f>VLOOKUP(TableOMP[[#This Row],[Label]],TableAvg[],3,FALSE)</f>
        <v>#N/A</v>
      </c>
      <c r="Q4768" s="10" t="e">
        <f>TableOMP[[#This Row],[Avg]]-$U$2*TableOMP[[#This Row],[StdDev]]</f>
        <v>#N/A</v>
      </c>
      <c r="R4768" s="10" t="e">
        <f>TableOMP[[#This Row],[Avg]]+$U$2*TableOMP[[#This Row],[StdDev]]</f>
        <v>#N/A</v>
      </c>
      <c r="S4768" s="10" t="e">
        <f>IF(AND(TableOMP[[#This Row],[total_time]]&gt;=TableOMP[[#This Row],[Low]], TableOMP[[#This Row],[total_time]]&lt;=TableOMP[[#This Row],[High]]),1,0)</f>
        <v>#N/A</v>
      </c>
    </row>
    <row r="4769" spans="1:19" x14ac:dyDescent="0.25">
      <c r="A4769" t="s">
        <v>16</v>
      </c>
      <c r="B4769">
        <v>1000</v>
      </c>
      <c r="C4769">
        <v>100</v>
      </c>
      <c r="D4769">
        <v>1</v>
      </c>
      <c r="E4769">
        <v>60</v>
      </c>
      <c r="F4769">
        <v>1</v>
      </c>
      <c r="G4769">
        <v>5.1460049999999997</v>
      </c>
      <c r="H4769">
        <v>3.6470669999999998</v>
      </c>
      <c r="I4769">
        <v>86.750816999999998</v>
      </c>
      <c r="J4769">
        <v>1.470353</v>
      </c>
      <c r="K4769" t="str">
        <f t="shared" si="93"/>
        <v>6</v>
      </c>
      <c r="L4769" t="s">
        <v>80</v>
      </c>
      <c r="M4769" t="s">
        <v>81</v>
      </c>
      <c r="N4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69" s="10" t="e">
        <f>VLOOKUP(TableOMP[[#This Row],[Label]],TableAvg[],2,FALSE)</f>
        <v>#N/A</v>
      </c>
      <c r="P4769" s="10" t="e">
        <f>VLOOKUP(TableOMP[[#This Row],[Label]],TableAvg[],3,FALSE)</f>
        <v>#N/A</v>
      </c>
      <c r="Q4769" s="10" t="e">
        <f>TableOMP[[#This Row],[Avg]]-$U$2*TableOMP[[#This Row],[StdDev]]</f>
        <v>#N/A</v>
      </c>
      <c r="R4769" s="10" t="e">
        <f>TableOMP[[#This Row],[Avg]]+$U$2*TableOMP[[#This Row],[StdDev]]</f>
        <v>#N/A</v>
      </c>
      <c r="S4769" s="10" t="e">
        <f>IF(AND(TableOMP[[#This Row],[total_time]]&gt;=TableOMP[[#This Row],[Low]], TableOMP[[#This Row],[total_time]]&lt;=TableOMP[[#This Row],[High]]),1,0)</f>
        <v>#N/A</v>
      </c>
    </row>
    <row r="4770" spans="1:19" x14ac:dyDescent="0.25">
      <c r="A4770" t="s">
        <v>16</v>
      </c>
      <c r="B4770">
        <v>1000</v>
      </c>
      <c r="C4770">
        <v>100</v>
      </c>
      <c r="D4770">
        <v>1</v>
      </c>
      <c r="E4770">
        <v>59</v>
      </c>
      <c r="F4770">
        <v>1</v>
      </c>
      <c r="G4770">
        <v>6.6378190000000004</v>
      </c>
      <c r="H4770">
        <v>4.5184259999999998</v>
      </c>
      <c r="I4770">
        <v>159.37014500000001</v>
      </c>
      <c r="J4770">
        <v>2.7477610000000001</v>
      </c>
      <c r="K4770" t="str">
        <f t="shared" si="93"/>
        <v>6</v>
      </c>
      <c r="L4770" t="s">
        <v>80</v>
      </c>
      <c r="M4770" t="s">
        <v>81</v>
      </c>
      <c r="N4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70" s="10" t="e">
        <f>VLOOKUP(TableOMP[[#This Row],[Label]],TableAvg[],2,FALSE)</f>
        <v>#N/A</v>
      </c>
      <c r="P4770" s="10" t="e">
        <f>VLOOKUP(TableOMP[[#This Row],[Label]],TableAvg[],3,FALSE)</f>
        <v>#N/A</v>
      </c>
      <c r="Q4770" s="10" t="e">
        <f>TableOMP[[#This Row],[Avg]]-$U$2*TableOMP[[#This Row],[StdDev]]</f>
        <v>#N/A</v>
      </c>
      <c r="R4770" s="10" t="e">
        <f>TableOMP[[#This Row],[Avg]]+$U$2*TableOMP[[#This Row],[StdDev]]</f>
        <v>#N/A</v>
      </c>
      <c r="S4770" s="10" t="e">
        <f>IF(AND(TableOMP[[#This Row],[total_time]]&gt;=TableOMP[[#This Row],[Low]], TableOMP[[#This Row],[total_time]]&lt;=TableOMP[[#This Row],[High]]),1,0)</f>
        <v>#N/A</v>
      </c>
    </row>
    <row r="4771" spans="1:19" x14ac:dyDescent="0.25">
      <c r="A4771" t="s">
        <v>16</v>
      </c>
      <c r="B4771">
        <v>1000</v>
      </c>
      <c r="C4771">
        <v>100</v>
      </c>
      <c r="D4771">
        <v>1</v>
      </c>
      <c r="E4771">
        <v>58</v>
      </c>
      <c r="F4771">
        <v>1</v>
      </c>
      <c r="G4771">
        <v>5.5276370000000004</v>
      </c>
      <c r="H4771">
        <v>3.6850719999999999</v>
      </c>
      <c r="I4771">
        <v>102.130623</v>
      </c>
      <c r="J4771">
        <v>1.7917650000000001</v>
      </c>
      <c r="K4771" t="str">
        <f t="shared" si="93"/>
        <v>6</v>
      </c>
      <c r="L4771" t="s">
        <v>80</v>
      </c>
      <c r="M4771" t="s">
        <v>81</v>
      </c>
      <c r="N4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71" s="10" t="e">
        <f>VLOOKUP(TableOMP[[#This Row],[Label]],TableAvg[],2,FALSE)</f>
        <v>#N/A</v>
      </c>
      <c r="P4771" s="10" t="e">
        <f>VLOOKUP(TableOMP[[#This Row],[Label]],TableAvg[],3,FALSE)</f>
        <v>#N/A</v>
      </c>
      <c r="Q4771" s="10" t="e">
        <f>TableOMP[[#This Row],[Avg]]-$U$2*TableOMP[[#This Row],[StdDev]]</f>
        <v>#N/A</v>
      </c>
      <c r="R4771" s="10" t="e">
        <f>TableOMP[[#This Row],[Avg]]+$U$2*TableOMP[[#This Row],[StdDev]]</f>
        <v>#N/A</v>
      </c>
      <c r="S4771" s="10" t="e">
        <f>IF(AND(TableOMP[[#This Row],[total_time]]&gt;=TableOMP[[#This Row],[Low]], TableOMP[[#This Row],[total_time]]&lt;=TableOMP[[#This Row],[High]]),1,0)</f>
        <v>#N/A</v>
      </c>
    </row>
    <row r="4772" spans="1:19" x14ac:dyDescent="0.25">
      <c r="A4772" t="s">
        <v>16</v>
      </c>
      <c r="B4772">
        <v>1000</v>
      </c>
      <c r="C4772">
        <v>100</v>
      </c>
      <c r="D4772">
        <v>1</v>
      </c>
      <c r="E4772">
        <v>57</v>
      </c>
      <c r="F4772">
        <v>1</v>
      </c>
      <c r="G4772">
        <v>5.6655480000000003</v>
      </c>
      <c r="H4772">
        <v>3.5056790000000002</v>
      </c>
      <c r="I4772">
        <v>103.946597</v>
      </c>
      <c r="J4772">
        <v>1.8561890000000001</v>
      </c>
      <c r="K4772" t="str">
        <f t="shared" si="93"/>
        <v>6</v>
      </c>
      <c r="L4772" t="s">
        <v>80</v>
      </c>
      <c r="M4772" t="s">
        <v>81</v>
      </c>
      <c r="N4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72" s="10" t="e">
        <f>VLOOKUP(TableOMP[[#This Row],[Label]],TableAvg[],2,FALSE)</f>
        <v>#N/A</v>
      </c>
      <c r="P4772" s="10" t="e">
        <f>VLOOKUP(TableOMP[[#This Row],[Label]],TableAvg[],3,FALSE)</f>
        <v>#N/A</v>
      </c>
      <c r="Q4772" s="10" t="e">
        <f>TableOMP[[#This Row],[Avg]]-$U$2*TableOMP[[#This Row],[StdDev]]</f>
        <v>#N/A</v>
      </c>
      <c r="R4772" s="10" t="e">
        <f>TableOMP[[#This Row],[Avg]]+$U$2*TableOMP[[#This Row],[StdDev]]</f>
        <v>#N/A</v>
      </c>
      <c r="S4772" s="10" t="e">
        <f>IF(AND(TableOMP[[#This Row],[total_time]]&gt;=TableOMP[[#This Row],[Low]], TableOMP[[#This Row],[total_time]]&lt;=TableOMP[[#This Row],[High]]),1,0)</f>
        <v>#N/A</v>
      </c>
    </row>
    <row r="4773" spans="1:19" x14ac:dyDescent="0.25">
      <c r="A4773" t="s">
        <v>16</v>
      </c>
      <c r="B4773">
        <v>1000</v>
      </c>
      <c r="C4773">
        <v>100</v>
      </c>
      <c r="D4773">
        <v>1</v>
      </c>
      <c r="E4773">
        <v>56</v>
      </c>
      <c r="F4773">
        <v>1</v>
      </c>
      <c r="G4773">
        <v>5.2380599999999999</v>
      </c>
      <c r="H4773">
        <v>3.183951</v>
      </c>
      <c r="I4773">
        <v>77.925102999999993</v>
      </c>
      <c r="J4773">
        <v>1.41682</v>
      </c>
      <c r="K4773" t="str">
        <f t="shared" si="93"/>
        <v>6</v>
      </c>
      <c r="L4773" t="s">
        <v>80</v>
      </c>
      <c r="M4773" t="s">
        <v>81</v>
      </c>
      <c r="N4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73" s="10" t="e">
        <f>VLOOKUP(TableOMP[[#This Row],[Label]],TableAvg[],2,FALSE)</f>
        <v>#N/A</v>
      </c>
      <c r="P4773" s="10" t="e">
        <f>VLOOKUP(TableOMP[[#This Row],[Label]],TableAvg[],3,FALSE)</f>
        <v>#N/A</v>
      </c>
      <c r="Q4773" s="10" t="e">
        <f>TableOMP[[#This Row],[Avg]]-$U$2*TableOMP[[#This Row],[StdDev]]</f>
        <v>#N/A</v>
      </c>
      <c r="R4773" s="10" t="e">
        <f>TableOMP[[#This Row],[Avg]]+$U$2*TableOMP[[#This Row],[StdDev]]</f>
        <v>#N/A</v>
      </c>
      <c r="S4773" s="10" t="e">
        <f>IF(AND(TableOMP[[#This Row],[total_time]]&gt;=TableOMP[[#This Row],[Low]], TableOMP[[#This Row],[total_time]]&lt;=TableOMP[[#This Row],[High]]),1,0)</f>
        <v>#N/A</v>
      </c>
    </row>
    <row r="4774" spans="1:19" x14ac:dyDescent="0.25">
      <c r="A4774" t="s">
        <v>16</v>
      </c>
      <c r="B4774">
        <v>1000</v>
      </c>
      <c r="C4774">
        <v>100</v>
      </c>
      <c r="D4774">
        <v>1</v>
      </c>
      <c r="E4774">
        <v>55</v>
      </c>
      <c r="F4774">
        <v>1</v>
      </c>
      <c r="G4774">
        <v>4.806076</v>
      </c>
      <c r="H4774">
        <v>3.0134910000000001</v>
      </c>
      <c r="I4774">
        <v>61.468915000000003</v>
      </c>
      <c r="J4774">
        <v>1.1383129999999999</v>
      </c>
      <c r="K4774" t="str">
        <f t="shared" si="93"/>
        <v>6</v>
      </c>
      <c r="L4774" t="s">
        <v>80</v>
      </c>
      <c r="M4774" t="s">
        <v>81</v>
      </c>
      <c r="N4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74" s="10" t="e">
        <f>VLOOKUP(TableOMP[[#This Row],[Label]],TableAvg[],2,FALSE)</f>
        <v>#N/A</v>
      </c>
      <c r="P4774" s="10" t="e">
        <f>VLOOKUP(TableOMP[[#This Row],[Label]],TableAvg[],3,FALSE)</f>
        <v>#N/A</v>
      </c>
      <c r="Q4774" s="10" t="e">
        <f>TableOMP[[#This Row],[Avg]]-$U$2*TableOMP[[#This Row],[StdDev]]</f>
        <v>#N/A</v>
      </c>
      <c r="R4774" s="10" t="e">
        <f>TableOMP[[#This Row],[Avg]]+$U$2*TableOMP[[#This Row],[StdDev]]</f>
        <v>#N/A</v>
      </c>
      <c r="S4774" s="10" t="e">
        <f>IF(AND(TableOMP[[#This Row],[total_time]]&gt;=TableOMP[[#This Row],[Low]], TableOMP[[#This Row],[total_time]]&lt;=TableOMP[[#This Row],[High]]),1,0)</f>
        <v>#N/A</v>
      </c>
    </row>
    <row r="4775" spans="1:19" x14ac:dyDescent="0.25">
      <c r="A4775" t="s">
        <v>16</v>
      </c>
      <c r="B4775">
        <v>1000</v>
      </c>
      <c r="C4775">
        <v>100</v>
      </c>
      <c r="D4775">
        <v>1</v>
      </c>
      <c r="E4775">
        <v>54</v>
      </c>
      <c r="F4775">
        <v>1</v>
      </c>
      <c r="G4775">
        <v>4.6324969999999999</v>
      </c>
      <c r="H4775">
        <v>2.8491770000000001</v>
      </c>
      <c r="I4775">
        <v>61.026389000000002</v>
      </c>
      <c r="J4775">
        <v>1.1514409999999999</v>
      </c>
      <c r="K4775" t="str">
        <f t="shared" si="93"/>
        <v>6</v>
      </c>
      <c r="L4775" t="s">
        <v>80</v>
      </c>
      <c r="M4775" t="s">
        <v>81</v>
      </c>
      <c r="N4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75" s="10" t="e">
        <f>VLOOKUP(TableOMP[[#This Row],[Label]],TableAvg[],2,FALSE)</f>
        <v>#N/A</v>
      </c>
      <c r="P4775" s="10" t="e">
        <f>VLOOKUP(TableOMP[[#This Row],[Label]],TableAvg[],3,FALSE)</f>
        <v>#N/A</v>
      </c>
      <c r="Q4775" s="10" t="e">
        <f>TableOMP[[#This Row],[Avg]]-$U$2*TableOMP[[#This Row],[StdDev]]</f>
        <v>#N/A</v>
      </c>
      <c r="R4775" s="10" t="e">
        <f>TableOMP[[#This Row],[Avg]]+$U$2*TableOMP[[#This Row],[StdDev]]</f>
        <v>#N/A</v>
      </c>
      <c r="S4775" s="10" t="e">
        <f>IF(AND(TableOMP[[#This Row],[total_time]]&gt;=TableOMP[[#This Row],[Low]], TableOMP[[#This Row],[total_time]]&lt;=TableOMP[[#This Row],[High]]),1,0)</f>
        <v>#N/A</v>
      </c>
    </row>
    <row r="4776" spans="1:19" x14ac:dyDescent="0.25">
      <c r="A4776" t="s">
        <v>16</v>
      </c>
      <c r="B4776">
        <v>1000</v>
      </c>
      <c r="C4776">
        <v>100</v>
      </c>
      <c r="D4776">
        <v>1</v>
      </c>
      <c r="E4776">
        <v>53</v>
      </c>
      <c r="F4776">
        <v>1</v>
      </c>
      <c r="G4776">
        <v>5.2493759999999998</v>
      </c>
      <c r="H4776">
        <v>3.4618120000000001</v>
      </c>
      <c r="I4776">
        <v>86.996835000000004</v>
      </c>
      <c r="J4776">
        <v>1.6730160000000001</v>
      </c>
      <c r="K4776" t="str">
        <f t="shared" si="93"/>
        <v>6</v>
      </c>
      <c r="L4776" t="s">
        <v>80</v>
      </c>
      <c r="M4776" t="s">
        <v>81</v>
      </c>
      <c r="N4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76" s="10" t="e">
        <f>VLOOKUP(TableOMP[[#This Row],[Label]],TableAvg[],2,FALSE)</f>
        <v>#N/A</v>
      </c>
      <c r="P4776" s="10" t="e">
        <f>VLOOKUP(TableOMP[[#This Row],[Label]],TableAvg[],3,FALSE)</f>
        <v>#N/A</v>
      </c>
      <c r="Q4776" s="10" t="e">
        <f>TableOMP[[#This Row],[Avg]]-$U$2*TableOMP[[#This Row],[StdDev]]</f>
        <v>#N/A</v>
      </c>
      <c r="R4776" s="10" t="e">
        <f>TableOMP[[#This Row],[Avg]]+$U$2*TableOMP[[#This Row],[StdDev]]</f>
        <v>#N/A</v>
      </c>
      <c r="S4776" s="10" t="e">
        <f>IF(AND(TableOMP[[#This Row],[total_time]]&gt;=TableOMP[[#This Row],[Low]], TableOMP[[#This Row],[total_time]]&lt;=TableOMP[[#This Row],[High]]),1,0)</f>
        <v>#N/A</v>
      </c>
    </row>
    <row r="4777" spans="1:19" x14ac:dyDescent="0.25">
      <c r="A4777" t="s">
        <v>16</v>
      </c>
      <c r="B4777">
        <v>1000</v>
      </c>
      <c r="C4777">
        <v>100</v>
      </c>
      <c r="D4777">
        <v>1</v>
      </c>
      <c r="E4777">
        <v>52</v>
      </c>
      <c r="F4777">
        <v>1</v>
      </c>
      <c r="G4777">
        <v>5.0291740000000003</v>
      </c>
      <c r="H4777">
        <v>3.0615800000000002</v>
      </c>
      <c r="I4777">
        <v>59.339914999999998</v>
      </c>
      <c r="J4777">
        <v>1.1635279999999999</v>
      </c>
      <c r="K4777" t="str">
        <f t="shared" si="93"/>
        <v>6</v>
      </c>
      <c r="L4777" t="s">
        <v>80</v>
      </c>
      <c r="M4777" t="s">
        <v>81</v>
      </c>
      <c r="N4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77" s="10" t="e">
        <f>VLOOKUP(TableOMP[[#This Row],[Label]],TableAvg[],2,FALSE)</f>
        <v>#N/A</v>
      </c>
      <c r="P4777" s="10" t="e">
        <f>VLOOKUP(TableOMP[[#This Row],[Label]],TableAvg[],3,FALSE)</f>
        <v>#N/A</v>
      </c>
      <c r="Q4777" s="10" t="e">
        <f>TableOMP[[#This Row],[Avg]]-$U$2*TableOMP[[#This Row],[StdDev]]</f>
        <v>#N/A</v>
      </c>
      <c r="R4777" s="10" t="e">
        <f>TableOMP[[#This Row],[Avg]]+$U$2*TableOMP[[#This Row],[StdDev]]</f>
        <v>#N/A</v>
      </c>
      <c r="S4777" s="10" t="e">
        <f>IF(AND(TableOMP[[#This Row],[total_time]]&gt;=TableOMP[[#This Row],[Low]], TableOMP[[#This Row],[total_time]]&lt;=TableOMP[[#This Row],[High]]),1,0)</f>
        <v>#N/A</v>
      </c>
    </row>
    <row r="4778" spans="1:19" x14ac:dyDescent="0.25">
      <c r="A4778" t="s">
        <v>16</v>
      </c>
      <c r="B4778">
        <v>1000</v>
      </c>
      <c r="C4778">
        <v>100</v>
      </c>
      <c r="D4778">
        <v>1</v>
      </c>
      <c r="E4778">
        <v>51</v>
      </c>
      <c r="F4778">
        <v>1</v>
      </c>
      <c r="G4778">
        <v>5.2925110000000002</v>
      </c>
      <c r="H4778">
        <v>3.499911</v>
      </c>
      <c r="I4778">
        <v>82.973254999999995</v>
      </c>
      <c r="J4778">
        <v>1.659465</v>
      </c>
      <c r="K4778" t="str">
        <f t="shared" si="93"/>
        <v>6</v>
      </c>
      <c r="L4778" t="s">
        <v>80</v>
      </c>
      <c r="M4778" t="s">
        <v>81</v>
      </c>
      <c r="N4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78" s="10" t="e">
        <f>VLOOKUP(TableOMP[[#This Row],[Label]],TableAvg[],2,FALSE)</f>
        <v>#N/A</v>
      </c>
      <c r="P4778" s="10" t="e">
        <f>VLOOKUP(TableOMP[[#This Row],[Label]],TableAvg[],3,FALSE)</f>
        <v>#N/A</v>
      </c>
      <c r="Q4778" s="10" t="e">
        <f>TableOMP[[#This Row],[Avg]]-$U$2*TableOMP[[#This Row],[StdDev]]</f>
        <v>#N/A</v>
      </c>
      <c r="R4778" s="10" t="e">
        <f>TableOMP[[#This Row],[Avg]]+$U$2*TableOMP[[#This Row],[StdDev]]</f>
        <v>#N/A</v>
      </c>
      <c r="S4778" s="10" t="e">
        <f>IF(AND(TableOMP[[#This Row],[total_time]]&gt;=TableOMP[[#This Row],[Low]], TableOMP[[#This Row],[total_time]]&lt;=TableOMP[[#This Row],[High]]),1,0)</f>
        <v>#N/A</v>
      </c>
    </row>
    <row r="4779" spans="1:19" x14ac:dyDescent="0.25">
      <c r="A4779" t="s">
        <v>16</v>
      </c>
      <c r="B4779">
        <v>1000</v>
      </c>
      <c r="C4779">
        <v>100</v>
      </c>
      <c r="D4779">
        <v>1</v>
      </c>
      <c r="E4779">
        <v>50</v>
      </c>
      <c r="F4779">
        <v>1</v>
      </c>
      <c r="G4779">
        <v>4.354368</v>
      </c>
      <c r="H4779">
        <v>2.691195</v>
      </c>
      <c r="I4779">
        <v>55.808670999999997</v>
      </c>
      <c r="J4779">
        <v>1.138952</v>
      </c>
      <c r="K4779" t="str">
        <f t="shared" si="93"/>
        <v>6</v>
      </c>
      <c r="L4779" t="s">
        <v>80</v>
      </c>
      <c r="M4779" t="s">
        <v>81</v>
      </c>
      <c r="N4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79" s="10" t="e">
        <f>VLOOKUP(TableOMP[[#This Row],[Label]],TableAvg[],2,FALSE)</f>
        <v>#N/A</v>
      </c>
      <c r="P4779" s="10" t="e">
        <f>VLOOKUP(TableOMP[[#This Row],[Label]],TableAvg[],3,FALSE)</f>
        <v>#N/A</v>
      </c>
      <c r="Q4779" s="10" t="e">
        <f>TableOMP[[#This Row],[Avg]]-$U$2*TableOMP[[#This Row],[StdDev]]</f>
        <v>#N/A</v>
      </c>
      <c r="R4779" s="10" t="e">
        <f>TableOMP[[#This Row],[Avg]]+$U$2*TableOMP[[#This Row],[StdDev]]</f>
        <v>#N/A</v>
      </c>
      <c r="S4779" s="10" t="e">
        <f>IF(AND(TableOMP[[#This Row],[total_time]]&gt;=TableOMP[[#This Row],[Low]], TableOMP[[#This Row],[total_time]]&lt;=TableOMP[[#This Row],[High]]),1,0)</f>
        <v>#N/A</v>
      </c>
    </row>
    <row r="4780" spans="1:19" x14ac:dyDescent="0.25">
      <c r="A4780" t="s">
        <v>16</v>
      </c>
      <c r="B4780">
        <v>1000</v>
      </c>
      <c r="C4780">
        <v>100</v>
      </c>
      <c r="D4780">
        <v>1</v>
      </c>
      <c r="E4780">
        <v>49</v>
      </c>
      <c r="F4780">
        <v>1</v>
      </c>
      <c r="G4780">
        <v>5.4685550000000003</v>
      </c>
      <c r="H4780">
        <v>3.4700090000000001</v>
      </c>
      <c r="I4780">
        <v>81.639028999999994</v>
      </c>
      <c r="J4780">
        <v>1.7008129999999999</v>
      </c>
      <c r="K4780" t="str">
        <f t="shared" si="93"/>
        <v>6</v>
      </c>
      <c r="L4780" t="s">
        <v>80</v>
      </c>
      <c r="M4780" t="s">
        <v>81</v>
      </c>
      <c r="N4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80" s="10" t="e">
        <f>VLOOKUP(TableOMP[[#This Row],[Label]],TableAvg[],2,FALSE)</f>
        <v>#N/A</v>
      </c>
      <c r="P4780" s="10" t="e">
        <f>VLOOKUP(TableOMP[[#This Row],[Label]],TableAvg[],3,FALSE)</f>
        <v>#N/A</v>
      </c>
      <c r="Q4780" s="10" t="e">
        <f>TableOMP[[#This Row],[Avg]]-$U$2*TableOMP[[#This Row],[StdDev]]</f>
        <v>#N/A</v>
      </c>
      <c r="R4780" s="10" t="e">
        <f>TableOMP[[#This Row],[Avg]]+$U$2*TableOMP[[#This Row],[StdDev]]</f>
        <v>#N/A</v>
      </c>
      <c r="S4780" s="10" t="e">
        <f>IF(AND(TableOMP[[#This Row],[total_time]]&gt;=TableOMP[[#This Row],[Low]], TableOMP[[#This Row],[total_time]]&lt;=TableOMP[[#This Row],[High]]),1,0)</f>
        <v>#N/A</v>
      </c>
    </row>
    <row r="4781" spans="1:19" x14ac:dyDescent="0.25">
      <c r="A4781" t="s">
        <v>16</v>
      </c>
      <c r="B4781">
        <v>1000</v>
      </c>
      <c r="C4781">
        <v>100</v>
      </c>
      <c r="D4781">
        <v>1</v>
      </c>
      <c r="E4781">
        <v>48</v>
      </c>
      <c r="F4781">
        <v>1</v>
      </c>
      <c r="G4781">
        <v>3.9503400000000002</v>
      </c>
      <c r="H4781">
        <v>2.2097920000000002</v>
      </c>
      <c r="I4781">
        <v>42.066814000000001</v>
      </c>
      <c r="J4781">
        <v>0.89503900000000003</v>
      </c>
      <c r="K4781" t="str">
        <f t="shared" si="93"/>
        <v>6</v>
      </c>
      <c r="L4781" t="s">
        <v>80</v>
      </c>
      <c r="M4781" t="s">
        <v>81</v>
      </c>
      <c r="N4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81" s="10" t="e">
        <f>VLOOKUP(TableOMP[[#This Row],[Label]],TableAvg[],2,FALSE)</f>
        <v>#N/A</v>
      </c>
      <c r="P4781" s="10" t="e">
        <f>VLOOKUP(TableOMP[[#This Row],[Label]],TableAvg[],3,FALSE)</f>
        <v>#N/A</v>
      </c>
      <c r="Q4781" s="10" t="e">
        <f>TableOMP[[#This Row],[Avg]]-$U$2*TableOMP[[#This Row],[StdDev]]</f>
        <v>#N/A</v>
      </c>
      <c r="R4781" s="10" t="e">
        <f>TableOMP[[#This Row],[Avg]]+$U$2*TableOMP[[#This Row],[StdDev]]</f>
        <v>#N/A</v>
      </c>
      <c r="S4781" s="10" t="e">
        <f>IF(AND(TableOMP[[#This Row],[total_time]]&gt;=TableOMP[[#This Row],[Low]], TableOMP[[#This Row],[total_time]]&lt;=TableOMP[[#This Row],[High]]),1,0)</f>
        <v>#N/A</v>
      </c>
    </row>
    <row r="4782" spans="1:19" x14ac:dyDescent="0.25">
      <c r="A4782" t="s">
        <v>16</v>
      </c>
      <c r="B4782">
        <v>1000</v>
      </c>
      <c r="C4782">
        <v>100</v>
      </c>
      <c r="D4782">
        <v>1</v>
      </c>
      <c r="E4782">
        <v>47</v>
      </c>
      <c r="F4782">
        <v>1</v>
      </c>
      <c r="G4782">
        <v>4.9659310000000003</v>
      </c>
      <c r="H4782">
        <v>3.1516229999999998</v>
      </c>
      <c r="I4782">
        <v>44.943708000000001</v>
      </c>
      <c r="J4782">
        <v>0.97703700000000004</v>
      </c>
      <c r="K4782" t="str">
        <f t="shared" si="93"/>
        <v>6</v>
      </c>
      <c r="L4782" t="s">
        <v>80</v>
      </c>
      <c r="M4782" t="s">
        <v>81</v>
      </c>
      <c r="N4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82" s="10" t="e">
        <f>VLOOKUP(TableOMP[[#This Row],[Label]],TableAvg[],2,FALSE)</f>
        <v>#N/A</v>
      </c>
      <c r="P4782" s="10" t="e">
        <f>VLOOKUP(TableOMP[[#This Row],[Label]],TableAvg[],3,FALSE)</f>
        <v>#N/A</v>
      </c>
      <c r="Q4782" s="10" t="e">
        <f>TableOMP[[#This Row],[Avg]]-$U$2*TableOMP[[#This Row],[StdDev]]</f>
        <v>#N/A</v>
      </c>
      <c r="R4782" s="10" t="e">
        <f>TableOMP[[#This Row],[Avg]]+$U$2*TableOMP[[#This Row],[StdDev]]</f>
        <v>#N/A</v>
      </c>
      <c r="S4782" s="10" t="e">
        <f>IF(AND(TableOMP[[#This Row],[total_time]]&gt;=TableOMP[[#This Row],[Low]], TableOMP[[#This Row],[total_time]]&lt;=TableOMP[[#This Row],[High]]),1,0)</f>
        <v>#N/A</v>
      </c>
    </row>
    <row r="4783" spans="1:19" x14ac:dyDescent="0.25">
      <c r="A4783" t="s">
        <v>16</v>
      </c>
      <c r="B4783">
        <v>1000</v>
      </c>
      <c r="C4783">
        <v>100</v>
      </c>
      <c r="D4783">
        <v>1</v>
      </c>
      <c r="E4783">
        <v>46</v>
      </c>
      <c r="F4783">
        <v>1</v>
      </c>
      <c r="G4783">
        <v>4.4185160000000003</v>
      </c>
      <c r="H4783">
        <v>2.4929290000000002</v>
      </c>
      <c r="I4783">
        <v>45.571292</v>
      </c>
      <c r="J4783">
        <v>1.0126949999999999</v>
      </c>
      <c r="K4783" t="str">
        <f t="shared" si="93"/>
        <v>6</v>
      </c>
      <c r="L4783" t="s">
        <v>80</v>
      </c>
      <c r="M4783" t="s">
        <v>81</v>
      </c>
      <c r="N4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83" s="10" t="e">
        <f>VLOOKUP(TableOMP[[#This Row],[Label]],TableAvg[],2,FALSE)</f>
        <v>#N/A</v>
      </c>
      <c r="P4783" s="10" t="e">
        <f>VLOOKUP(TableOMP[[#This Row],[Label]],TableAvg[],3,FALSE)</f>
        <v>#N/A</v>
      </c>
      <c r="Q4783" s="10" t="e">
        <f>TableOMP[[#This Row],[Avg]]-$U$2*TableOMP[[#This Row],[StdDev]]</f>
        <v>#N/A</v>
      </c>
      <c r="R4783" s="10" t="e">
        <f>TableOMP[[#This Row],[Avg]]+$U$2*TableOMP[[#This Row],[StdDev]]</f>
        <v>#N/A</v>
      </c>
      <c r="S4783" s="10" t="e">
        <f>IF(AND(TableOMP[[#This Row],[total_time]]&gt;=TableOMP[[#This Row],[Low]], TableOMP[[#This Row],[total_time]]&lt;=TableOMP[[#This Row],[High]]),1,0)</f>
        <v>#N/A</v>
      </c>
    </row>
    <row r="4784" spans="1:19" x14ac:dyDescent="0.25">
      <c r="A4784" t="s">
        <v>16</v>
      </c>
      <c r="B4784">
        <v>1000</v>
      </c>
      <c r="C4784">
        <v>100</v>
      </c>
      <c r="D4784">
        <v>1</v>
      </c>
      <c r="E4784">
        <v>45</v>
      </c>
      <c r="F4784">
        <v>1</v>
      </c>
      <c r="G4784">
        <v>3.9249139999999998</v>
      </c>
      <c r="H4784">
        <v>2.3026779999999998</v>
      </c>
      <c r="I4784">
        <v>38.015431</v>
      </c>
      <c r="J4784">
        <v>0.86398699999999995</v>
      </c>
      <c r="K4784" t="str">
        <f t="shared" si="93"/>
        <v>6</v>
      </c>
      <c r="L4784" t="s">
        <v>80</v>
      </c>
      <c r="M4784" t="s">
        <v>81</v>
      </c>
      <c r="N4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84" s="10" t="e">
        <f>VLOOKUP(TableOMP[[#This Row],[Label]],TableAvg[],2,FALSE)</f>
        <v>#N/A</v>
      </c>
      <c r="P4784" s="10" t="e">
        <f>VLOOKUP(TableOMP[[#This Row],[Label]],TableAvg[],3,FALSE)</f>
        <v>#N/A</v>
      </c>
      <c r="Q4784" s="10" t="e">
        <f>TableOMP[[#This Row],[Avg]]-$U$2*TableOMP[[#This Row],[StdDev]]</f>
        <v>#N/A</v>
      </c>
      <c r="R4784" s="10" t="e">
        <f>TableOMP[[#This Row],[Avg]]+$U$2*TableOMP[[#This Row],[StdDev]]</f>
        <v>#N/A</v>
      </c>
      <c r="S4784" s="10" t="e">
        <f>IF(AND(TableOMP[[#This Row],[total_time]]&gt;=TableOMP[[#This Row],[Low]], TableOMP[[#This Row],[total_time]]&lt;=TableOMP[[#This Row],[High]]),1,0)</f>
        <v>#N/A</v>
      </c>
    </row>
    <row r="4785" spans="1:19" x14ac:dyDescent="0.25">
      <c r="A4785" t="s">
        <v>16</v>
      </c>
      <c r="B4785">
        <v>1000</v>
      </c>
      <c r="C4785">
        <v>100</v>
      </c>
      <c r="D4785">
        <v>1</v>
      </c>
      <c r="E4785">
        <v>44</v>
      </c>
      <c r="F4785">
        <v>1</v>
      </c>
      <c r="G4785">
        <v>4.0319770000000004</v>
      </c>
      <c r="H4785">
        <v>2.3208060000000001</v>
      </c>
      <c r="I4785">
        <v>37.407699000000001</v>
      </c>
      <c r="J4785">
        <v>0.869946</v>
      </c>
      <c r="K4785" t="str">
        <f t="shared" si="93"/>
        <v>6</v>
      </c>
      <c r="L4785" t="s">
        <v>80</v>
      </c>
      <c r="M4785" t="s">
        <v>81</v>
      </c>
      <c r="N4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85" s="10" t="e">
        <f>VLOOKUP(TableOMP[[#This Row],[Label]],TableAvg[],2,FALSE)</f>
        <v>#N/A</v>
      </c>
      <c r="P4785" s="10" t="e">
        <f>VLOOKUP(TableOMP[[#This Row],[Label]],TableAvg[],3,FALSE)</f>
        <v>#N/A</v>
      </c>
      <c r="Q4785" s="10" t="e">
        <f>TableOMP[[#This Row],[Avg]]-$U$2*TableOMP[[#This Row],[StdDev]]</f>
        <v>#N/A</v>
      </c>
      <c r="R4785" s="10" t="e">
        <f>TableOMP[[#This Row],[Avg]]+$U$2*TableOMP[[#This Row],[StdDev]]</f>
        <v>#N/A</v>
      </c>
      <c r="S4785" s="10" t="e">
        <f>IF(AND(TableOMP[[#This Row],[total_time]]&gt;=TableOMP[[#This Row],[Low]], TableOMP[[#This Row],[total_time]]&lt;=TableOMP[[#This Row],[High]]),1,0)</f>
        <v>#N/A</v>
      </c>
    </row>
    <row r="4786" spans="1:19" x14ac:dyDescent="0.25">
      <c r="A4786" t="s">
        <v>16</v>
      </c>
      <c r="B4786">
        <v>1000</v>
      </c>
      <c r="C4786">
        <v>100</v>
      </c>
      <c r="D4786">
        <v>1</v>
      </c>
      <c r="E4786">
        <v>43</v>
      </c>
      <c r="F4786">
        <v>1</v>
      </c>
      <c r="G4786">
        <v>4.2594539999999999</v>
      </c>
      <c r="H4786">
        <v>2.6799439999999999</v>
      </c>
      <c r="I4786">
        <v>36.568021999999999</v>
      </c>
      <c r="J4786">
        <v>0.87066699999999997</v>
      </c>
      <c r="K4786" t="str">
        <f t="shared" si="93"/>
        <v>6</v>
      </c>
      <c r="L4786" t="s">
        <v>80</v>
      </c>
      <c r="M4786" t="s">
        <v>81</v>
      </c>
      <c r="N4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86" s="10" t="e">
        <f>VLOOKUP(TableOMP[[#This Row],[Label]],TableAvg[],2,FALSE)</f>
        <v>#N/A</v>
      </c>
      <c r="P4786" s="10" t="e">
        <f>VLOOKUP(TableOMP[[#This Row],[Label]],TableAvg[],3,FALSE)</f>
        <v>#N/A</v>
      </c>
      <c r="Q4786" s="10" t="e">
        <f>TableOMP[[#This Row],[Avg]]-$U$2*TableOMP[[#This Row],[StdDev]]</f>
        <v>#N/A</v>
      </c>
      <c r="R4786" s="10" t="e">
        <f>TableOMP[[#This Row],[Avg]]+$U$2*TableOMP[[#This Row],[StdDev]]</f>
        <v>#N/A</v>
      </c>
      <c r="S4786" s="10" t="e">
        <f>IF(AND(TableOMP[[#This Row],[total_time]]&gt;=TableOMP[[#This Row],[Low]], TableOMP[[#This Row],[total_time]]&lt;=TableOMP[[#This Row],[High]]),1,0)</f>
        <v>#N/A</v>
      </c>
    </row>
    <row r="4787" spans="1:19" x14ac:dyDescent="0.25">
      <c r="A4787" t="s">
        <v>16</v>
      </c>
      <c r="B4787">
        <v>1000</v>
      </c>
      <c r="C4787">
        <v>100</v>
      </c>
      <c r="D4787">
        <v>1</v>
      </c>
      <c r="E4787">
        <v>42</v>
      </c>
      <c r="F4787">
        <v>1</v>
      </c>
      <c r="G4787">
        <v>3.747884</v>
      </c>
      <c r="H4787">
        <v>2.1125370000000001</v>
      </c>
      <c r="I4787">
        <v>32.348723999999997</v>
      </c>
      <c r="J4787">
        <v>0.78899300000000006</v>
      </c>
      <c r="K4787" t="str">
        <f t="shared" si="93"/>
        <v>6</v>
      </c>
      <c r="L4787" t="s">
        <v>80</v>
      </c>
      <c r="M4787" t="s">
        <v>81</v>
      </c>
      <c r="N4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87" s="10" t="e">
        <f>VLOOKUP(TableOMP[[#This Row],[Label]],TableAvg[],2,FALSE)</f>
        <v>#N/A</v>
      </c>
      <c r="P4787" s="10" t="e">
        <f>VLOOKUP(TableOMP[[#This Row],[Label]],TableAvg[],3,FALSE)</f>
        <v>#N/A</v>
      </c>
      <c r="Q4787" s="10" t="e">
        <f>TableOMP[[#This Row],[Avg]]-$U$2*TableOMP[[#This Row],[StdDev]]</f>
        <v>#N/A</v>
      </c>
      <c r="R4787" s="10" t="e">
        <f>TableOMP[[#This Row],[Avg]]+$U$2*TableOMP[[#This Row],[StdDev]]</f>
        <v>#N/A</v>
      </c>
      <c r="S4787" s="10" t="e">
        <f>IF(AND(TableOMP[[#This Row],[total_time]]&gt;=TableOMP[[#This Row],[Low]], TableOMP[[#This Row],[total_time]]&lt;=TableOMP[[#This Row],[High]]),1,0)</f>
        <v>#N/A</v>
      </c>
    </row>
    <row r="4788" spans="1:19" x14ac:dyDescent="0.25">
      <c r="A4788" t="s">
        <v>16</v>
      </c>
      <c r="B4788">
        <v>1000</v>
      </c>
      <c r="C4788">
        <v>100</v>
      </c>
      <c r="D4788">
        <v>1</v>
      </c>
      <c r="E4788">
        <v>41</v>
      </c>
      <c r="F4788">
        <v>1</v>
      </c>
      <c r="G4788">
        <v>3.7314210000000001</v>
      </c>
      <c r="H4788">
        <v>1.9484060000000001</v>
      </c>
      <c r="I4788">
        <v>30.447267</v>
      </c>
      <c r="J4788">
        <v>0.76118200000000003</v>
      </c>
      <c r="K4788" t="str">
        <f t="shared" si="93"/>
        <v>6</v>
      </c>
      <c r="L4788" t="s">
        <v>80</v>
      </c>
      <c r="M4788" t="s">
        <v>81</v>
      </c>
      <c r="N4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88" s="10" t="e">
        <f>VLOOKUP(TableOMP[[#This Row],[Label]],TableAvg[],2,FALSE)</f>
        <v>#N/A</v>
      </c>
      <c r="P4788" s="10" t="e">
        <f>VLOOKUP(TableOMP[[#This Row],[Label]],TableAvg[],3,FALSE)</f>
        <v>#N/A</v>
      </c>
      <c r="Q4788" s="10" t="e">
        <f>TableOMP[[#This Row],[Avg]]-$U$2*TableOMP[[#This Row],[StdDev]]</f>
        <v>#N/A</v>
      </c>
      <c r="R4788" s="10" t="e">
        <f>TableOMP[[#This Row],[Avg]]+$U$2*TableOMP[[#This Row],[StdDev]]</f>
        <v>#N/A</v>
      </c>
      <c r="S4788" s="10" t="e">
        <f>IF(AND(TableOMP[[#This Row],[total_time]]&gt;=TableOMP[[#This Row],[Low]], TableOMP[[#This Row],[total_time]]&lt;=TableOMP[[#This Row],[High]]),1,0)</f>
        <v>#N/A</v>
      </c>
    </row>
    <row r="4789" spans="1:19" x14ac:dyDescent="0.25">
      <c r="A4789" t="s">
        <v>16</v>
      </c>
      <c r="B4789">
        <v>1000</v>
      </c>
      <c r="C4789">
        <v>100</v>
      </c>
      <c r="D4789">
        <v>1</v>
      </c>
      <c r="E4789">
        <v>40</v>
      </c>
      <c r="F4789">
        <v>1</v>
      </c>
      <c r="G4789">
        <v>4.6623979999999996</v>
      </c>
      <c r="H4789">
        <v>3.0913930000000001</v>
      </c>
      <c r="I4789">
        <v>26.939412000000001</v>
      </c>
      <c r="J4789">
        <v>0.69075399999999998</v>
      </c>
      <c r="K4789" t="str">
        <f t="shared" si="93"/>
        <v>6</v>
      </c>
      <c r="L4789" t="s">
        <v>80</v>
      </c>
      <c r="M4789" t="s">
        <v>81</v>
      </c>
      <c r="N4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89" s="10" t="e">
        <f>VLOOKUP(TableOMP[[#This Row],[Label]],TableAvg[],2,FALSE)</f>
        <v>#N/A</v>
      </c>
      <c r="P4789" s="10" t="e">
        <f>VLOOKUP(TableOMP[[#This Row],[Label]],TableAvg[],3,FALSE)</f>
        <v>#N/A</v>
      </c>
      <c r="Q4789" s="10" t="e">
        <f>TableOMP[[#This Row],[Avg]]-$U$2*TableOMP[[#This Row],[StdDev]]</f>
        <v>#N/A</v>
      </c>
      <c r="R4789" s="10" t="e">
        <f>TableOMP[[#This Row],[Avg]]+$U$2*TableOMP[[#This Row],[StdDev]]</f>
        <v>#N/A</v>
      </c>
      <c r="S4789" s="10" t="e">
        <f>IF(AND(TableOMP[[#This Row],[total_time]]&gt;=TableOMP[[#This Row],[Low]], TableOMP[[#This Row],[total_time]]&lt;=TableOMP[[#This Row],[High]]),1,0)</f>
        <v>#N/A</v>
      </c>
    </row>
    <row r="4790" spans="1:19" x14ac:dyDescent="0.25">
      <c r="A4790" t="s">
        <v>16</v>
      </c>
      <c r="B4790">
        <v>1000</v>
      </c>
      <c r="C4790">
        <v>100</v>
      </c>
      <c r="D4790">
        <v>1</v>
      </c>
      <c r="E4790">
        <v>39</v>
      </c>
      <c r="F4790">
        <v>1</v>
      </c>
      <c r="G4790">
        <v>3.8331789999999999</v>
      </c>
      <c r="H4790">
        <v>2.073518</v>
      </c>
      <c r="I4790">
        <v>29.247520000000002</v>
      </c>
      <c r="J4790">
        <v>0.76967200000000002</v>
      </c>
      <c r="K4790" t="str">
        <f t="shared" si="93"/>
        <v>6</v>
      </c>
      <c r="L4790" t="s">
        <v>80</v>
      </c>
      <c r="M4790" t="s">
        <v>81</v>
      </c>
      <c r="N4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90" s="10" t="e">
        <f>VLOOKUP(TableOMP[[#This Row],[Label]],TableAvg[],2,FALSE)</f>
        <v>#N/A</v>
      </c>
      <c r="P4790" s="10" t="e">
        <f>VLOOKUP(TableOMP[[#This Row],[Label]],TableAvg[],3,FALSE)</f>
        <v>#N/A</v>
      </c>
      <c r="Q4790" s="10" t="e">
        <f>TableOMP[[#This Row],[Avg]]-$U$2*TableOMP[[#This Row],[StdDev]]</f>
        <v>#N/A</v>
      </c>
      <c r="R4790" s="10" t="e">
        <f>TableOMP[[#This Row],[Avg]]+$U$2*TableOMP[[#This Row],[StdDev]]</f>
        <v>#N/A</v>
      </c>
      <c r="S4790" s="10" t="e">
        <f>IF(AND(TableOMP[[#This Row],[total_time]]&gt;=TableOMP[[#This Row],[Low]], TableOMP[[#This Row],[total_time]]&lt;=TableOMP[[#This Row],[High]]),1,0)</f>
        <v>#N/A</v>
      </c>
    </row>
    <row r="4791" spans="1:19" x14ac:dyDescent="0.25">
      <c r="A4791" t="s">
        <v>16</v>
      </c>
      <c r="B4791">
        <v>1000</v>
      </c>
      <c r="C4791">
        <v>100</v>
      </c>
      <c r="D4791">
        <v>1</v>
      </c>
      <c r="E4791">
        <v>38</v>
      </c>
      <c r="F4791">
        <v>1</v>
      </c>
      <c r="G4791">
        <v>3.4249000000000001</v>
      </c>
      <c r="H4791">
        <v>1.834416</v>
      </c>
      <c r="I4791">
        <v>24.145038</v>
      </c>
      <c r="J4791">
        <v>0.65256899999999995</v>
      </c>
      <c r="K4791" t="str">
        <f t="shared" si="93"/>
        <v>6</v>
      </c>
      <c r="L4791" t="s">
        <v>80</v>
      </c>
      <c r="M4791" t="s">
        <v>81</v>
      </c>
      <c r="N4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91" s="10" t="e">
        <f>VLOOKUP(TableOMP[[#This Row],[Label]],TableAvg[],2,FALSE)</f>
        <v>#N/A</v>
      </c>
      <c r="P4791" s="10" t="e">
        <f>VLOOKUP(TableOMP[[#This Row],[Label]],TableAvg[],3,FALSE)</f>
        <v>#N/A</v>
      </c>
      <c r="Q4791" s="10" t="e">
        <f>TableOMP[[#This Row],[Avg]]-$U$2*TableOMP[[#This Row],[StdDev]]</f>
        <v>#N/A</v>
      </c>
      <c r="R4791" s="10" t="e">
        <f>TableOMP[[#This Row],[Avg]]+$U$2*TableOMP[[#This Row],[StdDev]]</f>
        <v>#N/A</v>
      </c>
      <c r="S4791" s="10" t="e">
        <f>IF(AND(TableOMP[[#This Row],[total_time]]&gt;=TableOMP[[#This Row],[Low]], TableOMP[[#This Row],[total_time]]&lt;=TableOMP[[#This Row],[High]]),1,0)</f>
        <v>#N/A</v>
      </c>
    </row>
    <row r="4792" spans="1:19" x14ac:dyDescent="0.25">
      <c r="A4792" t="s">
        <v>16</v>
      </c>
      <c r="B4792">
        <v>1000</v>
      </c>
      <c r="C4792">
        <v>100</v>
      </c>
      <c r="D4792">
        <v>1</v>
      </c>
      <c r="E4792">
        <v>37</v>
      </c>
      <c r="F4792">
        <v>1</v>
      </c>
      <c r="G4792">
        <v>3.27047</v>
      </c>
      <c r="H4792">
        <v>1.798637</v>
      </c>
      <c r="I4792">
        <v>21.799838000000001</v>
      </c>
      <c r="J4792">
        <v>0.60555099999999995</v>
      </c>
      <c r="K4792" t="str">
        <f t="shared" si="93"/>
        <v>6</v>
      </c>
      <c r="L4792" t="s">
        <v>80</v>
      </c>
      <c r="M4792" t="s">
        <v>81</v>
      </c>
      <c r="N4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92" s="10" t="e">
        <f>VLOOKUP(TableOMP[[#This Row],[Label]],TableAvg[],2,FALSE)</f>
        <v>#N/A</v>
      </c>
      <c r="P4792" s="10" t="e">
        <f>VLOOKUP(TableOMP[[#This Row],[Label]],TableAvg[],3,FALSE)</f>
        <v>#N/A</v>
      </c>
      <c r="Q4792" s="10" t="e">
        <f>TableOMP[[#This Row],[Avg]]-$U$2*TableOMP[[#This Row],[StdDev]]</f>
        <v>#N/A</v>
      </c>
      <c r="R4792" s="10" t="e">
        <f>TableOMP[[#This Row],[Avg]]+$U$2*TableOMP[[#This Row],[StdDev]]</f>
        <v>#N/A</v>
      </c>
      <c r="S4792" s="10" t="e">
        <f>IF(AND(TableOMP[[#This Row],[total_time]]&gt;=TableOMP[[#This Row],[Low]], TableOMP[[#This Row],[total_time]]&lt;=TableOMP[[#This Row],[High]]),1,0)</f>
        <v>#N/A</v>
      </c>
    </row>
    <row r="4793" spans="1:19" x14ac:dyDescent="0.25">
      <c r="A4793" t="s">
        <v>16</v>
      </c>
      <c r="B4793">
        <v>1000</v>
      </c>
      <c r="C4793">
        <v>100</v>
      </c>
      <c r="D4793">
        <v>1</v>
      </c>
      <c r="E4793">
        <v>36</v>
      </c>
      <c r="F4793">
        <v>1</v>
      </c>
      <c r="G4793">
        <v>3.368042</v>
      </c>
      <c r="H4793">
        <v>1.8576839999999999</v>
      </c>
      <c r="I4793">
        <v>22.155601999999998</v>
      </c>
      <c r="J4793">
        <v>0.63301700000000005</v>
      </c>
      <c r="K4793" t="str">
        <f t="shared" si="93"/>
        <v>6</v>
      </c>
      <c r="L4793" t="s">
        <v>80</v>
      </c>
      <c r="M4793" t="s">
        <v>81</v>
      </c>
      <c r="N4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93" s="10" t="e">
        <f>VLOOKUP(TableOMP[[#This Row],[Label]],TableAvg[],2,FALSE)</f>
        <v>#N/A</v>
      </c>
      <c r="P4793" s="10" t="e">
        <f>VLOOKUP(TableOMP[[#This Row],[Label]],TableAvg[],3,FALSE)</f>
        <v>#N/A</v>
      </c>
      <c r="Q4793" s="10" t="e">
        <f>TableOMP[[#This Row],[Avg]]-$U$2*TableOMP[[#This Row],[StdDev]]</f>
        <v>#N/A</v>
      </c>
      <c r="R4793" s="10" t="e">
        <f>TableOMP[[#This Row],[Avg]]+$U$2*TableOMP[[#This Row],[StdDev]]</f>
        <v>#N/A</v>
      </c>
      <c r="S4793" s="10" t="e">
        <f>IF(AND(TableOMP[[#This Row],[total_time]]&gt;=TableOMP[[#This Row],[Low]], TableOMP[[#This Row],[total_time]]&lt;=TableOMP[[#This Row],[High]]),1,0)</f>
        <v>#N/A</v>
      </c>
    </row>
    <row r="4794" spans="1:19" x14ac:dyDescent="0.25">
      <c r="A4794" t="s">
        <v>16</v>
      </c>
      <c r="B4794">
        <v>1000</v>
      </c>
      <c r="C4794">
        <v>100</v>
      </c>
      <c r="D4794">
        <v>1</v>
      </c>
      <c r="E4794">
        <v>35</v>
      </c>
      <c r="F4794">
        <v>1</v>
      </c>
      <c r="G4794">
        <v>3.706982</v>
      </c>
      <c r="H4794">
        <v>2.0802339999999999</v>
      </c>
      <c r="I4794">
        <v>25.86964</v>
      </c>
      <c r="J4794">
        <v>0.76087199999999999</v>
      </c>
      <c r="K4794" t="str">
        <f t="shared" si="93"/>
        <v>6</v>
      </c>
      <c r="L4794" t="s">
        <v>80</v>
      </c>
      <c r="M4794" t="s">
        <v>81</v>
      </c>
      <c r="N4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94" s="10" t="e">
        <f>VLOOKUP(TableOMP[[#This Row],[Label]],TableAvg[],2,FALSE)</f>
        <v>#N/A</v>
      </c>
      <c r="P4794" s="10" t="e">
        <f>VLOOKUP(TableOMP[[#This Row],[Label]],TableAvg[],3,FALSE)</f>
        <v>#N/A</v>
      </c>
      <c r="Q4794" s="10" t="e">
        <f>TableOMP[[#This Row],[Avg]]-$U$2*TableOMP[[#This Row],[StdDev]]</f>
        <v>#N/A</v>
      </c>
      <c r="R4794" s="10" t="e">
        <f>TableOMP[[#This Row],[Avg]]+$U$2*TableOMP[[#This Row],[StdDev]]</f>
        <v>#N/A</v>
      </c>
      <c r="S4794" s="10" t="e">
        <f>IF(AND(TableOMP[[#This Row],[total_time]]&gt;=TableOMP[[#This Row],[Low]], TableOMP[[#This Row],[total_time]]&lt;=TableOMP[[#This Row],[High]]),1,0)</f>
        <v>#N/A</v>
      </c>
    </row>
    <row r="4795" spans="1:19" x14ac:dyDescent="0.25">
      <c r="A4795" t="s">
        <v>16</v>
      </c>
      <c r="B4795">
        <v>1000</v>
      </c>
      <c r="C4795">
        <v>100</v>
      </c>
      <c r="D4795">
        <v>1</v>
      </c>
      <c r="E4795">
        <v>34</v>
      </c>
      <c r="F4795">
        <v>1</v>
      </c>
      <c r="G4795">
        <v>3.0865809999999998</v>
      </c>
      <c r="H4795">
        <v>1.509798</v>
      </c>
      <c r="I4795">
        <v>18.6175</v>
      </c>
      <c r="J4795">
        <v>0.56416699999999997</v>
      </c>
      <c r="K4795" t="str">
        <f t="shared" si="93"/>
        <v>6</v>
      </c>
      <c r="L4795" t="s">
        <v>80</v>
      </c>
      <c r="M4795" t="s">
        <v>81</v>
      </c>
      <c r="N4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95" s="10" t="e">
        <f>VLOOKUP(TableOMP[[#This Row],[Label]],TableAvg[],2,FALSE)</f>
        <v>#N/A</v>
      </c>
      <c r="P4795" s="10" t="e">
        <f>VLOOKUP(TableOMP[[#This Row],[Label]],TableAvg[],3,FALSE)</f>
        <v>#N/A</v>
      </c>
      <c r="Q4795" s="10" t="e">
        <f>TableOMP[[#This Row],[Avg]]-$U$2*TableOMP[[#This Row],[StdDev]]</f>
        <v>#N/A</v>
      </c>
      <c r="R4795" s="10" t="e">
        <f>TableOMP[[#This Row],[Avg]]+$U$2*TableOMP[[#This Row],[StdDev]]</f>
        <v>#N/A</v>
      </c>
      <c r="S4795" s="10" t="e">
        <f>IF(AND(TableOMP[[#This Row],[total_time]]&gt;=TableOMP[[#This Row],[Low]], TableOMP[[#This Row],[total_time]]&lt;=TableOMP[[#This Row],[High]]),1,0)</f>
        <v>#N/A</v>
      </c>
    </row>
    <row r="4796" spans="1:19" x14ac:dyDescent="0.25">
      <c r="A4796" t="s">
        <v>16</v>
      </c>
      <c r="B4796">
        <v>1000</v>
      </c>
      <c r="C4796">
        <v>100</v>
      </c>
      <c r="D4796">
        <v>1</v>
      </c>
      <c r="E4796">
        <v>33</v>
      </c>
      <c r="F4796">
        <v>1</v>
      </c>
      <c r="G4796">
        <v>2.9538229999999999</v>
      </c>
      <c r="H4796">
        <v>1.481039</v>
      </c>
      <c r="I4796">
        <v>17.326408000000001</v>
      </c>
      <c r="J4796">
        <v>0.54144999999999999</v>
      </c>
      <c r="K4796" t="str">
        <f t="shared" si="93"/>
        <v>6</v>
      </c>
      <c r="L4796" t="s">
        <v>80</v>
      </c>
      <c r="M4796" t="s">
        <v>81</v>
      </c>
      <c r="N4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96" s="10" t="e">
        <f>VLOOKUP(TableOMP[[#This Row],[Label]],TableAvg[],2,FALSE)</f>
        <v>#N/A</v>
      </c>
      <c r="P4796" s="10" t="e">
        <f>VLOOKUP(TableOMP[[#This Row],[Label]],TableAvg[],3,FALSE)</f>
        <v>#N/A</v>
      </c>
      <c r="Q4796" s="10" t="e">
        <f>TableOMP[[#This Row],[Avg]]-$U$2*TableOMP[[#This Row],[StdDev]]</f>
        <v>#N/A</v>
      </c>
      <c r="R4796" s="10" t="e">
        <f>TableOMP[[#This Row],[Avg]]+$U$2*TableOMP[[#This Row],[StdDev]]</f>
        <v>#N/A</v>
      </c>
      <c r="S4796" s="10" t="e">
        <f>IF(AND(TableOMP[[#This Row],[total_time]]&gt;=TableOMP[[#This Row],[Low]], TableOMP[[#This Row],[total_time]]&lt;=TableOMP[[#This Row],[High]]),1,0)</f>
        <v>#N/A</v>
      </c>
    </row>
    <row r="4797" spans="1:19" x14ac:dyDescent="0.25">
      <c r="A4797" t="s">
        <v>16</v>
      </c>
      <c r="B4797">
        <v>1000</v>
      </c>
      <c r="C4797">
        <v>100</v>
      </c>
      <c r="D4797">
        <v>1</v>
      </c>
      <c r="E4797">
        <v>32</v>
      </c>
      <c r="F4797">
        <v>1</v>
      </c>
      <c r="G4797">
        <v>3.1691210000000001</v>
      </c>
      <c r="H4797">
        <v>1.6027149999999999</v>
      </c>
      <c r="I4797">
        <v>15.800656999999999</v>
      </c>
      <c r="J4797">
        <v>0.50969900000000001</v>
      </c>
      <c r="K4797" t="str">
        <f t="shared" si="93"/>
        <v>6</v>
      </c>
      <c r="L4797" t="s">
        <v>80</v>
      </c>
      <c r="M4797" t="s">
        <v>81</v>
      </c>
      <c r="N4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97" s="10" t="e">
        <f>VLOOKUP(TableOMP[[#This Row],[Label]],TableAvg[],2,FALSE)</f>
        <v>#N/A</v>
      </c>
      <c r="P4797" s="10" t="e">
        <f>VLOOKUP(TableOMP[[#This Row],[Label]],TableAvg[],3,FALSE)</f>
        <v>#N/A</v>
      </c>
      <c r="Q4797" s="10" t="e">
        <f>TableOMP[[#This Row],[Avg]]-$U$2*TableOMP[[#This Row],[StdDev]]</f>
        <v>#N/A</v>
      </c>
      <c r="R4797" s="10" t="e">
        <f>TableOMP[[#This Row],[Avg]]+$U$2*TableOMP[[#This Row],[StdDev]]</f>
        <v>#N/A</v>
      </c>
      <c r="S4797" s="10" t="e">
        <f>IF(AND(TableOMP[[#This Row],[total_time]]&gt;=TableOMP[[#This Row],[Low]], TableOMP[[#This Row],[total_time]]&lt;=TableOMP[[#This Row],[High]]),1,0)</f>
        <v>#N/A</v>
      </c>
    </row>
    <row r="4798" spans="1:19" x14ac:dyDescent="0.25">
      <c r="A4798" t="s">
        <v>16</v>
      </c>
      <c r="B4798">
        <v>1000</v>
      </c>
      <c r="C4798">
        <v>100</v>
      </c>
      <c r="D4798">
        <v>1</v>
      </c>
      <c r="E4798">
        <v>31</v>
      </c>
      <c r="F4798">
        <v>1</v>
      </c>
      <c r="G4798">
        <v>3.0520909999999999</v>
      </c>
      <c r="H4798">
        <v>1.4203680000000001</v>
      </c>
      <c r="I4798">
        <v>14.654652</v>
      </c>
      <c r="J4798">
        <v>0.48848799999999998</v>
      </c>
      <c r="K4798" t="str">
        <f t="shared" ref="K4798:K4829" si="94">MID(M4798,22,1)</f>
        <v>6</v>
      </c>
      <c r="L4798" t="s">
        <v>80</v>
      </c>
      <c r="M4798" t="s">
        <v>81</v>
      </c>
      <c r="N4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98" s="10" t="e">
        <f>VLOOKUP(TableOMP[[#This Row],[Label]],TableAvg[],2,FALSE)</f>
        <v>#N/A</v>
      </c>
      <c r="P4798" s="10" t="e">
        <f>VLOOKUP(TableOMP[[#This Row],[Label]],TableAvg[],3,FALSE)</f>
        <v>#N/A</v>
      </c>
      <c r="Q4798" s="10" t="e">
        <f>TableOMP[[#This Row],[Avg]]-$U$2*TableOMP[[#This Row],[StdDev]]</f>
        <v>#N/A</v>
      </c>
      <c r="R4798" s="10" t="e">
        <f>TableOMP[[#This Row],[Avg]]+$U$2*TableOMP[[#This Row],[StdDev]]</f>
        <v>#N/A</v>
      </c>
      <c r="S4798" s="10" t="e">
        <f>IF(AND(TableOMP[[#This Row],[total_time]]&gt;=TableOMP[[#This Row],[Low]], TableOMP[[#This Row],[total_time]]&lt;=TableOMP[[#This Row],[High]]),1,0)</f>
        <v>#N/A</v>
      </c>
    </row>
    <row r="4799" spans="1:19" x14ac:dyDescent="0.25">
      <c r="A4799" t="s">
        <v>16</v>
      </c>
      <c r="B4799">
        <v>1000</v>
      </c>
      <c r="C4799">
        <v>100</v>
      </c>
      <c r="D4799">
        <v>1</v>
      </c>
      <c r="E4799">
        <v>30</v>
      </c>
      <c r="F4799">
        <v>1</v>
      </c>
      <c r="G4799">
        <v>3.283013</v>
      </c>
      <c r="H4799">
        <v>1.759646</v>
      </c>
      <c r="I4799">
        <v>14.759662000000001</v>
      </c>
      <c r="J4799">
        <v>0.50895400000000002</v>
      </c>
      <c r="K4799" t="str">
        <f t="shared" si="94"/>
        <v>6</v>
      </c>
      <c r="L4799" t="s">
        <v>80</v>
      </c>
      <c r="M4799" t="s">
        <v>81</v>
      </c>
      <c r="N4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99" s="10" t="e">
        <f>VLOOKUP(TableOMP[[#This Row],[Label]],TableAvg[],2,FALSE)</f>
        <v>#N/A</v>
      </c>
      <c r="P4799" s="10" t="e">
        <f>VLOOKUP(TableOMP[[#This Row],[Label]],TableAvg[],3,FALSE)</f>
        <v>#N/A</v>
      </c>
      <c r="Q4799" s="10" t="e">
        <f>TableOMP[[#This Row],[Avg]]-$U$2*TableOMP[[#This Row],[StdDev]]</f>
        <v>#N/A</v>
      </c>
      <c r="R4799" s="10" t="e">
        <f>TableOMP[[#This Row],[Avg]]+$U$2*TableOMP[[#This Row],[StdDev]]</f>
        <v>#N/A</v>
      </c>
      <c r="S4799" s="10" t="e">
        <f>IF(AND(TableOMP[[#This Row],[total_time]]&gt;=TableOMP[[#This Row],[Low]], TableOMP[[#This Row],[total_time]]&lt;=TableOMP[[#This Row],[High]]),1,0)</f>
        <v>#N/A</v>
      </c>
    </row>
    <row r="4800" spans="1:19" x14ac:dyDescent="0.25">
      <c r="A4800" t="s">
        <v>16</v>
      </c>
      <c r="B4800">
        <v>1000</v>
      </c>
      <c r="C4800">
        <v>100</v>
      </c>
      <c r="D4800">
        <v>1</v>
      </c>
      <c r="E4800">
        <v>29</v>
      </c>
      <c r="F4800">
        <v>1</v>
      </c>
      <c r="G4800">
        <v>3.3432439999999999</v>
      </c>
      <c r="H4800">
        <v>1.8136490000000001</v>
      </c>
      <c r="I4800">
        <v>15.174231000000001</v>
      </c>
      <c r="J4800">
        <v>0.541937</v>
      </c>
      <c r="K4800" t="str">
        <f t="shared" si="94"/>
        <v>6</v>
      </c>
      <c r="L4800" t="s">
        <v>80</v>
      </c>
      <c r="M4800" t="s">
        <v>81</v>
      </c>
      <c r="N4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800" s="10" t="e">
        <f>VLOOKUP(TableOMP[[#This Row],[Label]],TableAvg[],2,FALSE)</f>
        <v>#N/A</v>
      </c>
      <c r="P4800" s="10" t="e">
        <f>VLOOKUP(TableOMP[[#This Row],[Label]],TableAvg[],3,FALSE)</f>
        <v>#N/A</v>
      </c>
      <c r="Q4800" s="10" t="e">
        <f>TableOMP[[#This Row],[Avg]]-$U$2*TableOMP[[#This Row],[StdDev]]</f>
        <v>#N/A</v>
      </c>
      <c r="R4800" s="10" t="e">
        <f>TableOMP[[#This Row],[Avg]]+$U$2*TableOMP[[#This Row],[StdDev]]</f>
        <v>#N/A</v>
      </c>
      <c r="S4800" s="10" t="e">
        <f>IF(AND(TableOMP[[#This Row],[total_time]]&gt;=TableOMP[[#This Row],[Low]], TableOMP[[#This Row],[total_time]]&lt;=TableOMP[[#This Row],[High]]),1,0)</f>
        <v>#N/A</v>
      </c>
    </row>
    <row r="4801" spans="1:19" x14ac:dyDescent="0.25">
      <c r="A4801" t="s">
        <v>16</v>
      </c>
      <c r="B4801">
        <v>1000</v>
      </c>
      <c r="C4801">
        <v>100</v>
      </c>
      <c r="D4801">
        <v>1</v>
      </c>
      <c r="E4801">
        <v>28</v>
      </c>
      <c r="F4801">
        <v>1</v>
      </c>
      <c r="G4801">
        <v>3.2942719999999999</v>
      </c>
      <c r="H4801">
        <v>1.5195069999999999</v>
      </c>
      <c r="I4801">
        <v>17.898056</v>
      </c>
      <c r="J4801">
        <v>0.66289100000000001</v>
      </c>
      <c r="K4801" t="str">
        <f t="shared" si="94"/>
        <v>6</v>
      </c>
      <c r="L4801" t="s">
        <v>80</v>
      </c>
      <c r="M4801" t="s">
        <v>81</v>
      </c>
      <c r="N4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801" s="10" t="e">
        <f>VLOOKUP(TableOMP[[#This Row],[Label]],TableAvg[],2,FALSE)</f>
        <v>#N/A</v>
      </c>
      <c r="P4801" s="10" t="e">
        <f>VLOOKUP(TableOMP[[#This Row],[Label]],TableAvg[],3,FALSE)</f>
        <v>#N/A</v>
      </c>
      <c r="Q4801" s="10" t="e">
        <f>TableOMP[[#This Row],[Avg]]-$U$2*TableOMP[[#This Row],[StdDev]]</f>
        <v>#N/A</v>
      </c>
      <c r="R4801" s="10" t="e">
        <f>TableOMP[[#This Row],[Avg]]+$U$2*TableOMP[[#This Row],[StdDev]]</f>
        <v>#N/A</v>
      </c>
      <c r="S4801" s="10" t="e">
        <f>IF(AND(TableOMP[[#This Row],[total_time]]&gt;=TableOMP[[#This Row],[Low]], TableOMP[[#This Row],[total_time]]&lt;=TableOMP[[#This Row],[High]]),1,0)</f>
        <v>#N/A</v>
      </c>
    </row>
    <row r="4802" spans="1:19" x14ac:dyDescent="0.25">
      <c r="A4802" t="s">
        <v>16</v>
      </c>
      <c r="B4802">
        <v>1000</v>
      </c>
      <c r="C4802">
        <v>100</v>
      </c>
      <c r="D4802">
        <v>1</v>
      </c>
      <c r="E4802">
        <v>27</v>
      </c>
      <c r="F4802">
        <v>1</v>
      </c>
      <c r="G4802">
        <v>2.90523</v>
      </c>
      <c r="H4802">
        <v>1.447586</v>
      </c>
      <c r="I4802">
        <v>8.9598230000000001</v>
      </c>
      <c r="J4802">
        <v>0.344609</v>
      </c>
      <c r="K4802" t="str">
        <f t="shared" si="94"/>
        <v>6</v>
      </c>
      <c r="L4802" t="s">
        <v>80</v>
      </c>
      <c r="M4802" t="s">
        <v>81</v>
      </c>
      <c r="N4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802" s="10" t="e">
        <f>VLOOKUP(TableOMP[[#This Row],[Label]],TableAvg[],2,FALSE)</f>
        <v>#N/A</v>
      </c>
      <c r="P4802" s="10" t="e">
        <f>VLOOKUP(TableOMP[[#This Row],[Label]],TableAvg[],3,FALSE)</f>
        <v>#N/A</v>
      </c>
      <c r="Q4802" s="10" t="e">
        <f>TableOMP[[#This Row],[Avg]]-$U$2*TableOMP[[#This Row],[StdDev]]</f>
        <v>#N/A</v>
      </c>
      <c r="R4802" s="10" t="e">
        <f>TableOMP[[#This Row],[Avg]]+$U$2*TableOMP[[#This Row],[StdDev]]</f>
        <v>#N/A</v>
      </c>
      <c r="S4802" s="10" t="e">
        <f>IF(AND(TableOMP[[#This Row],[total_time]]&gt;=TableOMP[[#This Row],[Low]], TableOMP[[#This Row],[total_time]]&lt;=TableOMP[[#This Row],[High]]),1,0)</f>
        <v>#N/A</v>
      </c>
    </row>
    <row r="4803" spans="1:19" x14ac:dyDescent="0.25">
      <c r="A4803" t="s">
        <v>16</v>
      </c>
      <c r="B4803">
        <v>1000</v>
      </c>
      <c r="C4803">
        <v>100</v>
      </c>
      <c r="D4803">
        <v>1</v>
      </c>
      <c r="E4803">
        <v>26</v>
      </c>
      <c r="F4803">
        <v>1</v>
      </c>
      <c r="G4803">
        <v>2.7534190000000001</v>
      </c>
      <c r="H4803">
        <v>1.279984</v>
      </c>
      <c r="I4803">
        <v>8.5124110000000002</v>
      </c>
      <c r="J4803">
        <v>0.34049600000000002</v>
      </c>
      <c r="K4803" t="str">
        <f t="shared" si="94"/>
        <v>6</v>
      </c>
      <c r="L4803" t="s">
        <v>80</v>
      </c>
      <c r="M4803" t="s">
        <v>81</v>
      </c>
      <c r="N4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803" s="10" t="e">
        <f>VLOOKUP(TableOMP[[#This Row],[Label]],TableAvg[],2,FALSE)</f>
        <v>#N/A</v>
      </c>
      <c r="P4803" s="10" t="e">
        <f>VLOOKUP(TableOMP[[#This Row],[Label]],TableAvg[],3,FALSE)</f>
        <v>#N/A</v>
      </c>
      <c r="Q4803" s="10" t="e">
        <f>TableOMP[[#This Row],[Avg]]-$U$2*TableOMP[[#This Row],[StdDev]]</f>
        <v>#N/A</v>
      </c>
      <c r="R4803" s="10" t="e">
        <f>TableOMP[[#This Row],[Avg]]+$U$2*TableOMP[[#This Row],[StdDev]]</f>
        <v>#N/A</v>
      </c>
      <c r="S4803" s="10" t="e">
        <f>IF(AND(TableOMP[[#This Row],[total_time]]&gt;=TableOMP[[#This Row],[Low]], TableOMP[[#This Row],[total_time]]&lt;=TableOMP[[#This Row],[High]]),1,0)</f>
        <v>#N/A</v>
      </c>
    </row>
    <row r="4804" spans="1:19" x14ac:dyDescent="0.25">
      <c r="A4804" t="s">
        <v>16</v>
      </c>
      <c r="B4804">
        <v>1000</v>
      </c>
      <c r="C4804">
        <v>100</v>
      </c>
      <c r="D4804">
        <v>1</v>
      </c>
      <c r="E4804">
        <v>25</v>
      </c>
      <c r="F4804">
        <v>1</v>
      </c>
      <c r="G4804">
        <v>2.580031</v>
      </c>
      <c r="H4804">
        <v>1.048117</v>
      </c>
      <c r="I4804">
        <v>6.3556660000000003</v>
      </c>
      <c r="J4804">
        <v>0.26481900000000003</v>
      </c>
      <c r="K4804" t="str">
        <f t="shared" si="94"/>
        <v>6</v>
      </c>
      <c r="L4804" t="s">
        <v>80</v>
      </c>
      <c r="M4804" t="s">
        <v>81</v>
      </c>
      <c r="N4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804" s="10" t="e">
        <f>VLOOKUP(TableOMP[[#This Row],[Label]],TableAvg[],2,FALSE)</f>
        <v>#N/A</v>
      </c>
      <c r="P4804" s="10" t="e">
        <f>VLOOKUP(TableOMP[[#This Row],[Label]],TableAvg[],3,FALSE)</f>
        <v>#N/A</v>
      </c>
      <c r="Q4804" s="10" t="e">
        <f>TableOMP[[#This Row],[Avg]]-$U$2*TableOMP[[#This Row],[StdDev]]</f>
        <v>#N/A</v>
      </c>
      <c r="R4804" s="10" t="e">
        <f>TableOMP[[#This Row],[Avg]]+$U$2*TableOMP[[#This Row],[StdDev]]</f>
        <v>#N/A</v>
      </c>
      <c r="S4804" s="10" t="e">
        <f>IF(AND(TableOMP[[#This Row],[total_time]]&gt;=TableOMP[[#This Row],[Low]], TableOMP[[#This Row],[total_time]]&lt;=TableOMP[[#This Row],[High]]),1,0)</f>
        <v>#N/A</v>
      </c>
    </row>
    <row r="4805" spans="1:19" x14ac:dyDescent="0.25">
      <c r="A4805" t="s">
        <v>16</v>
      </c>
      <c r="B4805">
        <v>1000</v>
      </c>
      <c r="C4805">
        <v>100</v>
      </c>
      <c r="D4805">
        <v>1</v>
      </c>
      <c r="E4805">
        <v>24</v>
      </c>
      <c r="F4805">
        <v>1</v>
      </c>
      <c r="G4805">
        <v>2.7338469999999999</v>
      </c>
      <c r="H4805">
        <v>1.328454</v>
      </c>
      <c r="I4805">
        <v>5.884557</v>
      </c>
      <c r="J4805">
        <v>0.25585000000000002</v>
      </c>
      <c r="K4805" t="str">
        <f t="shared" si="94"/>
        <v>6</v>
      </c>
      <c r="L4805" t="s">
        <v>80</v>
      </c>
      <c r="M4805" t="s">
        <v>81</v>
      </c>
      <c r="N4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805" s="10" t="e">
        <f>VLOOKUP(TableOMP[[#This Row],[Label]],TableAvg[],2,FALSE)</f>
        <v>#N/A</v>
      </c>
      <c r="P4805" s="10" t="e">
        <f>VLOOKUP(TableOMP[[#This Row],[Label]],TableAvg[],3,FALSE)</f>
        <v>#N/A</v>
      </c>
      <c r="Q4805" s="10" t="e">
        <f>TableOMP[[#This Row],[Avg]]-$U$2*TableOMP[[#This Row],[StdDev]]</f>
        <v>#N/A</v>
      </c>
      <c r="R4805" s="10" t="e">
        <f>TableOMP[[#This Row],[Avg]]+$U$2*TableOMP[[#This Row],[StdDev]]</f>
        <v>#N/A</v>
      </c>
      <c r="S4805" s="10" t="e">
        <f>IF(AND(TableOMP[[#This Row],[total_time]]&gt;=TableOMP[[#This Row],[Low]], TableOMP[[#This Row],[total_time]]&lt;=TableOMP[[#This Row],[High]]),1,0)</f>
        <v>#N/A</v>
      </c>
    </row>
    <row r="4806" spans="1:19" x14ac:dyDescent="0.25">
      <c r="A4806" t="s">
        <v>16</v>
      </c>
      <c r="B4806">
        <v>1000</v>
      </c>
      <c r="C4806">
        <v>100</v>
      </c>
      <c r="D4806">
        <v>1</v>
      </c>
      <c r="E4806">
        <v>23</v>
      </c>
      <c r="F4806">
        <v>1</v>
      </c>
      <c r="G4806">
        <v>2.9647459999999999</v>
      </c>
      <c r="H4806">
        <v>1.405859</v>
      </c>
      <c r="I4806">
        <v>12.414073999999999</v>
      </c>
      <c r="J4806">
        <v>0.564276</v>
      </c>
      <c r="K4806" t="str">
        <f t="shared" si="94"/>
        <v>6</v>
      </c>
      <c r="L4806" t="s">
        <v>80</v>
      </c>
      <c r="M4806" t="s">
        <v>81</v>
      </c>
      <c r="N4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806" s="10" t="e">
        <f>VLOOKUP(TableOMP[[#This Row],[Label]],TableAvg[],2,FALSE)</f>
        <v>#N/A</v>
      </c>
      <c r="P4806" s="10" t="e">
        <f>VLOOKUP(TableOMP[[#This Row],[Label]],TableAvg[],3,FALSE)</f>
        <v>#N/A</v>
      </c>
      <c r="Q4806" s="10" t="e">
        <f>TableOMP[[#This Row],[Avg]]-$U$2*TableOMP[[#This Row],[StdDev]]</f>
        <v>#N/A</v>
      </c>
      <c r="R4806" s="10" t="e">
        <f>TableOMP[[#This Row],[Avg]]+$U$2*TableOMP[[#This Row],[StdDev]]</f>
        <v>#N/A</v>
      </c>
      <c r="S4806" s="10" t="e">
        <f>IF(AND(TableOMP[[#This Row],[total_time]]&gt;=TableOMP[[#This Row],[Low]], TableOMP[[#This Row],[total_time]]&lt;=TableOMP[[#This Row],[High]]),1,0)</f>
        <v>#N/A</v>
      </c>
    </row>
    <row r="4807" spans="1:19" x14ac:dyDescent="0.25">
      <c r="A4807" t="s">
        <v>16</v>
      </c>
      <c r="B4807">
        <v>1000</v>
      </c>
      <c r="C4807">
        <v>100</v>
      </c>
      <c r="D4807">
        <v>1</v>
      </c>
      <c r="E4807">
        <v>22</v>
      </c>
      <c r="F4807">
        <v>1</v>
      </c>
      <c r="G4807">
        <v>2.4125990000000002</v>
      </c>
      <c r="H4807">
        <v>0.98381799999999997</v>
      </c>
      <c r="I4807">
        <v>4.1990400000000001</v>
      </c>
      <c r="J4807">
        <v>0.19995399999999999</v>
      </c>
      <c r="K4807" t="str">
        <f t="shared" si="94"/>
        <v>6</v>
      </c>
      <c r="L4807" t="s">
        <v>80</v>
      </c>
      <c r="M4807" t="s">
        <v>81</v>
      </c>
      <c r="N4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807" s="10" t="e">
        <f>VLOOKUP(TableOMP[[#This Row],[Label]],TableAvg[],2,FALSE)</f>
        <v>#N/A</v>
      </c>
      <c r="P4807" s="10" t="e">
        <f>VLOOKUP(TableOMP[[#This Row],[Label]],TableAvg[],3,FALSE)</f>
        <v>#N/A</v>
      </c>
      <c r="Q4807" s="10" t="e">
        <f>TableOMP[[#This Row],[Avg]]-$U$2*TableOMP[[#This Row],[StdDev]]</f>
        <v>#N/A</v>
      </c>
      <c r="R4807" s="10" t="e">
        <f>TableOMP[[#This Row],[Avg]]+$U$2*TableOMP[[#This Row],[StdDev]]</f>
        <v>#N/A</v>
      </c>
      <c r="S4807" s="10" t="e">
        <f>IF(AND(TableOMP[[#This Row],[total_time]]&gt;=TableOMP[[#This Row],[Low]], TableOMP[[#This Row],[total_time]]&lt;=TableOMP[[#This Row],[High]]),1,0)</f>
        <v>#N/A</v>
      </c>
    </row>
    <row r="4808" spans="1:19" x14ac:dyDescent="0.25">
      <c r="A4808" t="s">
        <v>16</v>
      </c>
      <c r="B4808">
        <v>1000</v>
      </c>
      <c r="C4808">
        <v>100</v>
      </c>
      <c r="D4808">
        <v>1</v>
      </c>
      <c r="E4808">
        <v>21</v>
      </c>
      <c r="F4808">
        <v>1</v>
      </c>
      <c r="G4808">
        <v>2.4791400000000001</v>
      </c>
      <c r="H4808">
        <v>1.0176540000000001</v>
      </c>
      <c r="I4808">
        <v>4.5802110000000003</v>
      </c>
      <c r="J4808">
        <v>0.22901099999999999</v>
      </c>
      <c r="K4808" t="str">
        <f t="shared" si="94"/>
        <v>6</v>
      </c>
      <c r="L4808" t="s">
        <v>80</v>
      </c>
      <c r="M4808" t="s">
        <v>81</v>
      </c>
      <c r="N4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808" s="10" t="e">
        <f>VLOOKUP(TableOMP[[#This Row],[Label]],TableAvg[],2,FALSE)</f>
        <v>#N/A</v>
      </c>
      <c r="P4808" s="10" t="e">
        <f>VLOOKUP(TableOMP[[#This Row],[Label]],TableAvg[],3,FALSE)</f>
        <v>#N/A</v>
      </c>
      <c r="Q4808" s="10" t="e">
        <f>TableOMP[[#This Row],[Avg]]-$U$2*TableOMP[[#This Row],[StdDev]]</f>
        <v>#N/A</v>
      </c>
      <c r="R4808" s="10" t="e">
        <f>TableOMP[[#This Row],[Avg]]+$U$2*TableOMP[[#This Row],[StdDev]]</f>
        <v>#N/A</v>
      </c>
      <c r="S4808" s="10" t="e">
        <f>IF(AND(TableOMP[[#This Row],[total_time]]&gt;=TableOMP[[#This Row],[Low]], TableOMP[[#This Row],[total_time]]&lt;=TableOMP[[#This Row],[High]]),1,0)</f>
        <v>#N/A</v>
      </c>
    </row>
    <row r="4809" spans="1:19" x14ac:dyDescent="0.25">
      <c r="A4809" t="s">
        <v>16</v>
      </c>
      <c r="B4809">
        <v>1000</v>
      </c>
      <c r="C4809">
        <v>100</v>
      </c>
      <c r="D4809">
        <v>1</v>
      </c>
      <c r="E4809">
        <v>20</v>
      </c>
      <c r="F4809">
        <v>1</v>
      </c>
      <c r="G4809">
        <v>2.3327040000000001</v>
      </c>
      <c r="H4809">
        <v>0.78492200000000001</v>
      </c>
      <c r="I4809">
        <v>3.4540679999999999</v>
      </c>
      <c r="J4809">
        <v>0.18179300000000001</v>
      </c>
      <c r="K4809" t="str">
        <f t="shared" si="94"/>
        <v>6</v>
      </c>
      <c r="L4809" t="s">
        <v>80</v>
      </c>
      <c r="M4809" t="s">
        <v>81</v>
      </c>
      <c r="N4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809" s="10" t="e">
        <f>VLOOKUP(TableOMP[[#This Row],[Label]],TableAvg[],2,FALSE)</f>
        <v>#N/A</v>
      </c>
      <c r="P4809" s="10" t="e">
        <f>VLOOKUP(TableOMP[[#This Row],[Label]],TableAvg[],3,FALSE)</f>
        <v>#N/A</v>
      </c>
      <c r="Q4809" s="10" t="e">
        <f>TableOMP[[#This Row],[Avg]]-$U$2*TableOMP[[#This Row],[StdDev]]</f>
        <v>#N/A</v>
      </c>
      <c r="R4809" s="10" t="e">
        <f>TableOMP[[#This Row],[Avg]]+$U$2*TableOMP[[#This Row],[StdDev]]</f>
        <v>#N/A</v>
      </c>
      <c r="S4809" s="10" t="e">
        <f>IF(AND(TableOMP[[#This Row],[total_time]]&gt;=TableOMP[[#This Row],[Low]], TableOMP[[#This Row],[total_time]]&lt;=TableOMP[[#This Row],[High]]),1,0)</f>
        <v>#N/A</v>
      </c>
    </row>
    <row r="4810" spans="1:19" x14ac:dyDescent="0.25">
      <c r="A4810" t="s">
        <v>16</v>
      </c>
      <c r="B4810">
        <v>1000</v>
      </c>
      <c r="C4810">
        <v>100</v>
      </c>
      <c r="D4810">
        <v>1</v>
      </c>
      <c r="E4810">
        <v>19</v>
      </c>
      <c r="F4810">
        <v>1</v>
      </c>
      <c r="G4810">
        <v>2.5768990000000001</v>
      </c>
      <c r="H4810">
        <v>1.029288</v>
      </c>
      <c r="I4810">
        <v>3.8738139999999999</v>
      </c>
      <c r="J4810">
        <v>0.21521199999999999</v>
      </c>
      <c r="K4810" t="str">
        <f t="shared" si="94"/>
        <v>6</v>
      </c>
      <c r="L4810" t="s">
        <v>80</v>
      </c>
      <c r="M4810" t="s">
        <v>81</v>
      </c>
      <c r="N4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810" s="10" t="e">
        <f>VLOOKUP(TableOMP[[#This Row],[Label]],TableAvg[],2,FALSE)</f>
        <v>#N/A</v>
      </c>
      <c r="P4810" s="10" t="e">
        <f>VLOOKUP(TableOMP[[#This Row],[Label]],TableAvg[],3,FALSE)</f>
        <v>#N/A</v>
      </c>
      <c r="Q4810" s="10" t="e">
        <f>TableOMP[[#This Row],[Avg]]-$U$2*TableOMP[[#This Row],[StdDev]]</f>
        <v>#N/A</v>
      </c>
      <c r="R4810" s="10" t="e">
        <f>TableOMP[[#This Row],[Avg]]+$U$2*TableOMP[[#This Row],[StdDev]]</f>
        <v>#N/A</v>
      </c>
      <c r="S4810" s="10" t="e">
        <f>IF(AND(TableOMP[[#This Row],[total_time]]&gt;=TableOMP[[#This Row],[Low]], TableOMP[[#This Row],[total_time]]&lt;=TableOMP[[#This Row],[High]]),1,0)</f>
        <v>#N/A</v>
      </c>
    </row>
    <row r="4811" spans="1:19" x14ac:dyDescent="0.25">
      <c r="A4811" t="s">
        <v>16</v>
      </c>
      <c r="B4811">
        <v>1000</v>
      </c>
      <c r="C4811">
        <v>100</v>
      </c>
      <c r="D4811">
        <v>1</v>
      </c>
      <c r="E4811">
        <v>18</v>
      </c>
      <c r="F4811">
        <v>1</v>
      </c>
      <c r="G4811">
        <v>2.3802379999999999</v>
      </c>
      <c r="H4811">
        <v>0.91249100000000005</v>
      </c>
      <c r="I4811">
        <v>2.4607610000000002</v>
      </c>
      <c r="J4811">
        <v>0.14475099999999999</v>
      </c>
      <c r="K4811" t="str">
        <f t="shared" si="94"/>
        <v>6</v>
      </c>
      <c r="L4811" t="s">
        <v>80</v>
      </c>
      <c r="M4811" t="s">
        <v>81</v>
      </c>
      <c r="N4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811" s="10" t="e">
        <f>VLOOKUP(TableOMP[[#This Row],[Label]],TableAvg[],2,FALSE)</f>
        <v>#N/A</v>
      </c>
      <c r="P4811" s="10" t="e">
        <f>VLOOKUP(TableOMP[[#This Row],[Label]],TableAvg[],3,FALSE)</f>
        <v>#N/A</v>
      </c>
      <c r="Q4811" s="10" t="e">
        <f>TableOMP[[#This Row],[Avg]]-$U$2*TableOMP[[#This Row],[StdDev]]</f>
        <v>#N/A</v>
      </c>
      <c r="R4811" s="10" t="e">
        <f>TableOMP[[#This Row],[Avg]]+$U$2*TableOMP[[#This Row],[StdDev]]</f>
        <v>#N/A</v>
      </c>
      <c r="S4811" s="10" t="e">
        <f>IF(AND(TableOMP[[#This Row],[total_time]]&gt;=TableOMP[[#This Row],[Low]], TableOMP[[#This Row],[total_time]]&lt;=TableOMP[[#This Row],[High]]),1,0)</f>
        <v>#N/A</v>
      </c>
    </row>
    <row r="4812" spans="1:19" x14ac:dyDescent="0.25">
      <c r="A4812" t="s">
        <v>16</v>
      </c>
      <c r="B4812">
        <v>1000</v>
      </c>
      <c r="C4812">
        <v>100</v>
      </c>
      <c r="D4812">
        <v>1</v>
      </c>
      <c r="E4812">
        <v>17</v>
      </c>
      <c r="F4812">
        <v>1</v>
      </c>
      <c r="G4812">
        <v>2.0251809999999999</v>
      </c>
      <c r="H4812">
        <v>0.62617800000000001</v>
      </c>
      <c r="I4812">
        <v>1.5490090000000001</v>
      </c>
      <c r="J4812">
        <v>9.6812999999999996E-2</v>
      </c>
      <c r="K4812" t="str">
        <f t="shared" si="94"/>
        <v>6</v>
      </c>
      <c r="L4812" t="s">
        <v>80</v>
      </c>
      <c r="M4812" t="s">
        <v>81</v>
      </c>
      <c r="N4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812" s="10" t="e">
        <f>VLOOKUP(TableOMP[[#This Row],[Label]],TableAvg[],2,FALSE)</f>
        <v>#N/A</v>
      </c>
      <c r="P4812" s="10" t="e">
        <f>VLOOKUP(TableOMP[[#This Row],[Label]],TableAvg[],3,FALSE)</f>
        <v>#N/A</v>
      </c>
      <c r="Q4812" s="10" t="e">
        <f>TableOMP[[#This Row],[Avg]]-$U$2*TableOMP[[#This Row],[StdDev]]</f>
        <v>#N/A</v>
      </c>
      <c r="R4812" s="10" t="e">
        <f>TableOMP[[#This Row],[Avg]]+$U$2*TableOMP[[#This Row],[StdDev]]</f>
        <v>#N/A</v>
      </c>
      <c r="S4812" s="10" t="e">
        <f>IF(AND(TableOMP[[#This Row],[total_time]]&gt;=TableOMP[[#This Row],[Low]], TableOMP[[#This Row],[total_time]]&lt;=TableOMP[[#This Row],[High]]),1,0)</f>
        <v>#N/A</v>
      </c>
    </row>
    <row r="4813" spans="1:19" x14ac:dyDescent="0.25">
      <c r="A4813" t="s">
        <v>16</v>
      </c>
      <c r="B4813">
        <v>1000</v>
      </c>
      <c r="C4813">
        <v>100</v>
      </c>
      <c r="D4813">
        <v>1</v>
      </c>
      <c r="E4813">
        <v>16</v>
      </c>
      <c r="F4813">
        <v>1</v>
      </c>
      <c r="G4813">
        <v>2.348217</v>
      </c>
      <c r="H4813">
        <v>0.89706399999999997</v>
      </c>
      <c r="I4813">
        <v>2.531933</v>
      </c>
      <c r="J4813">
        <v>0.168796</v>
      </c>
      <c r="K4813" t="str">
        <f t="shared" si="94"/>
        <v>6</v>
      </c>
      <c r="L4813" t="s">
        <v>80</v>
      </c>
      <c r="M4813" t="s">
        <v>81</v>
      </c>
      <c r="N4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813" s="10" t="e">
        <f>VLOOKUP(TableOMP[[#This Row],[Label]],TableAvg[],2,FALSE)</f>
        <v>#N/A</v>
      </c>
      <c r="P4813" s="10" t="e">
        <f>VLOOKUP(TableOMP[[#This Row],[Label]],TableAvg[],3,FALSE)</f>
        <v>#N/A</v>
      </c>
      <c r="Q4813" s="10" t="e">
        <f>TableOMP[[#This Row],[Avg]]-$U$2*TableOMP[[#This Row],[StdDev]]</f>
        <v>#N/A</v>
      </c>
      <c r="R4813" s="10" t="e">
        <f>TableOMP[[#This Row],[Avg]]+$U$2*TableOMP[[#This Row],[StdDev]]</f>
        <v>#N/A</v>
      </c>
      <c r="S4813" s="10" t="e">
        <f>IF(AND(TableOMP[[#This Row],[total_time]]&gt;=TableOMP[[#This Row],[Low]], TableOMP[[#This Row],[total_time]]&lt;=TableOMP[[#This Row],[High]]),1,0)</f>
        <v>#N/A</v>
      </c>
    </row>
    <row r="4814" spans="1:19" x14ac:dyDescent="0.25">
      <c r="A4814" t="s">
        <v>16</v>
      </c>
      <c r="B4814">
        <v>1000</v>
      </c>
      <c r="C4814">
        <v>100</v>
      </c>
      <c r="D4814">
        <v>1</v>
      </c>
      <c r="E4814">
        <v>15</v>
      </c>
      <c r="F4814">
        <v>1</v>
      </c>
      <c r="G4814">
        <v>1.9545300000000001</v>
      </c>
      <c r="H4814">
        <v>0.53845100000000001</v>
      </c>
      <c r="I4814">
        <v>1.228755</v>
      </c>
      <c r="J4814">
        <v>8.7767999999999999E-2</v>
      </c>
      <c r="K4814" t="str">
        <f t="shared" si="94"/>
        <v>6</v>
      </c>
      <c r="L4814" t="s">
        <v>80</v>
      </c>
      <c r="M4814" t="s">
        <v>81</v>
      </c>
      <c r="N4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814" s="10" t="e">
        <f>VLOOKUP(TableOMP[[#This Row],[Label]],TableAvg[],2,FALSE)</f>
        <v>#N/A</v>
      </c>
      <c r="P4814" s="10" t="e">
        <f>VLOOKUP(TableOMP[[#This Row],[Label]],TableAvg[],3,FALSE)</f>
        <v>#N/A</v>
      </c>
      <c r="Q4814" s="10" t="e">
        <f>TableOMP[[#This Row],[Avg]]-$U$2*TableOMP[[#This Row],[StdDev]]</f>
        <v>#N/A</v>
      </c>
      <c r="R4814" s="10" t="e">
        <f>TableOMP[[#This Row],[Avg]]+$U$2*TableOMP[[#This Row],[StdDev]]</f>
        <v>#N/A</v>
      </c>
      <c r="S4814" s="10" t="e">
        <f>IF(AND(TableOMP[[#This Row],[total_time]]&gt;=TableOMP[[#This Row],[Low]], TableOMP[[#This Row],[total_time]]&lt;=TableOMP[[#This Row],[High]]),1,0)</f>
        <v>#N/A</v>
      </c>
    </row>
    <row r="4815" spans="1:19" x14ac:dyDescent="0.25">
      <c r="A4815" t="s">
        <v>16</v>
      </c>
      <c r="B4815">
        <v>1000</v>
      </c>
      <c r="C4815">
        <v>100</v>
      </c>
      <c r="D4815">
        <v>1</v>
      </c>
      <c r="E4815">
        <v>14</v>
      </c>
      <c r="F4815">
        <v>1</v>
      </c>
      <c r="G4815">
        <v>1.9905440000000001</v>
      </c>
      <c r="H4815">
        <v>0.57407600000000003</v>
      </c>
      <c r="I4815">
        <v>1.076989</v>
      </c>
      <c r="J4815">
        <v>8.2845000000000002E-2</v>
      </c>
      <c r="K4815" t="str">
        <f t="shared" si="94"/>
        <v>6</v>
      </c>
      <c r="L4815" t="s">
        <v>80</v>
      </c>
      <c r="M4815" t="s">
        <v>81</v>
      </c>
      <c r="N4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15" s="10" t="e">
        <f>VLOOKUP(TableOMP[[#This Row],[Label]],TableAvg[],2,FALSE)</f>
        <v>#N/A</v>
      </c>
      <c r="P4815" s="10" t="e">
        <f>VLOOKUP(TableOMP[[#This Row],[Label]],TableAvg[],3,FALSE)</f>
        <v>#N/A</v>
      </c>
      <c r="Q4815" s="10" t="e">
        <f>TableOMP[[#This Row],[Avg]]-$U$2*TableOMP[[#This Row],[StdDev]]</f>
        <v>#N/A</v>
      </c>
      <c r="R4815" s="10" t="e">
        <f>TableOMP[[#This Row],[Avg]]+$U$2*TableOMP[[#This Row],[StdDev]]</f>
        <v>#N/A</v>
      </c>
      <c r="S4815" s="10" t="e">
        <f>IF(AND(TableOMP[[#This Row],[total_time]]&gt;=TableOMP[[#This Row],[Low]], TableOMP[[#This Row],[total_time]]&lt;=TableOMP[[#This Row],[High]]),1,0)</f>
        <v>#N/A</v>
      </c>
    </row>
    <row r="4816" spans="1:19" x14ac:dyDescent="0.25">
      <c r="A4816" t="s">
        <v>16</v>
      </c>
      <c r="B4816">
        <v>1000</v>
      </c>
      <c r="C4816">
        <v>100</v>
      </c>
      <c r="D4816">
        <v>1</v>
      </c>
      <c r="E4816">
        <v>13</v>
      </c>
      <c r="F4816">
        <v>1</v>
      </c>
      <c r="G4816">
        <v>2.567437</v>
      </c>
      <c r="H4816">
        <v>1.098678</v>
      </c>
      <c r="I4816">
        <v>3.4908009999999998</v>
      </c>
      <c r="J4816">
        <v>0.29089999999999999</v>
      </c>
      <c r="K4816" t="str">
        <f t="shared" si="94"/>
        <v>6</v>
      </c>
      <c r="L4816" t="s">
        <v>80</v>
      </c>
      <c r="M4816" t="s">
        <v>81</v>
      </c>
      <c r="N4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16" s="10" t="e">
        <f>VLOOKUP(TableOMP[[#This Row],[Label]],TableAvg[],2,FALSE)</f>
        <v>#N/A</v>
      </c>
      <c r="P4816" s="10" t="e">
        <f>VLOOKUP(TableOMP[[#This Row],[Label]],TableAvg[],3,FALSE)</f>
        <v>#N/A</v>
      </c>
      <c r="Q4816" s="10" t="e">
        <f>TableOMP[[#This Row],[Avg]]-$U$2*TableOMP[[#This Row],[StdDev]]</f>
        <v>#N/A</v>
      </c>
      <c r="R4816" s="10" t="e">
        <f>TableOMP[[#This Row],[Avg]]+$U$2*TableOMP[[#This Row],[StdDev]]</f>
        <v>#N/A</v>
      </c>
      <c r="S4816" s="10" t="e">
        <f>IF(AND(TableOMP[[#This Row],[total_time]]&gt;=TableOMP[[#This Row],[Low]], TableOMP[[#This Row],[total_time]]&lt;=TableOMP[[#This Row],[High]]),1,0)</f>
        <v>#N/A</v>
      </c>
    </row>
    <row r="4817" spans="1:19" x14ac:dyDescent="0.25">
      <c r="A4817" t="s">
        <v>16</v>
      </c>
      <c r="B4817">
        <v>1000</v>
      </c>
      <c r="C4817">
        <v>100</v>
      </c>
      <c r="D4817">
        <v>1</v>
      </c>
      <c r="E4817">
        <v>12</v>
      </c>
      <c r="F4817">
        <v>1</v>
      </c>
      <c r="G4817">
        <v>1.8584510000000001</v>
      </c>
      <c r="H4817">
        <v>0.54032100000000005</v>
      </c>
      <c r="I4817">
        <v>0.86361600000000005</v>
      </c>
      <c r="J4817">
        <v>7.8510999999999997E-2</v>
      </c>
      <c r="K4817" t="str">
        <f t="shared" si="94"/>
        <v>6</v>
      </c>
      <c r="L4817" t="s">
        <v>80</v>
      </c>
      <c r="M4817" t="s">
        <v>81</v>
      </c>
      <c r="N4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17" s="10" t="e">
        <f>VLOOKUP(TableOMP[[#This Row],[Label]],TableAvg[],2,FALSE)</f>
        <v>#N/A</v>
      </c>
      <c r="P4817" s="10" t="e">
        <f>VLOOKUP(TableOMP[[#This Row],[Label]],TableAvg[],3,FALSE)</f>
        <v>#N/A</v>
      </c>
      <c r="Q4817" s="10" t="e">
        <f>TableOMP[[#This Row],[Avg]]-$U$2*TableOMP[[#This Row],[StdDev]]</f>
        <v>#N/A</v>
      </c>
      <c r="R4817" s="10" t="e">
        <f>TableOMP[[#This Row],[Avg]]+$U$2*TableOMP[[#This Row],[StdDev]]</f>
        <v>#N/A</v>
      </c>
      <c r="S4817" s="10" t="e">
        <f>IF(AND(TableOMP[[#This Row],[total_time]]&gt;=TableOMP[[#This Row],[Low]], TableOMP[[#This Row],[total_time]]&lt;=TableOMP[[#This Row],[High]]),1,0)</f>
        <v>#N/A</v>
      </c>
    </row>
    <row r="4818" spans="1:19" x14ac:dyDescent="0.25">
      <c r="A4818" t="s">
        <v>16</v>
      </c>
      <c r="B4818">
        <v>1000</v>
      </c>
      <c r="C4818">
        <v>100</v>
      </c>
      <c r="D4818">
        <v>1</v>
      </c>
      <c r="E4818">
        <v>11</v>
      </c>
      <c r="F4818">
        <v>1</v>
      </c>
      <c r="G4818">
        <v>1.9815529999999999</v>
      </c>
      <c r="H4818">
        <v>0.58637899999999998</v>
      </c>
      <c r="I4818">
        <v>0.64573100000000005</v>
      </c>
      <c r="J4818">
        <v>6.4573000000000005E-2</v>
      </c>
      <c r="K4818" t="str">
        <f t="shared" si="94"/>
        <v>6</v>
      </c>
      <c r="L4818" t="s">
        <v>80</v>
      </c>
      <c r="M4818" t="s">
        <v>81</v>
      </c>
      <c r="N4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18" s="10" t="e">
        <f>VLOOKUP(TableOMP[[#This Row],[Label]],TableAvg[],2,FALSE)</f>
        <v>#N/A</v>
      </c>
      <c r="P4818" s="10" t="e">
        <f>VLOOKUP(TableOMP[[#This Row],[Label]],TableAvg[],3,FALSE)</f>
        <v>#N/A</v>
      </c>
      <c r="Q4818" s="10" t="e">
        <f>TableOMP[[#This Row],[Avg]]-$U$2*TableOMP[[#This Row],[StdDev]]</f>
        <v>#N/A</v>
      </c>
      <c r="R4818" s="10" t="e">
        <f>TableOMP[[#This Row],[Avg]]+$U$2*TableOMP[[#This Row],[StdDev]]</f>
        <v>#N/A</v>
      </c>
      <c r="S4818" s="10" t="e">
        <f>IF(AND(TableOMP[[#This Row],[total_time]]&gt;=TableOMP[[#This Row],[Low]], TableOMP[[#This Row],[total_time]]&lt;=TableOMP[[#This Row],[High]]),1,0)</f>
        <v>#N/A</v>
      </c>
    </row>
    <row r="4819" spans="1:19" x14ac:dyDescent="0.25">
      <c r="A4819" t="s">
        <v>16</v>
      </c>
      <c r="B4819">
        <v>1000</v>
      </c>
      <c r="C4819">
        <v>100</v>
      </c>
      <c r="D4819">
        <v>1</v>
      </c>
      <c r="E4819">
        <v>10</v>
      </c>
      <c r="F4819">
        <v>1</v>
      </c>
      <c r="G4819">
        <v>1.8497870000000001</v>
      </c>
      <c r="H4819">
        <v>0.49082500000000001</v>
      </c>
      <c r="I4819">
        <v>0.60142700000000004</v>
      </c>
      <c r="J4819">
        <v>6.6824999999999996E-2</v>
      </c>
      <c r="K4819" t="str">
        <f t="shared" si="94"/>
        <v>6</v>
      </c>
      <c r="L4819" t="s">
        <v>80</v>
      </c>
      <c r="M4819" t="s">
        <v>81</v>
      </c>
      <c r="N4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19" s="10" t="e">
        <f>VLOOKUP(TableOMP[[#This Row],[Label]],TableAvg[],2,FALSE)</f>
        <v>#N/A</v>
      </c>
      <c r="P4819" s="10" t="e">
        <f>VLOOKUP(TableOMP[[#This Row],[Label]],TableAvg[],3,FALSE)</f>
        <v>#N/A</v>
      </c>
      <c r="Q4819" s="10" t="e">
        <f>TableOMP[[#This Row],[Avg]]-$U$2*TableOMP[[#This Row],[StdDev]]</f>
        <v>#N/A</v>
      </c>
      <c r="R4819" s="10" t="e">
        <f>TableOMP[[#This Row],[Avg]]+$U$2*TableOMP[[#This Row],[StdDev]]</f>
        <v>#N/A</v>
      </c>
      <c r="S4819" s="10" t="e">
        <f>IF(AND(TableOMP[[#This Row],[total_time]]&gt;=TableOMP[[#This Row],[Low]], TableOMP[[#This Row],[total_time]]&lt;=TableOMP[[#This Row],[High]]),1,0)</f>
        <v>#N/A</v>
      </c>
    </row>
    <row r="4820" spans="1:19" x14ac:dyDescent="0.25">
      <c r="A4820" t="s">
        <v>16</v>
      </c>
      <c r="B4820">
        <v>1000</v>
      </c>
      <c r="C4820">
        <v>100</v>
      </c>
      <c r="D4820">
        <v>1</v>
      </c>
      <c r="E4820">
        <v>9</v>
      </c>
      <c r="F4820">
        <v>1</v>
      </c>
      <c r="G4820">
        <v>1.854555</v>
      </c>
      <c r="H4820">
        <v>0.45091100000000001</v>
      </c>
      <c r="I4820">
        <v>0.54286699999999999</v>
      </c>
      <c r="J4820">
        <v>6.7858000000000002E-2</v>
      </c>
      <c r="K4820" t="str">
        <f t="shared" si="94"/>
        <v>6</v>
      </c>
      <c r="L4820" t="s">
        <v>80</v>
      </c>
      <c r="M4820" t="s">
        <v>81</v>
      </c>
      <c r="N4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20" s="10" t="e">
        <f>VLOOKUP(TableOMP[[#This Row],[Label]],TableAvg[],2,FALSE)</f>
        <v>#N/A</v>
      </c>
      <c r="P4820" s="10" t="e">
        <f>VLOOKUP(TableOMP[[#This Row],[Label]],TableAvg[],3,FALSE)</f>
        <v>#N/A</v>
      </c>
      <c r="Q4820" s="10" t="e">
        <f>TableOMP[[#This Row],[Avg]]-$U$2*TableOMP[[#This Row],[StdDev]]</f>
        <v>#N/A</v>
      </c>
      <c r="R4820" s="10" t="e">
        <f>TableOMP[[#This Row],[Avg]]+$U$2*TableOMP[[#This Row],[StdDev]]</f>
        <v>#N/A</v>
      </c>
      <c r="S4820" s="10" t="e">
        <f>IF(AND(TableOMP[[#This Row],[total_time]]&gt;=TableOMP[[#This Row],[Low]], TableOMP[[#This Row],[total_time]]&lt;=TableOMP[[#This Row],[High]]),1,0)</f>
        <v>#N/A</v>
      </c>
    </row>
    <row r="4821" spans="1:19" x14ac:dyDescent="0.25">
      <c r="A4821" t="s">
        <v>16</v>
      </c>
      <c r="B4821">
        <v>1000</v>
      </c>
      <c r="C4821">
        <v>100</v>
      </c>
      <c r="D4821">
        <v>1</v>
      </c>
      <c r="E4821">
        <v>8</v>
      </c>
      <c r="F4821">
        <v>1</v>
      </c>
      <c r="G4821">
        <v>2.574929</v>
      </c>
      <c r="H4821">
        <v>0.96413199999999999</v>
      </c>
      <c r="I4821">
        <v>2.632727</v>
      </c>
      <c r="J4821">
        <v>0.37610399999999999</v>
      </c>
      <c r="K4821" t="str">
        <f t="shared" si="94"/>
        <v>6</v>
      </c>
      <c r="L4821" t="s">
        <v>80</v>
      </c>
      <c r="M4821" t="s">
        <v>81</v>
      </c>
      <c r="N4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21" s="10" t="e">
        <f>VLOOKUP(TableOMP[[#This Row],[Label]],TableAvg[],2,FALSE)</f>
        <v>#N/A</v>
      </c>
      <c r="P4821" s="10" t="e">
        <f>VLOOKUP(TableOMP[[#This Row],[Label]],TableAvg[],3,FALSE)</f>
        <v>#N/A</v>
      </c>
      <c r="Q4821" s="10" t="e">
        <f>TableOMP[[#This Row],[Avg]]-$U$2*TableOMP[[#This Row],[StdDev]]</f>
        <v>#N/A</v>
      </c>
      <c r="R4821" s="10" t="e">
        <f>TableOMP[[#This Row],[Avg]]+$U$2*TableOMP[[#This Row],[StdDev]]</f>
        <v>#N/A</v>
      </c>
      <c r="S4821" s="10" t="e">
        <f>IF(AND(TableOMP[[#This Row],[total_time]]&gt;=TableOMP[[#This Row],[Low]], TableOMP[[#This Row],[total_time]]&lt;=TableOMP[[#This Row],[High]]),1,0)</f>
        <v>#N/A</v>
      </c>
    </row>
    <row r="4822" spans="1:19" x14ac:dyDescent="0.25">
      <c r="A4822" t="s">
        <v>16</v>
      </c>
      <c r="B4822">
        <v>1000</v>
      </c>
      <c r="C4822">
        <v>100</v>
      </c>
      <c r="D4822">
        <v>1</v>
      </c>
      <c r="E4822">
        <v>7</v>
      </c>
      <c r="F4822">
        <v>1</v>
      </c>
      <c r="G4822">
        <v>1.790913</v>
      </c>
      <c r="H4822">
        <v>0.349553</v>
      </c>
      <c r="I4822">
        <v>0.39182</v>
      </c>
      <c r="J4822">
        <v>6.5303E-2</v>
      </c>
      <c r="K4822" t="str">
        <f t="shared" si="94"/>
        <v>6</v>
      </c>
      <c r="L4822" t="s">
        <v>80</v>
      </c>
      <c r="M4822" t="s">
        <v>81</v>
      </c>
      <c r="N4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22" s="10" t="e">
        <f>VLOOKUP(TableOMP[[#This Row],[Label]],TableAvg[],2,FALSE)</f>
        <v>#N/A</v>
      </c>
      <c r="P4822" s="10" t="e">
        <f>VLOOKUP(TableOMP[[#This Row],[Label]],TableAvg[],3,FALSE)</f>
        <v>#N/A</v>
      </c>
      <c r="Q4822" s="10" t="e">
        <f>TableOMP[[#This Row],[Avg]]-$U$2*TableOMP[[#This Row],[StdDev]]</f>
        <v>#N/A</v>
      </c>
      <c r="R4822" s="10" t="e">
        <f>TableOMP[[#This Row],[Avg]]+$U$2*TableOMP[[#This Row],[StdDev]]</f>
        <v>#N/A</v>
      </c>
      <c r="S4822" s="10" t="e">
        <f>IF(AND(TableOMP[[#This Row],[total_time]]&gt;=TableOMP[[#This Row],[Low]], TableOMP[[#This Row],[total_time]]&lt;=TableOMP[[#This Row],[High]]),1,0)</f>
        <v>#N/A</v>
      </c>
    </row>
    <row r="4823" spans="1:19" x14ac:dyDescent="0.25">
      <c r="A4823" t="s">
        <v>16</v>
      </c>
      <c r="B4823">
        <v>1000</v>
      </c>
      <c r="C4823">
        <v>100</v>
      </c>
      <c r="D4823">
        <v>1</v>
      </c>
      <c r="E4823">
        <v>6</v>
      </c>
      <c r="F4823">
        <v>1</v>
      </c>
      <c r="G4823">
        <v>1.923683</v>
      </c>
      <c r="H4823">
        <v>0.37529699999999999</v>
      </c>
      <c r="I4823">
        <v>0.43897999999999998</v>
      </c>
      <c r="J4823">
        <v>8.7795999999999999E-2</v>
      </c>
      <c r="K4823" t="str">
        <f t="shared" si="94"/>
        <v>6</v>
      </c>
      <c r="L4823" t="s">
        <v>80</v>
      </c>
      <c r="M4823" t="s">
        <v>81</v>
      </c>
      <c r="N4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23" s="10" t="e">
        <f>VLOOKUP(TableOMP[[#This Row],[Label]],TableAvg[],2,FALSE)</f>
        <v>#N/A</v>
      </c>
      <c r="P4823" s="10" t="e">
        <f>VLOOKUP(TableOMP[[#This Row],[Label]],TableAvg[],3,FALSE)</f>
        <v>#N/A</v>
      </c>
      <c r="Q4823" s="10" t="e">
        <f>TableOMP[[#This Row],[Avg]]-$U$2*TableOMP[[#This Row],[StdDev]]</f>
        <v>#N/A</v>
      </c>
      <c r="R4823" s="10" t="e">
        <f>TableOMP[[#This Row],[Avg]]+$U$2*TableOMP[[#This Row],[StdDev]]</f>
        <v>#N/A</v>
      </c>
      <c r="S4823" s="10" t="e">
        <f>IF(AND(TableOMP[[#This Row],[total_time]]&gt;=TableOMP[[#This Row],[Low]], TableOMP[[#This Row],[total_time]]&lt;=TableOMP[[#This Row],[High]]),1,0)</f>
        <v>#N/A</v>
      </c>
    </row>
    <row r="4824" spans="1:19" x14ac:dyDescent="0.25">
      <c r="A4824" t="s">
        <v>16</v>
      </c>
      <c r="B4824">
        <v>1000</v>
      </c>
      <c r="C4824">
        <v>100</v>
      </c>
      <c r="D4824">
        <v>1</v>
      </c>
      <c r="E4824">
        <v>5</v>
      </c>
      <c r="F4824">
        <v>1</v>
      </c>
      <c r="G4824">
        <v>1.934113</v>
      </c>
      <c r="H4824">
        <v>0.35265099999999999</v>
      </c>
      <c r="I4824">
        <v>0.28502899999999998</v>
      </c>
      <c r="J4824">
        <v>7.1257000000000001E-2</v>
      </c>
      <c r="K4824" t="str">
        <f t="shared" si="94"/>
        <v>6</v>
      </c>
      <c r="L4824" t="s">
        <v>80</v>
      </c>
      <c r="M4824" t="s">
        <v>81</v>
      </c>
      <c r="N4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24" s="10" t="e">
        <f>VLOOKUP(TableOMP[[#This Row],[Label]],TableAvg[],2,FALSE)</f>
        <v>#N/A</v>
      </c>
      <c r="P4824" s="10" t="e">
        <f>VLOOKUP(TableOMP[[#This Row],[Label]],TableAvg[],3,FALSE)</f>
        <v>#N/A</v>
      </c>
      <c r="Q4824" s="10" t="e">
        <f>TableOMP[[#This Row],[Avg]]-$U$2*TableOMP[[#This Row],[StdDev]]</f>
        <v>#N/A</v>
      </c>
      <c r="R4824" s="10" t="e">
        <f>TableOMP[[#This Row],[Avg]]+$U$2*TableOMP[[#This Row],[StdDev]]</f>
        <v>#N/A</v>
      </c>
      <c r="S4824" s="10" t="e">
        <f>IF(AND(TableOMP[[#This Row],[total_time]]&gt;=TableOMP[[#This Row],[Low]], TableOMP[[#This Row],[total_time]]&lt;=TableOMP[[#This Row],[High]]),1,0)</f>
        <v>#N/A</v>
      </c>
    </row>
    <row r="4825" spans="1:19" x14ac:dyDescent="0.25">
      <c r="A4825" t="s">
        <v>16</v>
      </c>
      <c r="B4825">
        <v>1000</v>
      </c>
      <c r="C4825">
        <v>100</v>
      </c>
      <c r="D4825">
        <v>1</v>
      </c>
      <c r="E4825">
        <v>4</v>
      </c>
      <c r="F4825">
        <v>1</v>
      </c>
      <c r="G4825">
        <v>1.9446399999999999</v>
      </c>
      <c r="H4825">
        <v>0.24895500000000001</v>
      </c>
      <c r="I4825">
        <v>0.21963099999999999</v>
      </c>
      <c r="J4825">
        <v>7.3209999999999997E-2</v>
      </c>
      <c r="K4825" t="str">
        <f t="shared" si="94"/>
        <v>6</v>
      </c>
      <c r="L4825" t="s">
        <v>80</v>
      </c>
      <c r="M4825" t="s">
        <v>81</v>
      </c>
      <c r="N4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25" s="10" t="e">
        <f>VLOOKUP(TableOMP[[#This Row],[Label]],TableAvg[],2,FALSE)</f>
        <v>#N/A</v>
      </c>
      <c r="P4825" s="10" t="e">
        <f>VLOOKUP(TableOMP[[#This Row],[Label]],TableAvg[],3,FALSE)</f>
        <v>#N/A</v>
      </c>
      <c r="Q4825" s="10" t="e">
        <f>TableOMP[[#This Row],[Avg]]-$U$2*TableOMP[[#This Row],[StdDev]]</f>
        <v>#N/A</v>
      </c>
      <c r="R4825" s="10" t="e">
        <f>TableOMP[[#This Row],[Avg]]+$U$2*TableOMP[[#This Row],[StdDev]]</f>
        <v>#N/A</v>
      </c>
      <c r="S4825" s="10" t="e">
        <f>IF(AND(TableOMP[[#This Row],[total_time]]&gt;=TableOMP[[#This Row],[Low]], TableOMP[[#This Row],[total_time]]&lt;=TableOMP[[#This Row],[High]]),1,0)</f>
        <v>#N/A</v>
      </c>
    </row>
    <row r="4826" spans="1:19" x14ac:dyDescent="0.25">
      <c r="A4826" t="s">
        <v>16</v>
      </c>
      <c r="B4826">
        <v>1000</v>
      </c>
      <c r="C4826">
        <v>100</v>
      </c>
      <c r="D4826">
        <v>1</v>
      </c>
      <c r="E4826">
        <v>3</v>
      </c>
      <c r="F4826">
        <v>1</v>
      </c>
      <c r="G4826">
        <v>2.1003090000000002</v>
      </c>
      <c r="H4826">
        <v>0.23594699999999999</v>
      </c>
      <c r="I4826">
        <v>0.11423800000000001</v>
      </c>
      <c r="J4826">
        <v>5.7119000000000003E-2</v>
      </c>
      <c r="K4826" t="str">
        <f t="shared" si="94"/>
        <v>6</v>
      </c>
      <c r="L4826" t="s">
        <v>80</v>
      </c>
      <c r="M4826" t="s">
        <v>81</v>
      </c>
      <c r="N4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26" s="10" t="e">
        <f>VLOOKUP(TableOMP[[#This Row],[Label]],TableAvg[],2,FALSE)</f>
        <v>#N/A</v>
      </c>
      <c r="P4826" s="10" t="e">
        <f>VLOOKUP(TableOMP[[#This Row],[Label]],TableAvg[],3,FALSE)</f>
        <v>#N/A</v>
      </c>
      <c r="Q4826" s="10" t="e">
        <f>TableOMP[[#This Row],[Avg]]-$U$2*TableOMP[[#This Row],[StdDev]]</f>
        <v>#N/A</v>
      </c>
      <c r="R4826" s="10" t="e">
        <f>TableOMP[[#This Row],[Avg]]+$U$2*TableOMP[[#This Row],[StdDev]]</f>
        <v>#N/A</v>
      </c>
      <c r="S4826" s="10" t="e">
        <f>IF(AND(TableOMP[[#This Row],[total_time]]&gt;=TableOMP[[#This Row],[Low]], TableOMP[[#This Row],[total_time]]&lt;=TableOMP[[#This Row],[High]]),1,0)</f>
        <v>#N/A</v>
      </c>
    </row>
    <row r="4827" spans="1:19" x14ac:dyDescent="0.25">
      <c r="A4827" t="s">
        <v>16</v>
      </c>
      <c r="B4827">
        <v>1000</v>
      </c>
      <c r="C4827">
        <v>100</v>
      </c>
      <c r="D4827">
        <v>1</v>
      </c>
      <c r="E4827">
        <v>2</v>
      </c>
      <c r="F4827">
        <v>1</v>
      </c>
      <c r="G4827">
        <v>2.4821209999999998</v>
      </c>
      <c r="H4827">
        <v>0.22192600000000001</v>
      </c>
      <c r="I4827">
        <v>6.5613000000000005E-2</v>
      </c>
      <c r="J4827">
        <v>6.5613000000000005E-2</v>
      </c>
      <c r="K4827" t="str">
        <f t="shared" si="94"/>
        <v>6</v>
      </c>
      <c r="L4827" t="s">
        <v>80</v>
      </c>
      <c r="M4827" t="s">
        <v>81</v>
      </c>
      <c r="N4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27" s="10" t="e">
        <f>VLOOKUP(TableOMP[[#This Row],[Label]],TableAvg[],2,FALSE)</f>
        <v>#N/A</v>
      </c>
      <c r="P4827" s="10" t="e">
        <f>VLOOKUP(TableOMP[[#This Row],[Label]],TableAvg[],3,FALSE)</f>
        <v>#N/A</v>
      </c>
      <c r="Q4827" s="10" t="e">
        <f>TableOMP[[#This Row],[Avg]]-$U$2*TableOMP[[#This Row],[StdDev]]</f>
        <v>#N/A</v>
      </c>
      <c r="R4827" s="10" t="e">
        <f>TableOMP[[#This Row],[Avg]]+$U$2*TableOMP[[#This Row],[StdDev]]</f>
        <v>#N/A</v>
      </c>
      <c r="S4827" s="10" t="e">
        <f>IF(AND(TableOMP[[#This Row],[total_time]]&gt;=TableOMP[[#This Row],[Low]], TableOMP[[#This Row],[total_time]]&lt;=TableOMP[[#This Row],[High]]),1,0)</f>
        <v>#N/A</v>
      </c>
    </row>
    <row r="4828" spans="1:19" x14ac:dyDescent="0.25">
      <c r="A4828" t="s">
        <v>16</v>
      </c>
      <c r="B4828">
        <v>1000</v>
      </c>
      <c r="C4828">
        <v>100</v>
      </c>
      <c r="D4828">
        <v>1</v>
      </c>
      <c r="E4828">
        <v>1</v>
      </c>
      <c r="F4828">
        <v>1</v>
      </c>
      <c r="G4828">
        <v>3.7814960000000002</v>
      </c>
      <c r="H4828">
        <v>0.33071800000000001</v>
      </c>
      <c r="I4828">
        <v>0</v>
      </c>
      <c r="J4828">
        <v>0</v>
      </c>
      <c r="K4828" t="str">
        <f t="shared" si="94"/>
        <v>6</v>
      </c>
      <c r="L4828" t="s">
        <v>80</v>
      </c>
      <c r="M4828" t="s">
        <v>81</v>
      </c>
      <c r="N4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28" s="10" t="e">
        <f>VLOOKUP(TableOMP[[#This Row],[Label]],TableAvg[],2,FALSE)</f>
        <v>#N/A</v>
      </c>
      <c r="P4828" s="10" t="e">
        <f>VLOOKUP(TableOMP[[#This Row],[Label]],TableAvg[],3,FALSE)</f>
        <v>#N/A</v>
      </c>
      <c r="Q4828" s="10" t="e">
        <f>TableOMP[[#This Row],[Avg]]-$U$2*TableOMP[[#This Row],[StdDev]]</f>
        <v>#N/A</v>
      </c>
      <c r="R4828" s="10" t="e">
        <f>TableOMP[[#This Row],[Avg]]+$U$2*TableOMP[[#This Row],[StdDev]]</f>
        <v>#N/A</v>
      </c>
      <c r="S4828" s="10" t="e">
        <f>IF(AND(TableOMP[[#This Row],[total_time]]&gt;=TableOMP[[#This Row],[Low]], TableOMP[[#This Row],[total_time]]&lt;=TableOMP[[#This Row],[High]]),1,0)</f>
        <v>#N/A</v>
      </c>
    </row>
    <row r="4829" spans="1:19" x14ac:dyDescent="0.25">
      <c r="A4829" t="s">
        <v>16</v>
      </c>
      <c r="B4829">
        <v>100</v>
      </c>
      <c r="C4829">
        <v>100</v>
      </c>
      <c r="D4829">
        <v>1</v>
      </c>
      <c r="E4829">
        <v>64</v>
      </c>
      <c r="F4829">
        <v>1</v>
      </c>
      <c r="G4829">
        <v>4.7176679999999998</v>
      </c>
      <c r="H4829">
        <v>3.3467440000000002</v>
      </c>
      <c r="I4829">
        <v>107.665981</v>
      </c>
      <c r="J4829">
        <v>1.7089840000000001</v>
      </c>
      <c r="K4829" t="str">
        <f t="shared" si="94"/>
        <v>6</v>
      </c>
      <c r="L4829" t="s">
        <v>80</v>
      </c>
      <c r="M4829" t="s">
        <v>81</v>
      </c>
      <c r="N4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29" s="10" t="e">
        <f>VLOOKUP(TableOMP[[#This Row],[Label]],TableAvg[],2,FALSE)</f>
        <v>#N/A</v>
      </c>
      <c r="P4829" s="10" t="e">
        <f>VLOOKUP(TableOMP[[#This Row],[Label]],TableAvg[],3,FALSE)</f>
        <v>#N/A</v>
      </c>
      <c r="Q4829" s="10" t="e">
        <f>TableOMP[[#This Row],[Avg]]-$U$2*TableOMP[[#This Row],[StdDev]]</f>
        <v>#N/A</v>
      </c>
      <c r="R4829" s="10" t="e">
        <f>TableOMP[[#This Row],[Avg]]+$U$2*TableOMP[[#This Row],[StdDev]]</f>
        <v>#N/A</v>
      </c>
      <c r="S4829" s="10" t="e">
        <f>IF(AND(TableOMP[[#This Row],[total_time]]&gt;=TableOMP[[#This Row],[Low]], TableOMP[[#This Row],[total_time]]&lt;=TableOMP[[#This Row],[High]]),1,0)</f>
        <v>#N/A</v>
      </c>
    </row>
    <row r="4830" spans="1:19" x14ac:dyDescent="0.25">
      <c r="A4830" t="s">
        <v>16</v>
      </c>
      <c r="B4830">
        <v>100</v>
      </c>
      <c r="C4830">
        <v>100</v>
      </c>
      <c r="D4830">
        <v>1</v>
      </c>
      <c r="E4830">
        <v>63</v>
      </c>
      <c r="F4830">
        <v>1</v>
      </c>
      <c r="G4830">
        <v>5.7589819999999996</v>
      </c>
      <c r="H4830">
        <v>4.2836869999999996</v>
      </c>
      <c r="I4830">
        <v>144.685001</v>
      </c>
      <c r="J4830">
        <v>2.3336290000000002</v>
      </c>
      <c r="K4830" t="str">
        <f t="shared" ref="K4830:K4861" si="95">MID(M4830,22,1)</f>
        <v>6</v>
      </c>
      <c r="L4830" t="s">
        <v>80</v>
      </c>
      <c r="M4830" t="s">
        <v>81</v>
      </c>
      <c r="N4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30" s="10" t="e">
        <f>VLOOKUP(TableOMP[[#This Row],[Label]],TableAvg[],2,FALSE)</f>
        <v>#N/A</v>
      </c>
      <c r="P4830" s="10" t="e">
        <f>VLOOKUP(TableOMP[[#This Row],[Label]],TableAvg[],3,FALSE)</f>
        <v>#N/A</v>
      </c>
      <c r="Q4830" s="10" t="e">
        <f>TableOMP[[#This Row],[Avg]]-$U$2*TableOMP[[#This Row],[StdDev]]</f>
        <v>#N/A</v>
      </c>
      <c r="R4830" s="10" t="e">
        <f>TableOMP[[#This Row],[Avg]]+$U$2*TableOMP[[#This Row],[StdDev]]</f>
        <v>#N/A</v>
      </c>
      <c r="S4830" s="10" t="e">
        <f>IF(AND(TableOMP[[#This Row],[total_time]]&gt;=TableOMP[[#This Row],[Low]], TableOMP[[#This Row],[total_time]]&lt;=TableOMP[[#This Row],[High]]),1,0)</f>
        <v>#N/A</v>
      </c>
    </row>
    <row r="4831" spans="1:19" x14ac:dyDescent="0.25">
      <c r="A4831" t="s">
        <v>16</v>
      </c>
      <c r="B4831">
        <v>100</v>
      </c>
      <c r="C4831">
        <v>100</v>
      </c>
      <c r="D4831">
        <v>1</v>
      </c>
      <c r="E4831">
        <v>62</v>
      </c>
      <c r="F4831">
        <v>1</v>
      </c>
      <c r="G4831">
        <v>4.7607920000000004</v>
      </c>
      <c r="H4831">
        <v>3.3109030000000002</v>
      </c>
      <c r="I4831">
        <v>100.81501799999999</v>
      </c>
      <c r="J4831">
        <v>1.6527050000000001</v>
      </c>
      <c r="K4831" t="str">
        <f t="shared" si="95"/>
        <v>6</v>
      </c>
      <c r="L4831" t="s">
        <v>80</v>
      </c>
      <c r="M4831" t="s">
        <v>81</v>
      </c>
      <c r="N4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31" s="10" t="e">
        <f>VLOOKUP(TableOMP[[#This Row],[Label]],TableAvg[],2,FALSE)</f>
        <v>#N/A</v>
      </c>
      <c r="P4831" s="10" t="e">
        <f>VLOOKUP(TableOMP[[#This Row],[Label]],TableAvg[],3,FALSE)</f>
        <v>#N/A</v>
      </c>
      <c r="Q4831" s="10" t="e">
        <f>TableOMP[[#This Row],[Avg]]-$U$2*TableOMP[[#This Row],[StdDev]]</f>
        <v>#N/A</v>
      </c>
      <c r="R4831" s="10" t="e">
        <f>TableOMP[[#This Row],[Avg]]+$U$2*TableOMP[[#This Row],[StdDev]]</f>
        <v>#N/A</v>
      </c>
      <c r="S4831" s="10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16</v>
      </c>
      <c r="B4832">
        <v>100</v>
      </c>
      <c r="C4832">
        <v>100</v>
      </c>
      <c r="D4832">
        <v>1</v>
      </c>
      <c r="E4832">
        <v>61</v>
      </c>
      <c r="F4832">
        <v>1</v>
      </c>
      <c r="G4832">
        <v>4.6558190000000002</v>
      </c>
      <c r="H4832">
        <v>3.2402790000000001</v>
      </c>
      <c r="I4832">
        <v>94.857521000000006</v>
      </c>
      <c r="J4832">
        <v>1.580959</v>
      </c>
      <c r="K4832" t="str">
        <f t="shared" si="95"/>
        <v>6</v>
      </c>
      <c r="L4832" t="s">
        <v>80</v>
      </c>
      <c r="M4832" t="s">
        <v>81</v>
      </c>
      <c r="N4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32" s="10" t="e">
        <f>VLOOKUP(TableOMP[[#This Row],[Label]],TableAvg[],2,FALSE)</f>
        <v>#N/A</v>
      </c>
      <c r="P4832" s="10" t="e">
        <f>VLOOKUP(TableOMP[[#This Row],[Label]],TableAvg[],3,FALSE)</f>
        <v>#N/A</v>
      </c>
      <c r="Q4832" s="10" t="e">
        <f>TableOMP[[#This Row],[Avg]]-$U$2*TableOMP[[#This Row],[StdDev]]</f>
        <v>#N/A</v>
      </c>
      <c r="R4832" s="10" t="e">
        <f>TableOMP[[#This Row],[Avg]]+$U$2*TableOMP[[#This Row],[StdDev]]</f>
        <v>#N/A</v>
      </c>
      <c r="S4832" s="10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16</v>
      </c>
      <c r="B4833">
        <v>100</v>
      </c>
      <c r="C4833">
        <v>100</v>
      </c>
      <c r="D4833">
        <v>1</v>
      </c>
      <c r="E4833">
        <v>60</v>
      </c>
      <c r="F4833">
        <v>1</v>
      </c>
      <c r="G4833">
        <v>4.8523909999999999</v>
      </c>
      <c r="H4833">
        <v>3.4310429999999998</v>
      </c>
      <c r="I4833">
        <v>111.647257</v>
      </c>
      <c r="J4833">
        <v>1.892326</v>
      </c>
      <c r="K4833" t="str">
        <f t="shared" si="95"/>
        <v>6</v>
      </c>
      <c r="L4833" t="s">
        <v>80</v>
      </c>
      <c r="M4833" t="s">
        <v>81</v>
      </c>
      <c r="N4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33" s="10" t="e">
        <f>VLOOKUP(TableOMP[[#This Row],[Label]],TableAvg[],2,FALSE)</f>
        <v>#N/A</v>
      </c>
      <c r="P4833" s="10" t="e">
        <f>VLOOKUP(TableOMP[[#This Row],[Label]],TableAvg[],3,FALSE)</f>
        <v>#N/A</v>
      </c>
      <c r="Q4833" s="10" t="e">
        <f>TableOMP[[#This Row],[Avg]]-$U$2*TableOMP[[#This Row],[StdDev]]</f>
        <v>#N/A</v>
      </c>
      <c r="R4833" s="10" t="e">
        <f>TableOMP[[#This Row],[Avg]]+$U$2*TableOMP[[#This Row],[StdDev]]</f>
        <v>#N/A</v>
      </c>
      <c r="S4833" s="10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16</v>
      </c>
      <c r="B4834">
        <v>100</v>
      </c>
      <c r="C4834">
        <v>100</v>
      </c>
      <c r="D4834">
        <v>1</v>
      </c>
      <c r="E4834">
        <v>59</v>
      </c>
      <c r="F4834">
        <v>1</v>
      </c>
      <c r="G4834">
        <v>4.904325</v>
      </c>
      <c r="H4834">
        <v>3.5150899999999998</v>
      </c>
      <c r="I4834">
        <v>94.934988000000004</v>
      </c>
      <c r="J4834">
        <v>1.6368100000000001</v>
      </c>
      <c r="K4834" t="str">
        <f t="shared" si="95"/>
        <v>6</v>
      </c>
      <c r="L4834" t="s">
        <v>80</v>
      </c>
      <c r="M4834" t="s">
        <v>81</v>
      </c>
      <c r="N4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34" s="10" t="e">
        <f>VLOOKUP(TableOMP[[#This Row],[Label]],TableAvg[],2,FALSE)</f>
        <v>#N/A</v>
      </c>
      <c r="P4834" s="10" t="e">
        <f>VLOOKUP(TableOMP[[#This Row],[Label]],TableAvg[],3,FALSE)</f>
        <v>#N/A</v>
      </c>
      <c r="Q4834" s="10" t="e">
        <f>TableOMP[[#This Row],[Avg]]-$U$2*TableOMP[[#This Row],[StdDev]]</f>
        <v>#N/A</v>
      </c>
      <c r="R4834" s="10" t="e">
        <f>TableOMP[[#This Row],[Avg]]+$U$2*TableOMP[[#This Row],[StdDev]]</f>
        <v>#N/A</v>
      </c>
      <c r="S4834" s="10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16</v>
      </c>
      <c r="B4835">
        <v>100</v>
      </c>
      <c r="C4835">
        <v>100</v>
      </c>
      <c r="D4835">
        <v>1</v>
      </c>
      <c r="E4835">
        <v>58</v>
      </c>
      <c r="F4835">
        <v>1</v>
      </c>
      <c r="G4835">
        <v>5.0481879999999997</v>
      </c>
      <c r="H4835">
        <v>3.5966960000000001</v>
      </c>
      <c r="I4835">
        <v>106.49739099999999</v>
      </c>
      <c r="J4835">
        <v>1.8683749999999999</v>
      </c>
      <c r="K4835" t="str">
        <f t="shared" si="95"/>
        <v>6</v>
      </c>
      <c r="L4835" t="s">
        <v>80</v>
      </c>
      <c r="M4835" t="s">
        <v>81</v>
      </c>
      <c r="N4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35" s="10" t="e">
        <f>VLOOKUP(TableOMP[[#This Row],[Label]],TableAvg[],2,FALSE)</f>
        <v>#N/A</v>
      </c>
      <c r="P4835" s="10" t="e">
        <f>VLOOKUP(TableOMP[[#This Row],[Label]],TableAvg[],3,FALSE)</f>
        <v>#N/A</v>
      </c>
      <c r="Q4835" s="10" t="e">
        <f>TableOMP[[#This Row],[Avg]]-$U$2*TableOMP[[#This Row],[StdDev]]</f>
        <v>#N/A</v>
      </c>
      <c r="R4835" s="10" t="e">
        <f>TableOMP[[#This Row],[Avg]]+$U$2*TableOMP[[#This Row],[StdDev]]</f>
        <v>#N/A</v>
      </c>
      <c r="S4835" s="10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16</v>
      </c>
      <c r="B4836">
        <v>100</v>
      </c>
      <c r="C4836">
        <v>100</v>
      </c>
      <c r="D4836">
        <v>1</v>
      </c>
      <c r="E4836">
        <v>57</v>
      </c>
      <c r="F4836">
        <v>1</v>
      </c>
      <c r="G4836">
        <v>4.5637489999999996</v>
      </c>
      <c r="H4836">
        <v>2.701425</v>
      </c>
      <c r="I4836">
        <v>71.648633000000004</v>
      </c>
      <c r="J4836">
        <v>1.2794399999999999</v>
      </c>
      <c r="K4836" t="str">
        <f t="shared" si="95"/>
        <v>6</v>
      </c>
      <c r="L4836" t="s">
        <v>80</v>
      </c>
      <c r="M4836" t="s">
        <v>81</v>
      </c>
      <c r="N4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36" s="10" t="e">
        <f>VLOOKUP(TableOMP[[#This Row],[Label]],TableAvg[],2,FALSE)</f>
        <v>#N/A</v>
      </c>
      <c r="P4836" s="10" t="e">
        <f>VLOOKUP(TableOMP[[#This Row],[Label]],TableAvg[],3,FALSE)</f>
        <v>#N/A</v>
      </c>
      <c r="Q4836" s="10" t="e">
        <f>TableOMP[[#This Row],[Avg]]-$U$2*TableOMP[[#This Row],[StdDev]]</f>
        <v>#N/A</v>
      </c>
      <c r="R4836" s="10" t="e">
        <f>TableOMP[[#This Row],[Avg]]+$U$2*TableOMP[[#This Row],[StdDev]]</f>
        <v>#N/A</v>
      </c>
      <c r="S4836" s="10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16</v>
      </c>
      <c r="B4837">
        <v>100</v>
      </c>
      <c r="C4837">
        <v>100</v>
      </c>
      <c r="D4837">
        <v>1</v>
      </c>
      <c r="E4837">
        <v>56</v>
      </c>
      <c r="F4837">
        <v>1</v>
      </c>
      <c r="G4837">
        <v>5.285558</v>
      </c>
      <c r="H4837">
        <v>3.5359820000000002</v>
      </c>
      <c r="I4837">
        <v>115.799331</v>
      </c>
      <c r="J4837">
        <v>2.105442</v>
      </c>
      <c r="K4837" t="str">
        <f t="shared" si="95"/>
        <v>6</v>
      </c>
      <c r="L4837" t="s">
        <v>80</v>
      </c>
      <c r="M4837" t="s">
        <v>81</v>
      </c>
      <c r="N4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37" s="10" t="e">
        <f>VLOOKUP(TableOMP[[#This Row],[Label]],TableAvg[],2,FALSE)</f>
        <v>#N/A</v>
      </c>
      <c r="P4837" s="10" t="e">
        <f>VLOOKUP(TableOMP[[#This Row],[Label]],TableAvg[],3,FALSE)</f>
        <v>#N/A</v>
      </c>
      <c r="Q4837" s="10" t="e">
        <f>TableOMP[[#This Row],[Avg]]-$U$2*TableOMP[[#This Row],[StdDev]]</f>
        <v>#N/A</v>
      </c>
      <c r="R4837" s="10" t="e">
        <f>TableOMP[[#This Row],[Avg]]+$U$2*TableOMP[[#This Row],[StdDev]]</f>
        <v>#N/A</v>
      </c>
      <c r="S4837" s="10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16</v>
      </c>
      <c r="B4838">
        <v>100</v>
      </c>
      <c r="C4838">
        <v>100</v>
      </c>
      <c r="D4838">
        <v>1</v>
      </c>
      <c r="E4838">
        <v>55</v>
      </c>
      <c r="F4838">
        <v>1</v>
      </c>
      <c r="G4838">
        <v>5.0869799999999996</v>
      </c>
      <c r="H4838">
        <v>3.229155</v>
      </c>
      <c r="I4838">
        <v>70.705938000000003</v>
      </c>
      <c r="J4838">
        <v>1.309369</v>
      </c>
      <c r="K4838" t="str">
        <f t="shared" si="95"/>
        <v>6</v>
      </c>
      <c r="L4838" t="s">
        <v>80</v>
      </c>
      <c r="M4838" t="s">
        <v>81</v>
      </c>
      <c r="N4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38" s="10" t="e">
        <f>VLOOKUP(TableOMP[[#This Row],[Label]],TableAvg[],2,FALSE)</f>
        <v>#N/A</v>
      </c>
      <c r="P4838" s="10" t="e">
        <f>VLOOKUP(TableOMP[[#This Row],[Label]],TableAvg[],3,FALSE)</f>
        <v>#N/A</v>
      </c>
      <c r="Q4838" s="10" t="e">
        <f>TableOMP[[#This Row],[Avg]]-$U$2*TableOMP[[#This Row],[StdDev]]</f>
        <v>#N/A</v>
      </c>
      <c r="R4838" s="10" t="e">
        <f>TableOMP[[#This Row],[Avg]]+$U$2*TableOMP[[#This Row],[StdDev]]</f>
        <v>#N/A</v>
      </c>
      <c r="S4838" s="10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16</v>
      </c>
      <c r="B4839">
        <v>100</v>
      </c>
      <c r="C4839">
        <v>100</v>
      </c>
      <c r="D4839">
        <v>1</v>
      </c>
      <c r="E4839">
        <v>54</v>
      </c>
      <c r="F4839">
        <v>1</v>
      </c>
      <c r="G4839">
        <v>4.8508509999999996</v>
      </c>
      <c r="H4839">
        <v>3.0473460000000001</v>
      </c>
      <c r="I4839">
        <v>82.823138</v>
      </c>
      <c r="J4839">
        <v>1.5627009999999999</v>
      </c>
      <c r="K4839" t="str">
        <f t="shared" si="95"/>
        <v>6</v>
      </c>
      <c r="L4839" t="s">
        <v>80</v>
      </c>
      <c r="M4839" t="s">
        <v>81</v>
      </c>
      <c r="N4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39" s="10" t="e">
        <f>VLOOKUP(TableOMP[[#This Row],[Label]],TableAvg[],2,FALSE)</f>
        <v>#N/A</v>
      </c>
      <c r="P4839" s="10" t="e">
        <f>VLOOKUP(TableOMP[[#This Row],[Label]],TableAvg[],3,FALSE)</f>
        <v>#N/A</v>
      </c>
      <c r="Q4839" s="10" t="e">
        <f>TableOMP[[#This Row],[Avg]]-$U$2*TableOMP[[#This Row],[StdDev]]</f>
        <v>#N/A</v>
      </c>
      <c r="R4839" s="10" t="e">
        <f>TableOMP[[#This Row],[Avg]]+$U$2*TableOMP[[#This Row],[StdDev]]</f>
        <v>#N/A</v>
      </c>
      <c r="S4839" s="10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16</v>
      </c>
      <c r="B4840">
        <v>100</v>
      </c>
      <c r="C4840">
        <v>100</v>
      </c>
      <c r="D4840">
        <v>1</v>
      </c>
      <c r="E4840">
        <v>53</v>
      </c>
      <c r="F4840">
        <v>1</v>
      </c>
      <c r="G4840">
        <v>4.9084989999999999</v>
      </c>
      <c r="H4840">
        <v>3.0598339999999999</v>
      </c>
      <c r="I4840">
        <v>71.811172999999997</v>
      </c>
      <c r="J4840">
        <v>1.380984</v>
      </c>
      <c r="K4840" t="str">
        <f t="shared" si="95"/>
        <v>6</v>
      </c>
      <c r="L4840" t="s">
        <v>80</v>
      </c>
      <c r="M4840" t="s">
        <v>81</v>
      </c>
      <c r="N4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40" s="10" t="e">
        <f>VLOOKUP(TableOMP[[#This Row],[Label]],TableAvg[],2,FALSE)</f>
        <v>#N/A</v>
      </c>
      <c r="P4840" s="10" t="e">
        <f>VLOOKUP(TableOMP[[#This Row],[Label]],TableAvg[],3,FALSE)</f>
        <v>#N/A</v>
      </c>
      <c r="Q4840" s="10" t="e">
        <f>TableOMP[[#This Row],[Avg]]-$U$2*TableOMP[[#This Row],[StdDev]]</f>
        <v>#N/A</v>
      </c>
      <c r="R4840" s="10" t="e">
        <f>TableOMP[[#This Row],[Avg]]+$U$2*TableOMP[[#This Row],[StdDev]]</f>
        <v>#N/A</v>
      </c>
      <c r="S4840" s="1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16</v>
      </c>
      <c r="B4841">
        <v>100</v>
      </c>
      <c r="C4841">
        <v>100</v>
      </c>
      <c r="D4841">
        <v>1</v>
      </c>
      <c r="E4841">
        <v>52</v>
      </c>
      <c r="F4841">
        <v>1</v>
      </c>
      <c r="G4841">
        <v>4.6108370000000001</v>
      </c>
      <c r="H4841">
        <v>3.0439919999999998</v>
      </c>
      <c r="I4841">
        <v>71.652846999999994</v>
      </c>
      <c r="J4841">
        <v>1.4049579999999999</v>
      </c>
      <c r="K4841" t="str">
        <f t="shared" si="95"/>
        <v>6</v>
      </c>
      <c r="L4841" t="s">
        <v>80</v>
      </c>
      <c r="M4841" t="s">
        <v>81</v>
      </c>
      <c r="N4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41" s="10" t="e">
        <f>VLOOKUP(TableOMP[[#This Row],[Label]],TableAvg[],2,FALSE)</f>
        <v>#N/A</v>
      </c>
      <c r="P4841" s="10" t="e">
        <f>VLOOKUP(TableOMP[[#This Row],[Label]],TableAvg[],3,FALSE)</f>
        <v>#N/A</v>
      </c>
      <c r="Q4841" s="10" t="e">
        <f>TableOMP[[#This Row],[Avg]]-$U$2*TableOMP[[#This Row],[StdDev]]</f>
        <v>#N/A</v>
      </c>
      <c r="R4841" s="10" t="e">
        <f>TableOMP[[#This Row],[Avg]]+$U$2*TableOMP[[#This Row],[StdDev]]</f>
        <v>#N/A</v>
      </c>
      <c r="S4841" s="10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16</v>
      </c>
      <c r="B4842">
        <v>100</v>
      </c>
      <c r="C4842">
        <v>100</v>
      </c>
      <c r="D4842">
        <v>1</v>
      </c>
      <c r="E4842">
        <v>51</v>
      </c>
      <c r="F4842">
        <v>1</v>
      </c>
      <c r="G4842">
        <v>4.62744</v>
      </c>
      <c r="H4842">
        <v>3.0317379999999998</v>
      </c>
      <c r="I4842">
        <v>60.029960000000003</v>
      </c>
      <c r="J4842">
        <v>1.200599</v>
      </c>
      <c r="K4842" t="str">
        <f t="shared" si="95"/>
        <v>6</v>
      </c>
      <c r="L4842" t="s">
        <v>80</v>
      </c>
      <c r="M4842" t="s">
        <v>81</v>
      </c>
      <c r="N4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42" s="10" t="e">
        <f>VLOOKUP(TableOMP[[#This Row],[Label]],TableAvg[],2,FALSE)</f>
        <v>#N/A</v>
      </c>
      <c r="P4842" s="10" t="e">
        <f>VLOOKUP(TableOMP[[#This Row],[Label]],TableAvg[],3,FALSE)</f>
        <v>#N/A</v>
      </c>
      <c r="Q4842" s="10" t="e">
        <f>TableOMP[[#This Row],[Avg]]-$U$2*TableOMP[[#This Row],[StdDev]]</f>
        <v>#N/A</v>
      </c>
      <c r="R4842" s="10" t="e">
        <f>TableOMP[[#This Row],[Avg]]+$U$2*TableOMP[[#This Row],[StdDev]]</f>
        <v>#N/A</v>
      </c>
      <c r="S4842" s="10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16</v>
      </c>
      <c r="B4843">
        <v>100</v>
      </c>
      <c r="C4843">
        <v>100</v>
      </c>
      <c r="D4843">
        <v>1</v>
      </c>
      <c r="E4843">
        <v>50</v>
      </c>
      <c r="F4843">
        <v>1</v>
      </c>
      <c r="G4843">
        <v>4.1713500000000003</v>
      </c>
      <c r="H4843">
        <v>2.569061</v>
      </c>
      <c r="I4843">
        <v>63.167572</v>
      </c>
      <c r="J4843">
        <v>1.289134</v>
      </c>
      <c r="K4843" t="str">
        <f t="shared" si="95"/>
        <v>6</v>
      </c>
      <c r="L4843" t="s">
        <v>80</v>
      </c>
      <c r="M4843" t="s">
        <v>81</v>
      </c>
      <c r="N4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43" s="10" t="e">
        <f>VLOOKUP(TableOMP[[#This Row],[Label]],TableAvg[],2,FALSE)</f>
        <v>#N/A</v>
      </c>
      <c r="P4843" s="10" t="e">
        <f>VLOOKUP(TableOMP[[#This Row],[Label]],TableAvg[],3,FALSE)</f>
        <v>#N/A</v>
      </c>
      <c r="Q4843" s="10" t="e">
        <f>TableOMP[[#This Row],[Avg]]-$U$2*TableOMP[[#This Row],[StdDev]]</f>
        <v>#N/A</v>
      </c>
      <c r="R4843" s="10" t="e">
        <f>TableOMP[[#This Row],[Avg]]+$U$2*TableOMP[[#This Row],[StdDev]]</f>
        <v>#N/A</v>
      </c>
      <c r="S4843" s="10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16</v>
      </c>
      <c r="B4844">
        <v>100</v>
      </c>
      <c r="C4844">
        <v>100</v>
      </c>
      <c r="D4844">
        <v>1</v>
      </c>
      <c r="E4844">
        <v>49</v>
      </c>
      <c r="F4844">
        <v>1</v>
      </c>
      <c r="G4844">
        <v>3.9963340000000001</v>
      </c>
      <c r="H4844">
        <v>2.3402579999999999</v>
      </c>
      <c r="I4844">
        <v>49.289332999999999</v>
      </c>
      <c r="J4844">
        <v>1.026861</v>
      </c>
      <c r="K4844" t="str">
        <f t="shared" si="95"/>
        <v>6</v>
      </c>
      <c r="L4844" t="s">
        <v>80</v>
      </c>
      <c r="M4844" t="s">
        <v>81</v>
      </c>
      <c r="N4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44" s="10" t="e">
        <f>VLOOKUP(TableOMP[[#This Row],[Label]],TableAvg[],2,FALSE)</f>
        <v>#N/A</v>
      </c>
      <c r="P4844" s="10" t="e">
        <f>VLOOKUP(TableOMP[[#This Row],[Label]],TableAvg[],3,FALSE)</f>
        <v>#N/A</v>
      </c>
      <c r="Q4844" s="10" t="e">
        <f>TableOMP[[#This Row],[Avg]]-$U$2*TableOMP[[#This Row],[StdDev]]</f>
        <v>#N/A</v>
      </c>
      <c r="R4844" s="10" t="e">
        <f>TableOMP[[#This Row],[Avg]]+$U$2*TableOMP[[#This Row],[StdDev]]</f>
        <v>#N/A</v>
      </c>
      <c r="S4844" s="10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16</v>
      </c>
      <c r="B4845">
        <v>100</v>
      </c>
      <c r="C4845">
        <v>100</v>
      </c>
      <c r="D4845">
        <v>1</v>
      </c>
      <c r="E4845">
        <v>48</v>
      </c>
      <c r="F4845">
        <v>1</v>
      </c>
      <c r="G4845">
        <v>4.7063290000000002</v>
      </c>
      <c r="H4845">
        <v>2.8276699999999999</v>
      </c>
      <c r="I4845">
        <v>64.341066999999995</v>
      </c>
      <c r="J4845">
        <v>1.368959</v>
      </c>
      <c r="K4845" t="str">
        <f t="shared" si="95"/>
        <v>6</v>
      </c>
      <c r="L4845" t="s">
        <v>80</v>
      </c>
      <c r="M4845" t="s">
        <v>81</v>
      </c>
      <c r="N4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45" s="10" t="e">
        <f>VLOOKUP(TableOMP[[#This Row],[Label]],TableAvg[],2,FALSE)</f>
        <v>#N/A</v>
      </c>
      <c r="P4845" s="10" t="e">
        <f>VLOOKUP(TableOMP[[#This Row],[Label]],TableAvg[],3,FALSE)</f>
        <v>#N/A</v>
      </c>
      <c r="Q4845" s="10" t="e">
        <f>TableOMP[[#This Row],[Avg]]-$U$2*TableOMP[[#This Row],[StdDev]]</f>
        <v>#N/A</v>
      </c>
      <c r="R4845" s="10" t="e">
        <f>TableOMP[[#This Row],[Avg]]+$U$2*TableOMP[[#This Row],[StdDev]]</f>
        <v>#N/A</v>
      </c>
      <c r="S4845" s="10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16</v>
      </c>
      <c r="B4846">
        <v>100</v>
      </c>
      <c r="C4846">
        <v>100</v>
      </c>
      <c r="D4846">
        <v>1</v>
      </c>
      <c r="E4846">
        <v>47</v>
      </c>
      <c r="F4846">
        <v>1</v>
      </c>
      <c r="G4846">
        <v>3.9404720000000002</v>
      </c>
      <c r="H4846">
        <v>2.4065089999999998</v>
      </c>
      <c r="I4846">
        <v>50.413175000000003</v>
      </c>
      <c r="J4846">
        <v>1.095939</v>
      </c>
      <c r="K4846" t="str">
        <f t="shared" si="95"/>
        <v>6</v>
      </c>
      <c r="L4846" t="s">
        <v>80</v>
      </c>
      <c r="M4846" t="s">
        <v>81</v>
      </c>
      <c r="N4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46" s="10" t="e">
        <f>VLOOKUP(TableOMP[[#This Row],[Label]],TableAvg[],2,FALSE)</f>
        <v>#N/A</v>
      </c>
      <c r="P4846" s="10" t="e">
        <f>VLOOKUP(TableOMP[[#This Row],[Label]],TableAvg[],3,FALSE)</f>
        <v>#N/A</v>
      </c>
      <c r="Q4846" s="10" t="e">
        <f>TableOMP[[#This Row],[Avg]]-$U$2*TableOMP[[#This Row],[StdDev]]</f>
        <v>#N/A</v>
      </c>
      <c r="R4846" s="10" t="e">
        <f>TableOMP[[#This Row],[Avg]]+$U$2*TableOMP[[#This Row],[StdDev]]</f>
        <v>#N/A</v>
      </c>
      <c r="S4846" s="10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16</v>
      </c>
      <c r="B4847">
        <v>100</v>
      </c>
      <c r="C4847">
        <v>100</v>
      </c>
      <c r="D4847">
        <v>1</v>
      </c>
      <c r="E4847">
        <v>46</v>
      </c>
      <c r="F4847">
        <v>1</v>
      </c>
      <c r="G4847">
        <v>3.9239730000000002</v>
      </c>
      <c r="H4847">
        <v>2.3995700000000002</v>
      </c>
      <c r="I4847">
        <v>45.384653</v>
      </c>
      <c r="J4847">
        <v>1.008548</v>
      </c>
      <c r="K4847" t="str">
        <f t="shared" si="95"/>
        <v>6</v>
      </c>
      <c r="L4847" t="s">
        <v>80</v>
      </c>
      <c r="M4847" t="s">
        <v>81</v>
      </c>
      <c r="N4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47" s="10" t="e">
        <f>VLOOKUP(TableOMP[[#This Row],[Label]],TableAvg[],2,FALSE)</f>
        <v>#N/A</v>
      </c>
      <c r="P4847" s="10" t="e">
        <f>VLOOKUP(TableOMP[[#This Row],[Label]],TableAvg[],3,FALSE)</f>
        <v>#N/A</v>
      </c>
      <c r="Q4847" s="10" t="e">
        <f>TableOMP[[#This Row],[Avg]]-$U$2*TableOMP[[#This Row],[StdDev]]</f>
        <v>#N/A</v>
      </c>
      <c r="R4847" s="10" t="e">
        <f>TableOMP[[#This Row],[Avg]]+$U$2*TableOMP[[#This Row],[StdDev]]</f>
        <v>#N/A</v>
      </c>
      <c r="S4847" s="10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16</v>
      </c>
      <c r="B4848">
        <v>100</v>
      </c>
      <c r="C4848">
        <v>100</v>
      </c>
      <c r="D4848">
        <v>1</v>
      </c>
      <c r="E4848">
        <v>45</v>
      </c>
      <c r="F4848">
        <v>1</v>
      </c>
      <c r="G4848">
        <v>3.7451080000000001</v>
      </c>
      <c r="H4848">
        <v>2.2513399999999999</v>
      </c>
      <c r="I4848">
        <v>40.472195999999997</v>
      </c>
      <c r="J4848">
        <v>0.91982299999999995</v>
      </c>
      <c r="K4848" t="str">
        <f t="shared" si="95"/>
        <v>6</v>
      </c>
      <c r="L4848" t="s">
        <v>80</v>
      </c>
      <c r="M4848" t="s">
        <v>81</v>
      </c>
      <c r="N4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48" s="10" t="e">
        <f>VLOOKUP(TableOMP[[#This Row],[Label]],TableAvg[],2,FALSE)</f>
        <v>#N/A</v>
      </c>
      <c r="P4848" s="10" t="e">
        <f>VLOOKUP(TableOMP[[#This Row],[Label]],TableAvg[],3,FALSE)</f>
        <v>#N/A</v>
      </c>
      <c r="Q4848" s="10" t="e">
        <f>TableOMP[[#This Row],[Avg]]-$U$2*TableOMP[[#This Row],[StdDev]]</f>
        <v>#N/A</v>
      </c>
      <c r="R4848" s="10" t="e">
        <f>TableOMP[[#This Row],[Avg]]+$U$2*TableOMP[[#This Row],[StdDev]]</f>
        <v>#N/A</v>
      </c>
      <c r="S4848" s="10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16</v>
      </c>
      <c r="B4849">
        <v>100</v>
      </c>
      <c r="C4849">
        <v>100</v>
      </c>
      <c r="D4849">
        <v>1</v>
      </c>
      <c r="E4849">
        <v>44</v>
      </c>
      <c r="F4849">
        <v>1</v>
      </c>
      <c r="G4849">
        <v>4.0496889999999999</v>
      </c>
      <c r="H4849">
        <v>2.521055</v>
      </c>
      <c r="I4849">
        <v>56.008417000000001</v>
      </c>
      <c r="J4849">
        <v>1.302521</v>
      </c>
      <c r="K4849" t="str">
        <f t="shared" si="95"/>
        <v>6</v>
      </c>
      <c r="L4849" t="s">
        <v>80</v>
      </c>
      <c r="M4849" t="s">
        <v>81</v>
      </c>
      <c r="N4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49" s="10" t="e">
        <f>VLOOKUP(TableOMP[[#This Row],[Label]],TableAvg[],2,FALSE)</f>
        <v>#N/A</v>
      </c>
      <c r="P4849" s="10" t="e">
        <f>VLOOKUP(TableOMP[[#This Row],[Label]],TableAvg[],3,FALSE)</f>
        <v>#N/A</v>
      </c>
      <c r="Q4849" s="10" t="e">
        <f>TableOMP[[#This Row],[Avg]]-$U$2*TableOMP[[#This Row],[StdDev]]</f>
        <v>#N/A</v>
      </c>
      <c r="R4849" s="10" t="e">
        <f>TableOMP[[#This Row],[Avg]]+$U$2*TableOMP[[#This Row],[StdDev]]</f>
        <v>#N/A</v>
      </c>
      <c r="S4849" s="10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16</v>
      </c>
      <c r="B4850">
        <v>100</v>
      </c>
      <c r="C4850">
        <v>100</v>
      </c>
      <c r="D4850">
        <v>1</v>
      </c>
      <c r="E4850">
        <v>43</v>
      </c>
      <c r="F4850">
        <v>1</v>
      </c>
      <c r="G4850">
        <v>3.758375</v>
      </c>
      <c r="H4850">
        <v>2.1635270000000002</v>
      </c>
      <c r="I4850">
        <v>42.964261</v>
      </c>
      <c r="J4850">
        <v>1.022959</v>
      </c>
      <c r="K4850" t="str">
        <f t="shared" si="95"/>
        <v>6</v>
      </c>
      <c r="L4850" t="s">
        <v>80</v>
      </c>
      <c r="M4850" t="s">
        <v>81</v>
      </c>
      <c r="N4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50" s="10" t="e">
        <f>VLOOKUP(TableOMP[[#This Row],[Label]],TableAvg[],2,FALSE)</f>
        <v>#N/A</v>
      </c>
      <c r="P4850" s="10" t="e">
        <f>VLOOKUP(TableOMP[[#This Row],[Label]],TableAvg[],3,FALSE)</f>
        <v>#N/A</v>
      </c>
      <c r="Q4850" s="10" t="e">
        <f>TableOMP[[#This Row],[Avg]]-$U$2*TableOMP[[#This Row],[StdDev]]</f>
        <v>#N/A</v>
      </c>
      <c r="R4850" s="10" t="e">
        <f>TableOMP[[#This Row],[Avg]]+$U$2*TableOMP[[#This Row],[StdDev]]</f>
        <v>#N/A</v>
      </c>
      <c r="S4850" s="1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16</v>
      </c>
      <c r="B4851">
        <v>100</v>
      </c>
      <c r="C4851">
        <v>100</v>
      </c>
      <c r="D4851">
        <v>1</v>
      </c>
      <c r="E4851">
        <v>42</v>
      </c>
      <c r="F4851">
        <v>1</v>
      </c>
      <c r="G4851">
        <v>3.476089</v>
      </c>
      <c r="H4851">
        <v>2.0192299999999999</v>
      </c>
      <c r="I4851">
        <v>38.206937000000003</v>
      </c>
      <c r="J4851">
        <v>0.93187699999999996</v>
      </c>
      <c r="K4851" t="str">
        <f t="shared" si="95"/>
        <v>6</v>
      </c>
      <c r="L4851" t="s">
        <v>80</v>
      </c>
      <c r="M4851" t="s">
        <v>81</v>
      </c>
      <c r="N4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51" s="10" t="e">
        <f>VLOOKUP(TableOMP[[#This Row],[Label]],TableAvg[],2,FALSE)</f>
        <v>#N/A</v>
      </c>
      <c r="P4851" s="10" t="e">
        <f>VLOOKUP(TableOMP[[#This Row],[Label]],TableAvg[],3,FALSE)</f>
        <v>#N/A</v>
      </c>
      <c r="Q4851" s="10" t="e">
        <f>TableOMP[[#This Row],[Avg]]-$U$2*TableOMP[[#This Row],[StdDev]]</f>
        <v>#N/A</v>
      </c>
      <c r="R4851" s="10" t="e">
        <f>TableOMP[[#This Row],[Avg]]+$U$2*TableOMP[[#This Row],[StdDev]]</f>
        <v>#N/A</v>
      </c>
      <c r="S4851" s="10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16</v>
      </c>
      <c r="B4852">
        <v>100</v>
      </c>
      <c r="C4852">
        <v>100</v>
      </c>
      <c r="D4852">
        <v>1</v>
      </c>
      <c r="E4852">
        <v>41</v>
      </c>
      <c r="F4852">
        <v>1</v>
      </c>
      <c r="G4852">
        <v>3.6202899999999998</v>
      </c>
      <c r="H4852">
        <v>2.1183920000000001</v>
      </c>
      <c r="I4852">
        <v>37.893180000000001</v>
      </c>
      <c r="J4852">
        <v>0.94733000000000001</v>
      </c>
      <c r="K4852" t="str">
        <f t="shared" si="95"/>
        <v>6</v>
      </c>
      <c r="L4852" t="s">
        <v>80</v>
      </c>
      <c r="M4852" t="s">
        <v>81</v>
      </c>
      <c r="N4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52" s="10" t="e">
        <f>VLOOKUP(TableOMP[[#This Row],[Label]],TableAvg[],2,FALSE)</f>
        <v>#N/A</v>
      </c>
      <c r="P4852" s="10" t="e">
        <f>VLOOKUP(TableOMP[[#This Row],[Label]],TableAvg[],3,FALSE)</f>
        <v>#N/A</v>
      </c>
      <c r="Q4852" s="10" t="e">
        <f>TableOMP[[#This Row],[Avg]]-$U$2*TableOMP[[#This Row],[StdDev]]</f>
        <v>#N/A</v>
      </c>
      <c r="R4852" s="10" t="e">
        <f>TableOMP[[#This Row],[Avg]]+$U$2*TableOMP[[#This Row],[StdDev]]</f>
        <v>#N/A</v>
      </c>
      <c r="S4852" s="10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16</v>
      </c>
      <c r="B4853">
        <v>100</v>
      </c>
      <c r="C4853">
        <v>100</v>
      </c>
      <c r="D4853">
        <v>1</v>
      </c>
      <c r="E4853">
        <v>40</v>
      </c>
      <c r="F4853">
        <v>1</v>
      </c>
      <c r="G4853">
        <v>4.2866280000000003</v>
      </c>
      <c r="H4853">
        <v>2.846959</v>
      </c>
      <c r="I4853">
        <v>38.747061000000002</v>
      </c>
      <c r="J4853">
        <v>0.99351400000000001</v>
      </c>
      <c r="K4853" t="str">
        <f t="shared" si="95"/>
        <v>6</v>
      </c>
      <c r="L4853" t="s">
        <v>80</v>
      </c>
      <c r="M4853" t="s">
        <v>81</v>
      </c>
      <c r="N4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53" s="10" t="e">
        <f>VLOOKUP(TableOMP[[#This Row],[Label]],TableAvg[],2,FALSE)</f>
        <v>#N/A</v>
      </c>
      <c r="P4853" s="10" t="e">
        <f>VLOOKUP(TableOMP[[#This Row],[Label]],TableAvg[],3,FALSE)</f>
        <v>#N/A</v>
      </c>
      <c r="Q4853" s="10" t="e">
        <f>TableOMP[[#This Row],[Avg]]-$U$2*TableOMP[[#This Row],[StdDev]]</f>
        <v>#N/A</v>
      </c>
      <c r="R4853" s="10" t="e">
        <f>TableOMP[[#This Row],[Avg]]+$U$2*TableOMP[[#This Row],[StdDev]]</f>
        <v>#N/A</v>
      </c>
      <c r="S4853" s="10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16</v>
      </c>
      <c r="B4854">
        <v>100</v>
      </c>
      <c r="C4854">
        <v>100</v>
      </c>
      <c r="D4854">
        <v>1</v>
      </c>
      <c r="E4854">
        <v>39</v>
      </c>
      <c r="F4854">
        <v>1</v>
      </c>
      <c r="G4854">
        <v>3.727147</v>
      </c>
      <c r="H4854">
        <v>2.2455980000000002</v>
      </c>
      <c r="I4854">
        <v>44.637203999999997</v>
      </c>
      <c r="J4854">
        <v>1.174663</v>
      </c>
      <c r="K4854" t="str">
        <f t="shared" si="95"/>
        <v>6</v>
      </c>
      <c r="L4854" t="s">
        <v>80</v>
      </c>
      <c r="M4854" t="s">
        <v>81</v>
      </c>
      <c r="N4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54" s="10" t="e">
        <f>VLOOKUP(TableOMP[[#This Row],[Label]],TableAvg[],2,FALSE)</f>
        <v>#N/A</v>
      </c>
      <c r="P4854" s="10" t="e">
        <f>VLOOKUP(TableOMP[[#This Row],[Label]],TableAvg[],3,FALSE)</f>
        <v>#N/A</v>
      </c>
      <c r="Q4854" s="10" t="e">
        <f>TableOMP[[#This Row],[Avg]]-$U$2*TableOMP[[#This Row],[StdDev]]</f>
        <v>#N/A</v>
      </c>
      <c r="R4854" s="10" t="e">
        <f>TableOMP[[#This Row],[Avg]]+$U$2*TableOMP[[#This Row],[StdDev]]</f>
        <v>#N/A</v>
      </c>
      <c r="S4854" s="10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16</v>
      </c>
      <c r="B4855">
        <v>100</v>
      </c>
      <c r="C4855">
        <v>100</v>
      </c>
      <c r="D4855">
        <v>1</v>
      </c>
      <c r="E4855">
        <v>38</v>
      </c>
      <c r="F4855">
        <v>1</v>
      </c>
      <c r="G4855">
        <v>3.459257</v>
      </c>
      <c r="H4855">
        <v>2.0321150000000001</v>
      </c>
      <c r="I4855">
        <v>36.875025000000001</v>
      </c>
      <c r="J4855">
        <v>0.99662200000000001</v>
      </c>
      <c r="K4855" t="str">
        <f t="shared" si="95"/>
        <v>6</v>
      </c>
      <c r="L4855" t="s">
        <v>80</v>
      </c>
      <c r="M4855" t="s">
        <v>81</v>
      </c>
      <c r="N4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55" s="10" t="e">
        <f>VLOOKUP(TableOMP[[#This Row],[Label]],TableAvg[],2,FALSE)</f>
        <v>#N/A</v>
      </c>
      <c r="P4855" s="10" t="e">
        <f>VLOOKUP(TableOMP[[#This Row],[Label]],TableAvg[],3,FALSE)</f>
        <v>#N/A</v>
      </c>
      <c r="Q4855" s="10" t="e">
        <f>TableOMP[[#This Row],[Avg]]-$U$2*TableOMP[[#This Row],[StdDev]]</f>
        <v>#N/A</v>
      </c>
      <c r="R4855" s="10" t="e">
        <f>TableOMP[[#This Row],[Avg]]+$U$2*TableOMP[[#This Row],[StdDev]]</f>
        <v>#N/A</v>
      </c>
      <c r="S4855" s="10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16</v>
      </c>
      <c r="B4856">
        <v>100</v>
      </c>
      <c r="C4856">
        <v>100</v>
      </c>
      <c r="D4856">
        <v>1</v>
      </c>
      <c r="E4856">
        <v>37</v>
      </c>
      <c r="F4856">
        <v>1</v>
      </c>
      <c r="G4856">
        <v>3.4606469999999998</v>
      </c>
      <c r="H4856">
        <v>1.898612</v>
      </c>
      <c r="I4856">
        <v>33.864468000000002</v>
      </c>
      <c r="J4856">
        <v>0.94067999999999996</v>
      </c>
      <c r="K4856" t="str">
        <f t="shared" si="95"/>
        <v>6</v>
      </c>
      <c r="L4856" t="s">
        <v>80</v>
      </c>
      <c r="M4856" t="s">
        <v>81</v>
      </c>
      <c r="N4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56" s="10" t="e">
        <f>VLOOKUP(TableOMP[[#This Row],[Label]],TableAvg[],2,FALSE)</f>
        <v>#N/A</v>
      </c>
      <c r="P4856" s="10" t="e">
        <f>VLOOKUP(TableOMP[[#This Row],[Label]],TableAvg[],3,FALSE)</f>
        <v>#N/A</v>
      </c>
      <c r="Q4856" s="10" t="e">
        <f>TableOMP[[#This Row],[Avg]]-$U$2*TableOMP[[#This Row],[StdDev]]</f>
        <v>#N/A</v>
      </c>
      <c r="R4856" s="10" t="e">
        <f>TableOMP[[#This Row],[Avg]]+$U$2*TableOMP[[#This Row],[StdDev]]</f>
        <v>#N/A</v>
      </c>
      <c r="S4856" s="10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16</v>
      </c>
      <c r="B4857">
        <v>100</v>
      </c>
      <c r="C4857">
        <v>100</v>
      </c>
      <c r="D4857">
        <v>1</v>
      </c>
      <c r="E4857">
        <v>36</v>
      </c>
      <c r="F4857">
        <v>1</v>
      </c>
      <c r="G4857">
        <v>3.608025</v>
      </c>
      <c r="H4857">
        <v>2.1646399999999999</v>
      </c>
      <c r="I4857">
        <v>33.637301999999998</v>
      </c>
      <c r="J4857">
        <v>0.96106599999999998</v>
      </c>
      <c r="K4857" t="str">
        <f t="shared" si="95"/>
        <v>6</v>
      </c>
      <c r="L4857" t="s">
        <v>80</v>
      </c>
      <c r="M4857" t="s">
        <v>81</v>
      </c>
      <c r="N4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57" s="10" t="e">
        <f>VLOOKUP(TableOMP[[#This Row],[Label]],TableAvg[],2,FALSE)</f>
        <v>#N/A</v>
      </c>
      <c r="P4857" s="10" t="e">
        <f>VLOOKUP(TableOMP[[#This Row],[Label]],TableAvg[],3,FALSE)</f>
        <v>#N/A</v>
      </c>
      <c r="Q4857" s="10" t="e">
        <f>TableOMP[[#This Row],[Avg]]-$U$2*TableOMP[[#This Row],[StdDev]]</f>
        <v>#N/A</v>
      </c>
      <c r="R4857" s="10" t="e">
        <f>TableOMP[[#This Row],[Avg]]+$U$2*TableOMP[[#This Row],[StdDev]]</f>
        <v>#N/A</v>
      </c>
      <c r="S4857" s="10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16</v>
      </c>
      <c r="B4858">
        <v>100</v>
      </c>
      <c r="C4858">
        <v>100</v>
      </c>
      <c r="D4858">
        <v>1</v>
      </c>
      <c r="E4858">
        <v>35</v>
      </c>
      <c r="F4858">
        <v>1</v>
      </c>
      <c r="G4858">
        <v>3.2546680000000001</v>
      </c>
      <c r="H4858">
        <v>1.878868</v>
      </c>
      <c r="I4858">
        <v>31.190023</v>
      </c>
      <c r="J4858">
        <v>0.917354</v>
      </c>
      <c r="K4858" t="str">
        <f t="shared" si="95"/>
        <v>6</v>
      </c>
      <c r="L4858" t="s">
        <v>80</v>
      </c>
      <c r="M4858" t="s">
        <v>81</v>
      </c>
      <c r="N4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58" s="10" t="e">
        <f>VLOOKUP(TableOMP[[#This Row],[Label]],TableAvg[],2,FALSE)</f>
        <v>#N/A</v>
      </c>
      <c r="P4858" s="10" t="e">
        <f>VLOOKUP(TableOMP[[#This Row],[Label]],TableAvg[],3,FALSE)</f>
        <v>#N/A</v>
      </c>
      <c r="Q4858" s="10" t="e">
        <f>TableOMP[[#This Row],[Avg]]-$U$2*TableOMP[[#This Row],[StdDev]]</f>
        <v>#N/A</v>
      </c>
      <c r="R4858" s="10" t="e">
        <f>TableOMP[[#This Row],[Avg]]+$U$2*TableOMP[[#This Row],[StdDev]]</f>
        <v>#N/A</v>
      </c>
      <c r="S4858" s="10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16</v>
      </c>
      <c r="B4859">
        <v>100</v>
      </c>
      <c r="C4859">
        <v>100</v>
      </c>
      <c r="D4859">
        <v>1</v>
      </c>
      <c r="E4859">
        <v>34</v>
      </c>
      <c r="F4859">
        <v>1</v>
      </c>
      <c r="G4859">
        <v>3.2509990000000002</v>
      </c>
      <c r="H4859">
        <v>1.7960430000000001</v>
      </c>
      <c r="I4859">
        <v>28.544155</v>
      </c>
      <c r="J4859">
        <v>0.86497400000000002</v>
      </c>
      <c r="K4859" t="str">
        <f t="shared" si="95"/>
        <v>6</v>
      </c>
      <c r="L4859" t="s">
        <v>80</v>
      </c>
      <c r="M4859" t="s">
        <v>81</v>
      </c>
      <c r="N4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59" s="10" t="e">
        <f>VLOOKUP(TableOMP[[#This Row],[Label]],TableAvg[],2,FALSE)</f>
        <v>#N/A</v>
      </c>
      <c r="P4859" s="10" t="e">
        <f>VLOOKUP(TableOMP[[#This Row],[Label]],TableAvg[],3,FALSE)</f>
        <v>#N/A</v>
      </c>
      <c r="Q4859" s="10" t="e">
        <f>TableOMP[[#This Row],[Avg]]-$U$2*TableOMP[[#This Row],[StdDev]]</f>
        <v>#N/A</v>
      </c>
      <c r="R4859" s="10" t="e">
        <f>TableOMP[[#This Row],[Avg]]+$U$2*TableOMP[[#This Row],[StdDev]]</f>
        <v>#N/A</v>
      </c>
      <c r="S4859" s="10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16</v>
      </c>
      <c r="B4860">
        <v>100</v>
      </c>
      <c r="C4860">
        <v>100</v>
      </c>
      <c r="D4860">
        <v>1</v>
      </c>
      <c r="E4860">
        <v>33</v>
      </c>
      <c r="F4860">
        <v>1</v>
      </c>
      <c r="G4860">
        <v>3.0488010000000001</v>
      </c>
      <c r="H4860">
        <v>1.5747450000000001</v>
      </c>
      <c r="I4860">
        <v>22.334394</v>
      </c>
      <c r="J4860">
        <v>0.69794999999999996</v>
      </c>
      <c r="K4860" t="str">
        <f t="shared" si="95"/>
        <v>6</v>
      </c>
      <c r="L4860" t="s">
        <v>80</v>
      </c>
      <c r="M4860" t="s">
        <v>81</v>
      </c>
      <c r="N4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60" s="10" t="e">
        <f>VLOOKUP(TableOMP[[#This Row],[Label]],TableAvg[],2,FALSE)</f>
        <v>#N/A</v>
      </c>
      <c r="P4860" s="10" t="e">
        <f>VLOOKUP(TableOMP[[#This Row],[Label]],TableAvg[],3,FALSE)</f>
        <v>#N/A</v>
      </c>
      <c r="Q4860" s="10" t="e">
        <f>TableOMP[[#This Row],[Avg]]-$U$2*TableOMP[[#This Row],[StdDev]]</f>
        <v>#N/A</v>
      </c>
      <c r="R4860" s="10" t="e">
        <f>TableOMP[[#This Row],[Avg]]+$U$2*TableOMP[[#This Row],[StdDev]]</f>
        <v>#N/A</v>
      </c>
      <c r="S4860" s="1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16</v>
      </c>
      <c r="B4861">
        <v>100</v>
      </c>
      <c r="C4861">
        <v>100</v>
      </c>
      <c r="D4861">
        <v>1</v>
      </c>
      <c r="E4861">
        <v>32</v>
      </c>
      <c r="F4861">
        <v>1</v>
      </c>
      <c r="G4861">
        <v>2.9645450000000002</v>
      </c>
      <c r="H4861">
        <v>1.5796410000000001</v>
      </c>
      <c r="I4861">
        <v>23.590648000000002</v>
      </c>
      <c r="J4861">
        <v>0.76098900000000003</v>
      </c>
      <c r="K4861" t="str">
        <f t="shared" si="95"/>
        <v>6</v>
      </c>
      <c r="L4861" t="s">
        <v>80</v>
      </c>
      <c r="M4861" t="s">
        <v>81</v>
      </c>
      <c r="N4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61" s="10" t="e">
        <f>VLOOKUP(TableOMP[[#This Row],[Label]],TableAvg[],2,FALSE)</f>
        <v>#N/A</v>
      </c>
      <c r="P4861" s="10" t="e">
        <f>VLOOKUP(TableOMP[[#This Row],[Label]],TableAvg[],3,FALSE)</f>
        <v>#N/A</v>
      </c>
      <c r="Q4861" s="10" t="e">
        <f>TableOMP[[#This Row],[Avg]]-$U$2*TableOMP[[#This Row],[StdDev]]</f>
        <v>#N/A</v>
      </c>
      <c r="R4861" s="10" t="e">
        <f>TableOMP[[#This Row],[Avg]]+$U$2*TableOMP[[#This Row],[StdDev]]</f>
        <v>#N/A</v>
      </c>
      <c r="S4861" s="10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16</v>
      </c>
      <c r="B4862">
        <v>100</v>
      </c>
      <c r="C4862">
        <v>100</v>
      </c>
      <c r="D4862">
        <v>1</v>
      </c>
      <c r="E4862">
        <v>31</v>
      </c>
      <c r="F4862">
        <v>1</v>
      </c>
      <c r="G4862">
        <v>2.9268809999999998</v>
      </c>
      <c r="H4862">
        <v>1.5574269999999999</v>
      </c>
      <c r="I4862">
        <v>20.802426000000001</v>
      </c>
      <c r="J4862">
        <v>0.69341399999999997</v>
      </c>
      <c r="K4862" t="str">
        <f t="shared" ref="K4862:K4892" si="96">MID(M4862,22,1)</f>
        <v>6</v>
      </c>
      <c r="L4862" t="s">
        <v>80</v>
      </c>
      <c r="M4862" t="s">
        <v>81</v>
      </c>
      <c r="N4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62" s="10" t="e">
        <f>VLOOKUP(TableOMP[[#This Row],[Label]],TableAvg[],2,FALSE)</f>
        <v>#N/A</v>
      </c>
      <c r="P4862" s="10" t="e">
        <f>VLOOKUP(TableOMP[[#This Row],[Label]],TableAvg[],3,FALSE)</f>
        <v>#N/A</v>
      </c>
      <c r="Q4862" s="10" t="e">
        <f>TableOMP[[#This Row],[Avg]]-$U$2*TableOMP[[#This Row],[StdDev]]</f>
        <v>#N/A</v>
      </c>
      <c r="R4862" s="10" t="e">
        <f>TableOMP[[#This Row],[Avg]]+$U$2*TableOMP[[#This Row],[StdDev]]</f>
        <v>#N/A</v>
      </c>
      <c r="S4862" s="10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16</v>
      </c>
      <c r="B4863">
        <v>100</v>
      </c>
      <c r="C4863">
        <v>100</v>
      </c>
      <c r="D4863">
        <v>1</v>
      </c>
      <c r="E4863">
        <v>30</v>
      </c>
      <c r="F4863">
        <v>1</v>
      </c>
      <c r="G4863">
        <v>2.8729040000000001</v>
      </c>
      <c r="H4863">
        <v>1.477336</v>
      </c>
      <c r="I4863">
        <v>20.187452</v>
      </c>
      <c r="J4863">
        <v>0.69611900000000004</v>
      </c>
      <c r="K4863" t="str">
        <f t="shared" si="96"/>
        <v>6</v>
      </c>
      <c r="L4863" t="s">
        <v>80</v>
      </c>
      <c r="M4863" t="s">
        <v>81</v>
      </c>
      <c r="N4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63" s="10" t="e">
        <f>VLOOKUP(TableOMP[[#This Row],[Label]],TableAvg[],2,FALSE)</f>
        <v>#N/A</v>
      </c>
      <c r="P4863" s="10" t="e">
        <f>VLOOKUP(TableOMP[[#This Row],[Label]],TableAvg[],3,FALSE)</f>
        <v>#N/A</v>
      </c>
      <c r="Q4863" s="10" t="e">
        <f>TableOMP[[#This Row],[Avg]]-$U$2*TableOMP[[#This Row],[StdDev]]</f>
        <v>#N/A</v>
      </c>
      <c r="R4863" s="10" t="e">
        <f>TableOMP[[#This Row],[Avg]]+$U$2*TableOMP[[#This Row],[StdDev]]</f>
        <v>#N/A</v>
      </c>
      <c r="S4863" s="10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16</v>
      </c>
      <c r="B4864">
        <v>100</v>
      </c>
      <c r="C4864">
        <v>100</v>
      </c>
      <c r="D4864">
        <v>1</v>
      </c>
      <c r="E4864">
        <v>29</v>
      </c>
      <c r="F4864">
        <v>1</v>
      </c>
      <c r="G4864">
        <v>2.7203490000000001</v>
      </c>
      <c r="H4864">
        <v>1.33961</v>
      </c>
      <c r="I4864">
        <v>16.726652999999999</v>
      </c>
      <c r="J4864">
        <v>0.59738000000000002</v>
      </c>
      <c r="K4864" t="str">
        <f t="shared" si="96"/>
        <v>6</v>
      </c>
      <c r="L4864" t="s">
        <v>80</v>
      </c>
      <c r="M4864" t="s">
        <v>81</v>
      </c>
      <c r="N4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64" s="10" t="e">
        <f>VLOOKUP(TableOMP[[#This Row],[Label]],TableAvg[],2,FALSE)</f>
        <v>#N/A</v>
      </c>
      <c r="P4864" s="10" t="e">
        <f>VLOOKUP(TableOMP[[#This Row],[Label]],TableAvg[],3,FALSE)</f>
        <v>#N/A</v>
      </c>
      <c r="Q4864" s="10" t="e">
        <f>TableOMP[[#This Row],[Avg]]-$U$2*TableOMP[[#This Row],[StdDev]]</f>
        <v>#N/A</v>
      </c>
      <c r="R4864" s="10" t="e">
        <f>TableOMP[[#This Row],[Avg]]+$U$2*TableOMP[[#This Row],[StdDev]]</f>
        <v>#N/A</v>
      </c>
      <c r="S4864" s="10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16</v>
      </c>
      <c r="B4865">
        <v>100</v>
      </c>
      <c r="C4865">
        <v>100</v>
      </c>
      <c r="D4865">
        <v>1</v>
      </c>
      <c r="E4865">
        <v>28</v>
      </c>
      <c r="F4865">
        <v>1</v>
      </c>
      <c r="G4865">
        <v>3.114592</v>
      </c>
      <c r="H4865">
        <v>1.775998</v>
      </c>
      <c r="I4865">
        <v>18.773720999999998</v>
      </c>
      <c r="J4865">
        <v>0.69532300000000002</v>
      </c>
      <c r="K4865" t="str">
        <f t="shared" si="96"/>
        <v>6</v>
      </c>
      <c r="L4865" t="s">
        <v>80</v>
      </c>
      <c r="M4865" t="s">
        <v>81</v>
      </c>
      <c r="N4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65" s="10" t="e">
        <f>VLOOKUP(TableOMP[[#This Row],[Label]],TableAvg[],2,FALSE)</f>
        <v>#N/A</v>
      </c>
      <c r="P4865" s="10" t="e">
        <f>VLOOKUP(TableOMP[[#This Row],[Label]],TableAvg[],3,FALSE)</f>
        <v>#N/A</v>
      </c>
      <c r="Q4865" s="10" t="e">
        <f>TableOMP[[#This Row],[Avg]]-$U$2*TableOMP[[#This Row],[StdDev]]</f>
        <v>#N/A</v>
      </c>
      <c r="R4865" s="10" t="e">
        <f>TableOMP[[#This Row],[Avg]]+$U$2*TableOMP[[#This Row],[StdDev]]</f>
        <v>#N/A</v>
      </c>
      <c r="S4865" s="10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16</v>
      </c>
      <c r="B4866">
        <v>100</v>
      </c>
      <c r="C4866">
        <v>100</v>
      </c>
      <c r="D4866">
        <v>1</v>
      </c>
      <c r="E4866">
        <v>27</v>
      </c>
      <c r="F4866">
        <v>1</v>
      </c>
      <c r="G4866">
        <v>3.0023140000000001</v>
      </c>
      <c r="H4866">
        <v>1.65378</v>
      </c>
      <c r="I4866">
        <v>15.580826</v>
      </c>
      <c r="J4866">
        <v>0.59926299999999999</v>
      </c>
      <c r="K4866" t="str">
        <f t="shared" si="96"/>
        <v>6</v>
      </c>
      <c r="L4866" t="s">
        <v>80</v>
      </c>
      <c r="M4866" t="s">
        <v>81</v>
      </c>
      <c r="N4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66" s="10" t="e">
        <f>VLOOKUP(TableOMP[[#This Row],[Label]],TableAvg[],2,FALSE)</f>
        <v>#N/A</v>
      </c>
      <c r="P4866" s="10" t="e">
        <f>VLOOKUP(TableOMP[[#This Row],[Label]],TableAvg[],3,FALSE)</f>
        <v>#N/A</v>
      </c>
      <c r="Q4866" s="10" t="e">
        <f>TableOMP[[#This Row],[Avg]]-$U$2*TableOMP[[#This Row],[StdDev]]</f>
        <v>#N/A</v>
      </c>
      <c r="R4866" s="10" t="e">
        <f>TableOMP[[#This Row],[Avg]]+$U$2*TableOMP[[#This Row],[StdDev]]</f>
        <v>#N/A</v>
      </c>
      <c r="S4866" s="10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16</v>
      </c>
      <c r="B4867">
        <v>100</v>
      </c>
      <c r="C4867">
        <v>100</v>
      </c>
      <c r="D4867">
        <v>1</v>
      </c>
      <c r="E4867">
        <v>26</v>
      </c>
      <c r="F4867">
        <v>1</v>
      </c>
      <c r="G4867">
        <v>2.614652</v>
      </c>
      <c r="H4867">
        <v>1.244248</v>
      </c>
      <c r="I4867">
        <v>14.602919</v>
      </c>
      <c r="J4867">
        <v>0.584117</v>
      </c>
      <c r="K4867" t="str">
        <f t="shared" si="96"/>
        <v>6</v>
      </c>
      <c r="L4867" t="s">
        <v>80</v>
      </c>
      <c r="M4867" t="s">
        <v>81</v>
      </c>
      <c r="N4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67" s="10" t="e">
        <f>VLOOKUP(TableOMP[[#This Row],[Label]],TableAvg[],2,FALSE)</f>
        <v>#N/A</v>
      </c>
      <c r="P4867" s="10" t="e">
        <f>VLOOKUP(TableOMP[[#This Row],[Label]],TableAvg[],3,FALSE)</f>
        <v>#N/A</v>
      </c>
      <c r="Q4867" s="10" t="e">
        <f>TableOMP[[#This Row],[Avg]]-$U$2*TableOMP[[#This Row],[StdDev]]</f>
        <v>#N/A</v>
      </c>
      <c r="R4867" s="10" t="e">
        <f>TableOMP[[#This Row],[Avg]]+$U$2*TableOMP[[#This Row],[StdDev]]</f>
        <v>#N/A</v>
      </c>
      <c r="S4867" s="10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16</v>
      </c>
      <c r="B4868">
        <v>100</v>
      </c>
      <c r="C4868">
        <v>100</v>
      </c>
      <c r="D4868">
        <v>1</v>
      </c>
      <c r="E4868">
        <v>25</v>
      </c>
      <c r="F4868">
        <v>1</v>
      </c>
      <c r="G4868">
        <v>2.9433760000000002</v>
      </c>
      <c r="H4868">
        <v>1.605677</v>
      </c>
      <c r="I4868">
        <v>19.254977</v>
      </c>
      <c r="J4868">
        <v>0.80229099999999998</v>
      </c>
      <c r="K4868" t="str">
        <f t="shared" si="96"/>
        <v>6</v>
      </c>
      <c r="L4868" t="s">
        <v>80</v>
      </c>
      <c r="M4868" t="s">
        <v>81</v>
      </c>
      <c r="N4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68" s="10" t="e">
        <f>VLOOKUP(TableOMP[[#This Row],[Label]],TableAvg[],2,FALSE)</f>
        <v>#N/A</v>
      </c>
      <c r="P4868" s="10" t="e">
        <f>VLOOKUP(TableOMP[[#This Row],[Label]],TableAvg[],3,FALSE)</f>
        <v>#N/A</v>
      </c>
      <c r="Q4868" s="10" t="e">
        <f>TableOMP[[#This Row],[Avg]]-$U$2*TableOMP[[#This Row],[StdDev]]</f>
        <v>#N/A</v>
      </c>
      <c r="R4868" s="10" t="e">
        <f>TableOMP[[#This Row],[Avg]]+$U$2*TableOMP[[#This Row],[StdDev]]</f>
        <v>#N/A</v>
      </c>
      <c r="S4868" s="10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16</v>
      </c>
      <c r="B4869">
        <v>100</v>
      </c>
      <c r="C4869">
        <v>100</v>
      </c>
      <c r="D4869">
        <v>1</v>
      </c>
      <c r="E4869">
        <v>24</v>
      </c>
      <c r="F4869">
        <v>1</v>
      </c>
      <c r="G4869">
        <v>2.9199290000000002</v>
      </c>
      <c r="H4869">
        <v>1.5500080000000001</v>
      </c>
      <c r="I4869">
        <v>18.359287999999999</v>
      </c>
      <c r="J4869">
        <v>0.79823</v>
      </c>
      <c r="K4869" t="str">
        <f t="shared" si="96"/>
        <v>6</v>
      </c>
      <c r="L4869" t="s">
        <v>80</v>
      </c>
      <c r="M4869" t="s">
        <v>81</v>
      </c>
      <c r="N4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69" s="10" t="e">
        <f>VLOOKUP(TableOMP[[#This Row],[Label]],TableAvg[],2,FALSE)</f>
        <v>#N/A</v>
      </c>
      <c r="P4869" s="10" t="e">
        <f>VLOOKUP(TableOMP[[#This Row],[Label]],TableAvg[],3,FALSE)</f>
        <v>#N/A</v>
      </c>
      <c r="Q4869" s="10" t="e">
        <f>TableOMP[[#This Row],[Avg]]-$U$2*TableOMP[[#This Row],[StdDev]]</f>
        <v>#N/A</v>
      </c>
      <c r="R4869" s="10" t="e">
        <f>TableOMP[[#This Row],[Avg]]+$U$2*TableOMP[[#This Row],[StdDev]]</f>
        <v>#N/A</v>
      </c>
      <c r="S4869" s="10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16</v>
      </c>
      <c r="B4870">
        <v>100</v>
      </c>
      <c r="C4870">
        <v>100</v>
      </c>
      <c r="D4870">
        <v>1</v>
      </c>
      <c r="E4870">
        <v>23</v>
      </c>
      <c r="F4870">
        <v>1</v>
      </c>
      <c r="G4870">
        <v>2.7141459999999999</v>
      </c>
      <c r="H4870">
        <v>1.4228959999999999</v>
      </c>
      <c r="I4870">
        <v>12.19101</v>
      </c>
      <c r="J4870">
        <v>0.55413699999999999</v>
      </c>
      <c r="K4870" t="str">
        <f t="shared" si="96"/>
        <v>6</v>
      </c>
      <c r="L4870" t="s">
        <v>80</v>
      </c>
      <c r="M4870" t="s">
        <v>81</v>
      </c>
      <c r="N4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70" s="10" t="e">
        <f>VLOOKUP(TableOMP[[#This Row],[Label]],TableAvg[],2,FALSE)</f>
        <v>#N/A</v>
      </c>
      <c r="P4870" s="10" t="e">
        <f>VLOOKUP(TableOMP[[#This Row],[Label]],TableAvg[],3,FALSE)</f>
        <v>#N/A</v>
      </c>
      <c r="Q4870" s="10" t="e">
        <f>TableOMP[[#This Row],[Avg]]-$U$2*TableOMP[[#This Row],[StdDev]]</f>
        <v>#N/A</v>
      </c>
      <c r="R4870" s="10" t="e">
        <f>TableOMP[[#This Row],[Avg]]+$U$2*TableOMP[[#This Row],[StdDev]]</f>
        <v>#N/A</v>
      </c>
      <c r="S4870" s="1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16</v>
      </c>
      <c r="B4871">
        <v>100</v>
      </c>
      <c r="C4871">
        <v>100</v>
      </c>
      <c r="D4871">
        <v>1</v>
      </c>
      <c r="E4871">
        <v>22</v>
      </c>
      <c r="F4871">
        <v>1</v>
      </c>
      <c r="G4871">
        <v>2.5057369999999999</v>
      </c>
      <c r="H4871">
        <v>1.2764789999999999</v>
      </c>
      <c r="I4871">
        <v>11.503568</v>
      </c>
      <c r="J4871">
        <v>0.54778899999999997</v>
      </c>
      <c r="K4871" t="str">
        <f t="shared" si="96"/>
        <v>6</v>
      </c>
      <c r="L4871" t="s">
        <v>80</v>
      </c>
      <c r="M4871" t="s">
        <v>81</v>
      </c>
      <c r="N4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71" s="10" t="e">
        <f>VLOOKUP(TableOMP[[#This Row],[Label]],TableAvg[],2,FALSE)</f>
        <v>#N/A</v>
      </c>
      <c r="P4871" s="10" t="e">
        <f>VLOOKUP(TableOMP[[#This Row],[Label]],TableAvg[],3,FALSE)</f>
        <v>#N/A</v>
      </c>
      <c r="Q4871" s="10" t="e">
        <f>TableOMP[[#This Row],[Avg]]-$U$2*TableOMP[[#This Row],[StdDev]]</f>
        <v>#N/A</v>
      </c>
      <c r="R4871" s="10" t="e">
        <f>TableOMP[[#This Row],[Avg]]+$U$2*TableOMP[[#This Row],[StdDev]]</f>
        <v>#N/A</v>
      </c>
      <c r="S4871" s="10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16</v>
      </c>
      <c r="B4872">
        <v>100</v>
      </c>
      <c r="C4872">
        <v>100</v>
      </c>
      <c r="D4872">
        <v>1</v>
      </c>
      <c r="E4872">
        <v>21</v>
      </c>
      <c r="F4872">
        <v>1</v>
      </c>
      <c r="G4872">
        <v>2.2891180000000002</v>
      </c>
      <c r="H4872">
        <v>1.044616</v>
      </c>
      <c r="I4872">
        <v>8.8769960000000001</v>
      </c>
      <c r="J4872">
        <v>0.44385000000000002</v>
      </c>
      <c r="K4872" t="str">
        <f t="shared" si="96"/>
        <v>6</v>
      </c>
      <c r="L4872" t="s">
        <v>80</v>
      </c>
      <c r="M4872" t="s">
        <v>81</v>
      </c>
      <c r="N4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72" s="10" t="e">
        <f>VLOOKUP(TableOMP[[#This Row],[Label]],TableAvg[],2,FALSE)</f>
        <v>#N/A</v>
      </c>
      <c r="P4872" s="10" t="e">
        <f>VLOOKUP(TableOMP[[#This Row],[Label]],TableAvg[],3,FALSE)</f>
        <v>#N/A</v>
      </c>
      <c r="Q4872" s="10" t="e">
        <f>TableOMP[[#This Row],[Avg]]-$U$2*TableOMP[[#This Row],[StdDev]]</f>
        <v>#N/A</v>
      </c>
      <c r="R4872" s="10" t="e">
        <f>TableOMP[[#This Row],[Avg]]+$U$2*TableOMP[[#This Row],[StdDev]]</f>
        <v>#N/A</v>
      </c>
      <c r="S4872" s="10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16</v>
      </c>
      <c r="B4873">
        <v>100</v>
      </c>
      <c r="C4873">
        <v>100</v>
      </c>
      <c r="D4873">
        <v>1</v>
      </c>
      <c r="E4873">
        <v>20</v>
      </c>
      <c r="F4873">
        <v>1</v>
      </c>
      <c r="G4873">
        <v>2.2098629999999999</v>
      </c>
      <c r="H4873">
        <v>0.99688500000000002</v>
      </c>
      <c r="I4873">
        <v>8.1889070000000004</v>
      </c>
      <c r="J4873">
        <v>0.43099500000000002</v>
      </c>
      <c r="K4873" t="str">
        <f t="shared" si="96"/>
        <v>6</v>
      </c>
      <c r="L4873" t="s">
        <v>80</v>
      </c>
      <c r="M4873" t="s">
        <v>81</v>
      </c>
      <c r="N4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73" s="10" t="e">
        <f>VLOOKUP(TableOMP[[#This Row],[Label]],TableAvg[],2,FALSE)</f>
        <v>#N/A</v>
      </c>
      <c r="P4873" s="10" t="e">
        <f>VLOOKUP(TableOMP[[#This Row],[Label]],TableAvg[],3,FALSE)</f>
        <v>#N/A</v>
      </c>
      <c r="Q4873" s="10" t="e">
        <f>TableOMP[[#This Row],[Avg]]-$U$2*TableOMP[[#This Row],[StdDev]]</f>
        <v>#N/A</v>
      </c>
      <c r="R4873" s="10" t="e">
        <f>TableOMP[[#This Row],[Avg]]+$U$2*TableOMP[[#This Row],[StdDev]]</f>
        <v>#N/A</v>
      </c>
      <c r="S4873" s="10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16</v>
      </c>
      <c r="B4874">
        <v>100</v>
      </c>
      <c r="C4874">
        <v>100</v>
      </c>
      <c r="D4874">
        <v>1</v>
      </c>
      <c r="E4874">
        <v>19</v>
      </c>
      <c r="F4874">
        <v>1</v>
      </c>
      <c r="G4874">
        <v>2.0599059999999998</v>
      </c>
      <c r="H4874">
        <v>0.84455599999999997</v>
      </c>
      <c r="I4874">
        <v>6.0850549999999997</v>
      </c>
      <c r="J4874">
        <v>0.338059</v>
      </c>
      <c r="K4874" t="str">
        <f t="shared" si="96"/>
        <v>6</v>
      </c>
      <c r="L4874" t="s">
        <v>80</v>
      </c>
      <c r="M4874" t="s">
        <v>81</v>
      </c>
      <c r="N4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74" s="10" t="e">
        <f>VLOOKUP(TableOMP[[#This Row],[Label]],TableAvg[],2,FALSE)</f>
        <v>#N/A</v>
      </c>
      <c r="P4874" s="10" t="e">
        <f>VLOOKUP(TableOMP[[#This Row],[Label]],TableAvg[],3,FALSE)</f>
        <v>#N/A</v>
      </c>
      <c r="Q4874" s="10" t="e">
        <f>TableOMP[[#This Row],[Avg]]-$U$2*TableOMP[[#This Row],[StdDev]]</f>
        <v>#N/A</v>
      </c>
      <c r="R4874" s="10" t="e">
        <f>TableOMP[[#This Row],[Avg]]+$U$2*TableOMP[[#This Row],[StdDev]]</f>
        <v>#N/A</v>
      </c>
      <c r="S4874" s="10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16</v>
      </c>
      <c r="B4875">
        <v>100</v>
      </c>
      <c r="C4875">
        <v>100</v>
      </c>
      <c r="D4875">
        <v>1</v>
      </c>
      <c r="E4875">
        <v>18</v>
      </c>
      <c r="F4875">
        <v>1</v>
      </c>
      <c r="G4875">
        <v>2.0894529999999998</v>
      </c>
      <c r="H4875">
        <v>0.88183599999999995</v>
      </c>
      <c r="I4875">
        <v>6.0344730000000002</v>
      </c>
      <c r="J4875">
        <v>0.35496899999999998</v>
      </c>
      <c r="K4875" t="str">
        <f t="shared" si="96"/>
        <v>6</v>
      </c>
      <c r="L4875" t="s">
        <v>80</v>
      </c>
      <c r="M4875" t="s">
        <v>81</v>
      </c>
      <c r="N4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75" s="10" t="e">
        <f>VLOOKUP(TableOMP[[#This Row],[Label]],TableAvg[],2,FALSE)</f>
        <v>#N/A</v>
      </c>
      <c r="P4875" s="10" t="e">
        <f>VLOOKUP(TableOMP[[#This Row],[Label]],TableAvg[],3,FALSE)</f>
        <v>#N/A</v>
      </c>
      <c r="Q4875" s="10" t="e">
        <f>TableOMP[[#This Row],[Avg]]-$U$2*TableOMP[[#This Row],[StdDev]]</f>
        <v>#N/A</v>
      </c>
      <c r="R4875" s="10" t="e">
        <f>TableOMP[[#This Row],[Avg]]+$U$2*TableOMP[[#This Row],[StdDev]]</f>
        <v>#N/A</v>
      </c>
      <c r="S4875" s="10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16</v>
      </c>
      <c r="B4876">
        <v>100</v>
      </c>
      <c r="C4876">
        <v>100</v>
      </c>
      <c r="D4876">
        <v>1</v>
      </c>
      <c r="E4876">
        <v>17</v>
      </c>
      <c r="F4876">
        <v>1</v>
      </c>
      <c r="G4876">
        <v>2.4620329999999999</v>
      </c>
      <c r="H4876">
        <v>1.2194959999999999</v>
      </c>
      <c r="I4876">
        <v>9.7188610000000004</v>
      </c>
      <c r="J4876">
        <v>0.607429</v>
      </c>
      <c r="K4876" t="str">
        <f t="shared" si="96"/>
        <v>6</v>
      </c>
      <c r="L4876" t="s">
        <v>80</v>
      </c>
      <c r="M4876" t="s">
        <v>81</v>
      </c>
      <c r="N4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76" s="10" t="e">
        <f>VLOOKUP(TableOMP[[#This Row],[Label]],TableAvg[],2,FALSE)</f>
        <v>#N/A</v>
      </c>
      <c r="P4876" s="10" t="e">
        <f>VLOOKUP(TableOMP[[#This Row],[Label]],TableAvg[],3,FALSE)</f>
        <v>#N/A</v>
      </c>
      <c r="Q4876" s="10" t="e">
        <f>TableOMP[[#This Row],[Avg]]-$U$2*TableOMP[[#This Row],[StdDev]]</f>
        <v>#N/A</v>
      </c>
      <c r="R4876" s="10" t="e">
        <f>TableOMP[[#This Row],[Avg]]+$U$2*TableOMP[[#This Row],[StdDev]]</f>
        <v>#N/A</v>
      </c>
      <c r="S4876" s="10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16</v>
      </c>
      <c r="B4877">
        <v>100</v>
      </c>
      <c r="C4877">
        <v>100</v>
      </c>
      <c r="D4877">
        <v>1</v>
      </c>
      <c r="E4877">
        <v>16</v>
      </c>
      <c r="F4877">
        <v>1</v>
      </c>
      <c r="G4877">
        <v>1.838222</v>
      </c>
      <c r="H4877">
        <v>0.62604400000000004</v>
      </c>
      <c r="I4877">
        <v>4.090376</v>
      </c>
      <c r="J4877">
        <v>0.27269199999999999</v>
      </c>
      <c r="K4877" t="str">
        <f t="shared" si="96"/>
        <v>6</v>
      </c>
      <c r="L4877" t="s">
        <v>80</v>
      </c>
      <c r="M4877" t="s">
        <v>81</v>
      </c>
      <c r="N4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77" s="10" t="e">
        <f>VLOOKUP(TableOMP[[#This Row],[Label]],TableAvg[],2,FALSE)</f>
        <v>#N/A</v>
      </c>
      <c r="P4877" s="10" t="e">
        <f>VLOOKUP(TableOMP[[#This Row],[Label]],TableAvg[],3,FALSE)</f>
        <v>#N/A</v>
      </c>
      <c r="Q4877" s="10" t="e">
        <f>TableOMP[[#This Row],[Avg]]-$U$2*TableOMP[[#This Row],[StdDev]]</f>
        <v>#N/A</v>
      </c>
      <c r="R4877" s="10" t="e">
        <f>TableOMP[[#This Row],[Avg]]+$U$2*TableOMP[[#This Row],[StdDev]]</f>
        <v>#N/A</v>
      </c>
      <c r="S4877" s="10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16</v>
      </c>
      <c r="B4878">
        <v>100</v>
      </c>
      <c r="C4878">
        <v>100</v>
      </c>
      <c r="D4878">
        <v>1</v>
      </c>
      <c r="E4878">
        <v>15</v>
      </c>
      <c r="F4878">
        <v>1</v>
      </c>
      <c r="G4878">
        <v>2.1404010000000002</v>
      </c>
      <c r="H4878">
        <v>0.92273899999999998</v>
      </c>
      <c r="I4878">
        <v>3.8341880000000002</v>
      </c>
      <c r="J4878">
        <v>0.27387099999999998</v>
      </c>
      <c r="K4878" t="str">
        <f t="shared" si="96"/>
        <v>6</v>
      </c>
      <c r="L4878" t="s">
        <v>80</v>
      </c>
      <c r="M4878" t="s">
        <v>81</v>
      </c>
      <c r="N4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78" s="10" t="e">
        <f>VLOOKUP(TableOMP[[#This Row],[Label]],TableAvg[],2,FALSE)</f>
        <v>#N/A</v>
      </c>
      <c r="P4878" s="10" t="e">
        <f>VLOOKUP(TableOMP[[#This Row],[Label]],TableAvg[],3,FALSE)</f>
        <v>#N/A</v>
      </c>
      <c r="Q4878" s="10" t="e">
        <f>TableOMP[[#This Row],[Avg]]-$U$2*TableOMP[[#This Row],[StdDev]]</f>
        <v>#N/A</v>
      </c>
      <c r="R4878" s="10" t="e">
        <f>TableOMP[[#This Row],[Avg]]+$U$2*TableOMP[[#This Row],[StdDev]]</f>
        <v>#N/A</v>
      </c>
      <c r="S4878" s="10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16</v>
      </c>
      <c r="B4879">
        <v>100</v>
      </c>
      <c r="C4879">
        <v>100</v>
      </c>
      <c r="D4879">
        <v>1</v>
      </c>
      <c r="E4879">
        <v>14</v>
      </c>
      <c r="F4879">
        <v>1</v>
      </c>
      <c r="G4879">
        <v>1.83487</v>
      </c>
      <c r="H4879">
        <v>0.68556499999999998</v>
      </c>
      <c r="I4879">
        <v>3.452499</v>
      </c>
      <c r="J4879">
        <v>0.26557700000000001</v>
      </c>
      <c r="K4879" t="str">
        <f t="shared" si="96"/>
        <v>6</v>
      </c>
      <c r="L4879" t="s">
        <v>80</v>
      </c>
      <c r="M4879" t="s">
        <v>81</v>
      </c>
      <c r="N4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79" s="10" t="e">
        <f>VLOOKUP(TableOMP[[#This Row],[Label]],TableAvg[],2,FALSE)</f>
        <v>#N/A</v>
      </c>
      <c r="P4879" s="10" t="e">
        <f>VLOOKUP(TableOMP[[#This Row],[Label]],TableAvg[],3,FALSE)</f>
        <v>#N/A</v>
      </c>
      <c r="Q4879" s="10" t="e">
        <f>TableOMP[[#This Row],[Avg]]-$U$2*TableOMP[[#This Row],[StdDev]]</f>
        <v>#N/A</v>
      </c>
      <c r="R4879" s="10" t="e">
        <f>TableOMP[[#This Row],[Avg]]+$U$2*TableOMP[[#This Row],[StdDev]]</f>
        <v>#N/A</v>
      </c>
      <c r="S4879" s="10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16</v>
      </c>
      <c r="B4880">
        <v>100</v>
      </c>
      <c r="C4880">
        <v>100</v>
      </c>
      <c r="D4880">
        <v>1</v>
      </c>
      <c r="E4880">
        <v>13</v>
      </c>
      <c r="F4880">
        <v>1</v>
      </c>
      <c r="G4880">
        <v>1.7614529999999999</v>
      </c>
      <c r="H4880">
        <v>0.60676099999999999</v>
      </c>
      <c r="I4880">
        <v>2.8705240000000001</v>
      </c>
      <c r="J4880">
        <v>0.23921000000000001</v>
      </c>
      <c r="K4880" t="str">
        <f t="shared" si="96"/>
        <v>6</v>
      </c>
      <c r="L4880" t="s">
        <v>80</v>
      </c>
      <c r="M4880" t="s">
        <v>81</v>
      </c>
      <c r="N4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80" s="10" t="e">
        <f>VLOOKUP(TableOMP[[#This Row],[Label]],TableAvg[],2,FALSE)</f>
        <v>#N/A</v>
      </c>
      <c r="P4880" s="10" t="e">
        <f>VLOOKUP(TableOMP[[#This Row],[Label]],TableAvg[],3,FALSE)</f>
        <v>#N/A</v>
      </c>
      <c r="Q4880" s="10" t="e">
        <f>TableOMP[[#This Row],[Avg]]-$U$2*TableOMP[[#This Row],[StdDev]]</f>
        <v>#N/A</v>
      </c>
      <c r="R4880" s="10" t="e">
        <f>TableOMP[[#This Row],[Avg]]+$U$2*TableOMP[[#This Row],[StdDev]]</f>
        <v>#N/A</v>
      </c>
      <c r="S4880" s="1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16</v>
      </c>
      <c r="B4881">
        <v>100</v>
      </c>
      <c r="C4881">
        <v>100</v>
      </c>
      <c r="D4881">
        <v>1</v>
      </c>
      <c r="E4881">
        <v>12</v>
      </c>
      <c r="F4881">
        <v>1</v>
      </c>
      <c r="G4881">
        <v>1.6361559999999999</v>
      </c>
      <c r="H4881">
        <v>0.51338200000000001</v>
      </c>
      <c r="I4881">
        <v>2.0615779999999999</v>
      </c>
      <c r="J4881">
        <v>0.187416</v>
      </c>
      <c r="K4881" t="str">
        <f t="shared" si="96"/>
        <v>6</v>
      </c>
      <c r="L4881" t="s">
        <v>80</v>
      </c>
      <c r="M4881" t="s">
        <v>81</v>
      </c>
      <c r="N4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81" s="10" t="e">
        <f>VLOOKUP(TableOMP[[#This Row],[Label]],TableAvg[],2,FALSE)</f>
        <v>#N/A</v>
      </c>
      <c r="P4881" s="10" t="e">
        <f>VLOOKUP(TableOMP[[#This Row],[Label]],TableAvg[],3,FALSE)</f>
        <v>#N/A</v>
      </c>
      <c r="Q4881" s="10" t="e">
        <f>TableOMP[[#This Row],[Avg]]-$U$2*TableOMP[[#This Row],[StdDev]]</f>
        <v>#N/A</v>
      </c>
      <c r="R4881" s="10" t="e">
        <f>TableOMP[[#This Row],[Avg]]+$U$2*TableOMP[[#This Row],[StdDev]]</f>
        <v>#N/A</v>
      </c>
      <c r="S4881" s="10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16</v>
      </c>
      <c r="B4882">
        <v>100</v>
      </c>
      <c r="C4882">
        <v>100</v>
      </c>
      <c r="D4882">
        <v>1</v>
      </c>
      <c r="E4882">
        <v>11</v>
      </c>
      <c r="F4882">
        <v>1</v>
      </c>
      <c r="G4882">
        <v>1.590481</v>
      </c>
      <c r="H4882">
        <v>0.40900599999999998</v>
      </c>
      <c r="I4882">
        <v>1.712567</v>
      </c>
      <c r="J4882">
        <v>0.17125699999999999</v>
      </c>
      <c r="K4882" t="str">
        <f t="shared" si="96"/>
        <v>6</v>
      </c>
      <c r="L4882" t="s">
        <v>80</v>
      </c>
      <c r="M4882" t="s">
        <v>81</v>
      </c>
      <c r="N4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82" s="10" t="e">
        <f>VLOOKUP(TableOMP[[#This Row],[Label]],TableAvg[],2,FALSE)</f>
        <v>#N/A</v>
      </c>
      <c r="P4882" s="10" t="e">
        <f>VLOOKUP(TableOMP[[#This Row],[Label]],TableAvg[],3,FALSE)</f>
        <v>#N/A</v>
      </c>
      <c r="Q4882" s="10" t="e">
        <f>TableOMP[[#This Row],[Avg]]-$U$2*TableOMP[[#This Row],[StdDev]]</f>
        <v>#N/A</v>
      </c>
      <c r="R4882" s="10" t="e">
        <f>TableOMP[[#This Row],[Avg]]+$U$2*TableOMP[[#This Row],[StdDev]]</f>
        <v>#N/A</v>
      </c>
      <c r="S4882" s="10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16</v>
      </c>
      <c r="B4883">
        <v>100</v>
      </c>
      <c r="C4883">
        <v>100</v>
      </c>
      <c r="D4883">
        <v>1</v>
      </c>
      <c r="E4883">
        <v>10</v>
      </c>
      <c r="F4883">
        <v>1</v>
      </c>
      <c r="G4883">
        <v>1.619929</v>
      </c>
      <c r="H4883">
        <v>0.47939900000000002</v>
      </c>
      <c r="I4883">
        <v>1.50623</v>
      </c>
      <c r="J4883">
        <v>0.16735900000000001</v>
      </c>
      <c r="K4883" t="str">
        <f t="shared" si="96"/>
        <v>6</v>
      </c>
      <c r="L4883" t="s">
        <v>80</v>
      </c>
      <c r="M4883" t="s">
        <v>81</v>
      </c>
      <c r="N4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83" s="10" t="e">
        <f>VLOOKUP(TableOMP[[#This Row],[Label]],TableAvg[],2,FALSE)</f>
        <v>#N/A</v>
      </c>
      <c r="P4883" s="10" t="e">
        <f>VLOOKUP(TableOMP[[#This Row],[Label]],TableAvg[],3,FALSE)</f>
        <v>#N/A</v>
      </c>
      <c r="Q4883" s="10" t="e">
        <f>TableOMP[[#This Row],[Avg]]-$U$2*TableOMP[[#This Row],[StdDev]]</f>
        <v>#N/A</v>
      </c>
      <c r="R4883" s="10" t="e">
        <f>TableOMP[[#This Row],[Avg]]+$U$2*TableOMP[[#This Row],[StdDev]]</f>
        <v>#N/A</v>
      </c>
      <c r="S4883" s="10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16</v>
      </c>
      <c r="B4884">
        <v>100</v>
      </c>
      <c r="C4884">
        <v>100</v>
      </c>
      <c r="D4884">
        <v>1</v>
      </c>
      <c r="E4884">
        <v>9</v>
      </c>
      <c r="F4884">
        <v>1</v>
      </c>
      <c r="G4884">
        <v>1.743387</v>
      </c>
      <c r="H4884">
        <v>0.64201299999999994</v>
      </c>
      <c r="I4884">
        <v>1.0668519999999999</v>
      </c>
      <c r="J4884">
        <v>0.133356</v>
      </c>
      <c r="K4884" t="str">
        <f t="shared" si="96"/>
        <v>6</v>
      </c>
      <c r="L4884" t="s">
        <v>80</v>
      </c>
      <c r="M4884" t="s">
        <v>81</v>
      </c>
      <c r="N4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84" s="10" t="e">
        <f>VLOOKUP(TableOMP[[#This Row],[Label]],TableAvg[],2,FALSE)</f>
        <v>#N/A</v>
      </c>
      <c r="P4884" s="10" t="e">
        <f>VLOOKUP(TableOMP[[#This Row],[Label]],TableAvg[],3,FALSE)</f>
        <v>#N/A</v>
      </c>
      <c r="Q4884" s="10" t="e">
        <f>TableOMP[[#This Row],[Avg]]-$U$2*TableOMP[[#This Row],[StdDev]]</f>
        <v>#N/A</v>
      </c>
      <c r="R4884" s="10" t="e">
        <f>TableOMP[[#This Row],[Avg]]+$U$2*TableOMP[[#This Row],[StdDev]]</f>
        <v>#N/A</v>
      </c>
      <c r="S4884" s="10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16</v>
      </c>
      <c r="B4885">
        <v>100</v>
      </c>
      <c r="C4885">
        <v>100</v>
      </c>
      <c r="D4885">
        <v>1</v>
      </c>
      <c r="E4885">
        <v>8</v>
      </c>
      <c r="F4885">
        <v>1</v>
      </c>
      <c r="G4885">
        <v>1.509449</v>
      </c>
      <c r="H4885">
        <v>0.41406199999999999</v>
      </c>
      <c r="I4885">
        <v>0.85923799999999995</v>
      </c>
      <c r="J4885">
        <v>0.122748</v>
      </c>
      <c r="K4885" t="str">
        <f t="shared" si="96"/>
        <v>6</v>
      </c>
      <c r="L4885" t="s">
        <v>80</v>
      </c>
      <c r="M4885" t="s">
        <v>81</v>
      </c>
      <c r="N4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85" s="10" t="e">
        <f>VLOOKUP(TableOMP[[#This Row],[Label]],TableAvg[],2,FALSE)</f>
        <v>#N/A</v>
      </c>
      <c r="P4885" s="10" t="e">
        <f>VLOOKUP(TableOMP[[#This Row],[Label]],TableAvg[],3,FALSE)</f>
        <v>#N/A</v>
      </c>
      <c r="Q4885" s="10" t="e">
        <f>TableOMP[[#This Row],[Avg]]-$U$2*TableOMP[[#This Row],[StdDev]]</f>
        <v>#N/A</v>
      </c>
      <c r="R4885" s="10" t="e">
        <f>TableOMP[[#This Row],[Avg]]+$U$2*TableOMP[[#This Row],[StdDev]]</f>
        <v>#N/A</v>
      </c>
      <c r="S4885" s="10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16</v>
      </c>
      <c r="B4886">
        <v>100</v>
      </c>
      <c r="C4886">
        <v>100</v>
      </c>
      <c r="D4886">
        <v>1</v>
      </c>
      <c r="E4886">
        <v>7</v>
      </c>
      <c r="F4886">
        <v>1</v>
      </c>
      <c r="G4886">
        <v>1.433171</v>
      </c>
      <c r="H4886">
        <v>0.29253800000000002</v>
      </c>
      <c r="I4886">
        <v>0.66648799999999997</v>
      </c>
      <c r="J4886">
        <v>0.111081</v>
      </c>
      <c r="K4886" t="str">
        <f t="shared" si="96"/>
        <v>6</v>
      </c>
      <c r="L4886" t="s">
        <v>80</v>
      </c>
      <c r="M4886" t="s">
        <v>81</v>
      </c>
      <c r="N4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86" s="10" t="e">
        <f>VLOOKUP(TableOMP[[#This Row],[Label]],TableAvg[],2,FALSE)</f>
        <v>#N/A</v>
      </c>
      <c r="P4886" s="10" t="e">
        <f>VLOOKUP(TableOMP[[#This Row],[Label]],TableAvg[],3,FALSE)</f>
        <v>#N/A</v>
      </c>
      <c r="Q4886" s="10" t="e">
        <f>TableOMP[[#This Row],[Avg]]-$U$2*TableOMP[[#This Row],[StdDev]]</f>
        <v>#N/A</v>
      </c>
      <c r="R4886" s="10" t="e">
        <f>TableOMP[[#This Row],[Avg]]+$U$2*TableOMP[[#This Row],[StdDev]]</f>
        <v>#N/A</v>
      </c>
      <c r="S4886" s="10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16</v>
      </c>
      <c r="B4887">
        <v>100</v>
      </c>
      <c r="C4887">
        <v>100</v>
      </c>
      <c r="D4887">
        <v>1</v>
      </c>
      <c r="E4887">
        <v>6</v>
      </c>
      <c r="F4887">
        <v>1</v>
      </c>
      <c r="G4887">
        <v>1.3416790000000001</v>
      </c>
      <c r="H4887">
        <v>0.26606299999999999</v>
      </c>
      <c r="I4887">
        <v>0.340036</v>
      </c>
      <c r="J4887">
        <v>6.8006999999999998E-2</v>
      </c>
      <c r="K4887" t="str">
        <f t="shared" si="96"/>
        <v>6</v>
      </c>
      <c r="L4887" t="s">
        <v>80</v>
      </c>
      <c r="M4887" t="s">
        <v>81</v>
      </c>
      <c r="N4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87" s="10" t="e">
        <f>VLOOKUP(TableOMP[[#This Row],[Label]],TableAvg[],2,FALSE)</f>
        <v>#N/A</v>
      </c>
      <c r="P4887" s="10" t="e">
        <f>VLOOKUP(TableOMP[[#This Row],[Label]],TableAvg[],3,FALSE)</f>
        <v>#N/A</v>
      </c>
      <c r="Q4887" s="10" t="e">
        <f>TableOMP[[#This Row],[Avg]]-$U$2*TableOMP[[#This Row],[StdDev]]</f>
        <v>#N/A</v>
      </c>
      <c r="R4887" s="10" t="e">
        <f>TableOMP[[#This Row],[Avg]]+$U$2*TableOMP[[#This Row],[StdDev]]</f>
        <v>#N/A</v>
      </c>
      <c r="S4887" s="10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16</v>
      </c>
      <c r="B4888">
        <v>100</v>
      </c>
      <c r="C4888">
        <v>100</v>
      </c>
      <c r="D4888">
        <v>1</v>
      </c>
      <c r="E4888">
        <v>5</v>
      </c>
      <c r="F4888">
        <v>1</v>
      </c>
      <c r="G4888">
        <v>1.3215920000000001</v>
      </c>
      <c r="H4888">
        <v>0.20256099999999999</v>
      </c>
      <c r="I4888">
        <v>0.28777700000000001</v>
      </c>
      <c r="J4888">
        <v>7.1943999999999994E-2</v>
      </c>
      <c r="K4888" t="str">
        <f t="shared" si="96"/>
        <v>6</v>
      </c>
      <c r="L4888" t="s">
        <v>80</v>
      </c>
      <c r="M4888" t="s">
        <v>81</v>
      </c>
      <c r="N4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88" s="10" t="e">
        <f>VLOOKUP(TableOMP[[#This Row],[Label]],TableAvg[],2,FALSE)</f>
        <v>#N/A</v>
      </c>
      <c r="P4888" s="10" t="e">
        <f>VLOOKUP(TableOMP[[#This Row],[Label]],TableAvg[],3,FALSE)</f>
        <v>#N/A</v>
      </c>
      <c r="Q4888" s="10" t="e">
        <f>TableOMP[[#This Row],[Avg]]-$U$2*TableOMP[[#This Row],[StdDev]]</f>
        <v>#N/A</v>
      </c>
      <c r="R4888" s="10" t="e">
        <f>TableOMP[[#This Row],[Avg]]+$U$2*TableOMP[[#This Row],[StdDev]]</f>
        <v>#N/A</v>
      </c>
      <c r="S4888" s="10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16</v>
      </c>
      <c r="B4889">
        <v>100</v>
      </c>
      <c r="C4889">
        <v>100</v>
      </c>
      <c r="D4889">
        <v>1</v>
      </c>
      <c r="E4889">
        <v>4</v>
      </c>
      <c r="F4889">
        <v>1</v>
      </c>
      <c r="G4889">
        <v>1.2721229999999999</v>
      </c>
      <c r="H4889">
        <v>0.169318</v>
      </c>
      <c r="I4889">
        <v>0.19875899999999999</v>
      </c>
      <c r="J4889">
        <v>6.6253000000000006E-2</v>
      </c>
      <c r="K4889" t="str">
        <f t="shared" si="96"/>
        <v>6</v>
      </c>
      <c r="L4889" t="s">
        <v>80</v>
      </c>
      <c r="M4889" t="s">
        <v>81</v>
      </c>
      <c r="N4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89" s="10" t="e">
        <f>VLOOKUP(TableOMP[[#This Row],[Label]],TableAvg[],2,FALSE)</f>
        <v>#N/A</v>
      </c>
      <c r="P4889" s="10" t="e">
        <f>VLOOKUP(TableOMP[[#This Row],[Label]],TableAvg[],3,FALSE)</f>
        <v>#N/A</v>
      </c>
      <c r="Q4889" s="10" t="e">
        <f>TableOMP[[#This Row],[Avg]]-$U$2*TableOMP[[#This Row],[StdDev]]</f>
        <v>#N/A</v>
      </c>
      <c r="R4889" s="10" t="e">
        <f>TableOMP[[#This Row],[Avg]]+$U$2*TableOMP[[#This Row],[StdDev]]</f>
        <v>#N/A</v>
      </c>
      <c r="S4889" s="10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16</v>
      </c>
      <c r="B4890">
        <v>100</v>
      </c>
      <c r="C4890">
        <v>100</v>
      </c>
      <c r="D4890">
        <v>1</v>
      </c>
      <c r="E4890">
        <v>3</v>
      </c>
      <c r="F4890">
        <v>1</v>
      </c>
      <c r="G4890">
        <v>1.229252</v>
      </c>
      <c r="H4890">
        <v>0.16273699999999999</v>
      </c>
      <c r="I4890">
        <v>7.8874E-2</v>
      </c>
      <c r="J4890">
        <v>3.9437E-2</v>
      </c>
      <c r="K4890" t="str">
        <f t="shared" si="96"/>
        <v>6</v>
      </c>
      <c r="L4890" t="s">
        <v>80</v>
      </c>
      <c r="M4890" t="s">
        <v>81</v>
      </c>
      <c r="N4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90" s="10" t="e">
        <f>VLOOKUP(TableOMP[[#This Row],[Label]],TableAvg[],2,FALSE)</f>
        <v>#N/A</v>
      </c>
      <c r="P4890" s="10" t="e">
        <f>VLOOKUP(TableOMP[[#This Row],[Label]],TableAvg[],3,FALSE)</f>
        <v>#N/A</v>
      </c>
      <c r="Q4890" s="10" t="e">
        <f>TableOMP[[#This Row],[Avg]]-$U$2*TableOMP[[#This Row],[StdDev]]</f>
        <v>#N/A</v>
      </c>
      <c r="R4890" s="10" t="e">
        <f>TableOMP[[#This Row],[Avg]]+$U$2*TableOMP[[#This Row],[StdDev]]</f>
        <v>#N/A</v>
      </c>
      <c r="S4890" s="1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16</v>
      </c>
      <c r="B4891">
        <v>100</v>
      </c>
      <c r="C4891">
        <v>100</v>
      </c>
      <c r="D4891">
        <v>1</v>
      </c>
      <c r="E4891">
        <v>2</v>
      </c>
      <c r="F4891">
        <v>1</v>
      </c>
      <c r="G4891">
        <v>1.1770659999999999</v>
      </c>
      <c r="H4891">
        <v>0.106581</v>
      </c>
      <c r="I4891">
        <v>4.7059999999999998E-2</v>
      </c>
      <c r="J4891">
        <v>4.7059999999999998E-2</v>
      </c>
      <c r="K4891" t="str">
        <f t="shared" si="96"/>
        <v>6</v>
      </c>
      <c r="L4891" t="s">
        <v>80</v>
      </c>
      <c r="M4891" t="s">
        <v>81</v>
      </c>
      <c r="N4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91" s="10" t="e">
        <f>VLOOKUP(TableOMP[[#This Row],[Label]],TableAvg[],2,FALSE)</f>
        <v>#N/A</v>
      </c>
      <c r="P4891" s="10" t="e">
        <f>VLOOKUP(TableOMP[[#This Row],[Label]],TableAvg[],3,FALSE)</f>
        <v>#N/A</v>
      </c>
      <c r="Q4891" s="10" t="e">
        <f>TableOMP[[#This Row],[Avg]]-$U$2*TableOMP[[#This Row],[StdDev]]</f>
        <v>#N/A</v>
      </c>
      <c r="R4891" s="10" t="e">
        <f>TableOMP[[#This Row],[Avg]]+$U$2*TableOMP[[#This Row],[StdDev]]</f>
        <v>#N/A</v>
      </c>
      <c r="S4891" s="10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16</v>
      </c>
      <c r="B4892">
        <v>100</v>
      </c>
      <c r="C4892">
        <v>100</v>
      </c>
      <c r="D4892">
        <v>1</v>
      </c>
      <c r="E4892">
        <v>1</v>
      </c>
      <c r="F4892">
        <v>1</v>
      </c>
      <c r="G4892">
        <v>1.0899179999999999</v>
      </c>
      <c r="H4892">
        <v>2.7578999999999999E-2</v>
      </c>
      <c r="I4892">
        <v>0</v>
      </c>
      <c r="J4892">
        <v>0</v>
      </c>
      <c r="K4892" t="str">
        <f t="shared" si="96"/>
        <v>6</v>
      </c>
      <c r="L4892" t="s">
        <v>80</v>
      </c>
      <c r="M4892" t="s">
        <v>81</v>
      </c>
      <c r="N4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92" s="10" t="e">
        <f>VLOOKUP(TableOMP[[#This Row],[Label]],TableAvg[],2,FALSE)</f>
        <v>#N/A</v>
      </c>
      <c r="P4892" s="10" t="e">
        <f>VLOOKUP(TableOMP[[#This Row],[Label]],TableAvg[],3,FALSE)</f>
        <v>#N/A</v>
      </c>
      <c r="Q4892" s="10" t="e">
        <f>TableOMP[[#This Row],[Avg]]-$U$2*TableOMP[[#This Row],[StdDev]]</f>
        <v>#N/A</v>
      </c>
      <c r="R4892" s="10" t="e">
        <f>TableOMP[[#This Row],[Avg]]+$U$2*TableOMP[[#This Row],[StdDev]]</f>
        <v>#N/A</v>
      </c>
      <c r="S4892" s="10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12</v>
      </c>
      <c r="B4893">
        <v>10000</v>
      </c>
      <c r="C4893">
        <v>100</v>
      </c>
      <c r="D4893">
        <v>1</v>
      </c>
      <c r="E4893">
        <v>64</v>
      </c>
      <c r="F4893">
        <v>1</v>
      </c>
      <c r="G4893">
        <v>416.88768299999998</v>
      </c>
      <c r="H4893">
        <v>148.75625700000001</v>
      </c>
      <c r="I4893">
        <v>85.476742999999999</v>
      </c>
      <c r="J4893">
        <v>1.3567739999999999</v>
      </c>
      <c r="K4893" t="str">
        <f>MID(M4893,22,1)</f>
        <v>8</v>
      </c>
      <c r="L4893" t="s">
        <v>82</v>
      </c>
      <c r="M4893" t="s">
        <v>83</v>
      </c>
      <c r="N4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4893" s="10">
        <f>VLOOKUP(TableOMP[[#This Row],[Label]],TableAvg[],2,FALSE)</f>
        <v>416.88768299999998</v>
      </c>
      <c r="P4893" s="10">
        <f>VLOOKUP(TableOMP[[#This Row],[Label]],TableAvg[],3,FALSE)</f>
        <v>0</v>
      </c>
      <c r="Q4893" s="10">
        <f>TableOMP[[#This Row],[Avg]]-$U$2*TableOMP[[#This Row],[StdDev]]</f>
        <v>416.88768299999998</v>
      </c>
      <c r="R4893" s="10">
        <f>TableOMP[[#This Row],[Avg]]+$U$2*TableOMP[[#This Row],[StdDev]]</f>
        <v>416.88768299999998</v>
      </c>
      <c r="S4893" s="10">
        <f>IF(AND(TableOMP[[#This Row],[total_time]]&gt;=TableOMP[[#This Row],[Low]], TableOMP[[#This Row],[total_time]]&lt;=TableOMP[[#This Row],[High]]),1,0)</f>
        <v>1</v>
      </c>
    </row>
    <row r="4894" spans="1:19" x14ac:dyDescent="0.25">
      <c r="A4894" t="s">
        <v>12</v>
      </c>
      <c r="B4894">
        <v>10000</v>
      </c>
      <c r="C4894">
        <v>100</v>
      </c>
      <c r="D4894">
        <v>1</v>
      </c>
      <c r="E4894">
        <v>63</v>
      </c>
      <c r="F4894">
        <v>1</v>
      </c>
      <c r="G4894">
        <v>434.97038099999997</v>
      </c>
      <c r="H4894">
        <v>166.70263199999999</v>
      </c>
      <c r="I4894">
        <v>70.645235</v>
      </c>
      <c r="J4894">
        <v>1.1394390000000001</v>
      </c>
      <c r="K4894" t="str">
        <f t="shared" ref="K4894:K4914" si="97">MID(M4894,22,1)</f>
        <v>8</v>
      </c>
      <c r="L4894" t="s">
        <v>82</v>
      </c>
      <c r="M4894" t="s">
        <v>83</v>
      </c>
      <c r="N4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4894" s="10">
        <f>VLOOKUP(TableOMP[[#This Row],[Label]],TableAvg[],2,FALSE)</f>
        <v>434.97038099999997</v>
      </c>
      <c r="P4894" s="10">
        <f>VLOOKUP(TableOMP[[#This Row],[Label]],TableAvg[],3,FALSE)</f>
        <v>0</v>
      </c>
      <c r="Q4894" s="10">
        <f>TableOMP[[#This Row],[Avg]]-$U$2*TableOMP[[#This Row],[StdDev]]</f>
        <v>434.97038099999997</v>
      </c>
      <c r="R4894" s="10">
        <f>TableOMP[[#This Row],[Avg]]+$U$2*TableOMP[[#This Row],[StdDev]]</f>
        <v>434.97038099999997</v>
      </c>
      <c r="S4894" s="10">
        <f>IF(AND(TableOMP[[#This Row],[total_time]]&gt;=TableOMP[[#This Row],[Low]], TableOMP[[#This Row],[total_time]]&lt;=TableOMP[[#This Row],[High]]),1,0)</f>
        <v>1</v>
      </c>
    </row>
    <row r="4895" spans="1:19" x14ac:dyDescent="0.25">
      <c r="A4895" t="s">
        <v>12</v>
      </c>
      <c r="B4895">
        <v>10000</v>
      </c>
      <c r="C4895">
        <v>100</v>
      </c>
      <c r="D4895">
        <v>1</v>
      </c>
      <c r="E4895">
        <v>62</v>
      </c>
      <c r="F4895">
        <v>1</v>
      </c>
      <c r="G4895">
        <v>282.82996500000002</v>
      </c>
      <c r="H4895">
        <v>15.747322</v>
      </c>
      <c r="I4895">
        <v>71.712215999999998</v>
      </c>
      <c r="J4895">
        <v>1.17561</v>
      </c>
      <c r="K4895" t="str">
        <f t="shared" si="97"/>
        <v>8</v>
      </c>
      <c r="L4895" t="s">
        <v>82</v>
      </c>
      <c r="M4895" t="s">
        <v>83</v>
      </c>
      <c r="N4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4895" s="10">
        <f>VLOOKUP(TableOMP[[#This Row],[Label]],TableAvg[],2,FALSE)</f>
        <v>282.82996500000002</v>
      </c>
      <c r="P4895" s="10">
        <f>VLOOKUP(TableOMP[[#This Row],[Label]],TableAvg[],3,FALSE)</f>
        <v>0</v>
      </c>
      <c r="Q4895" s="10">
        <f>TableOMP[[#This Row],[Avg]]-$U$2*TableOMP[[#This Row],[StdDev]]</f>
        <v>282.82996500000002</v>
      </c>
      <c r="R4895" s="10">
        <f>TableOMP[[#This Row],[Avg]]+$U$2*TableOMP[[#This Row],[StdDev]]</f>
        <v>282.82996500000002</v>
      </c>
      <c r="S4895" s="10">
        <f>IF(AND(TableOMP[[#This Row],[total_time]]&gt;=TableOMP[[#This Row],[Low]], TableOMP[[#This Row],[total_time]]&lt;=TableOMP[[#This Row],[High]]),1,0)</f>
        <v>1</v>
      </c>
    </row>
    <row r="4896" spans="1:19" x14ac:dyDescent="0.25">
      <c r="A4896" t="s">
        <v>12</v>
      </c>
      <c r="B4896">
        <v>10000</v>
      </c>
      <c r="C4896">
        <v>100</v>
      </c>
      <c r="D4896">
        <v>1</v>
      </c>
      <c r="E4896">
        <v>61</v>
      </c>
      <c r="F4896">
        <v>1</v>
      </c>
      <c r="G4896">
        <v>294.34204</v>
      </c>
      <c r="H4896">
        <v>16.255817</v>
      </c>
      <c r="I4896">
        <v>66.588286999999994</v>
      </c>
      <c r="J4896">
        <v>1.1098049999999999</v>
      </c>
      <c r="K4896" t="str">
        <f t="shared" si="97"/>
        <v>8</v>
      </c>
      <c r="L4896" t="s">
        <v>82</v>
      </c>
      <c r="M4896" t="s">
        <v>83</v>
      </c>
      <c r="N4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4896" s="10">
        <f>VLOOKUP(TableOMP[[#This Row],[Label]],TableAvg[],2,FALSE)</f>
        <v>294.34204</v>
      </c>
      <c r="P4896" s="10">
        <f>VLOOKUP(TableOMP[[#This Row],[Label]],TableAvg[],3,FALSE)</f>
        <v>0</v>
      </c>
      <c r="Q4896" s="10">
        <f>TableOMP[[#This Row],[Avg]]-$U$2*TableOMP[[#This Row],[StdDev]]</f>
        <v>294.34204</v>
      </c>
      <c r="R4896" s="10">
        <f>TableOMP[[#This Row],[Avg]]+$U$2*TableOMP[[#This Row],[StdDev]]</f>
        <v>294.34204</v>
      </c>
      <c r="S4896" s="10">
        <f>IF(AND(TableOMP[[#This Row],[total_time]]&gt;=TableOMP[[#This Row],[Low]], TableOMP[[#This Row],[total_time]]&lt;=TableOMP[[#This Row],[High]]),1,0)</f>
        <v>1</v>
      </c>
    </row>
    <row r="4897" spans="1:19" x14ac:dyDescent="0.25">
      <c r="A4897" t="s">
        <v>12</v>
      </c>
      <c r="B4897">
        <v>10000</v>
      </c>
      <c r="C4897">
        <v>100</v>
      </c>
      <c r="D4897">
        <v>1</v>
      </c>
      <c r="E4897">
        <v>60</v>
      </c>
      <c r="F4897">
        <v>1</v>
      </c>
      <c r="G4897">
        <v>488.20912499999997</v>
      </c>
      <c r="H4897">
        <v>222.864217</v>
      </c>
      <c r="I4897">
        <v>60.683978000000003</v>
      </c>
      <c r="J4897">
        <v>1.0285420000000001</v>
      </c>
      <c r="K4897" t="str">
        <f t="shared" si="97"/>
        <v>8</v>
      </c>
      <c r="L4897" t="s">
        <v>82</v>
      </c>
      <c r="M4897" t="s">
        <v>83</v>
      </c>
      <c r="N4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4897" s="10">
        <f>VLOOKUP(TableOMP[[#This Row],[Label]],TableAvg[],2,FALSE)</f>
        <v>488.20912499999997</v>
      </c>
      <c r="P4897" s="10">
        <f>VLOOKUP(TableOMP[[#This Row],[Label]],TableAvg[],3,FALSE)</f>
        <v>0</v>
      </c>
      <c r="Q4897" s="10">
        <f>TableOMP[[#This Row],[Avg]]-$U$2*TableOMP[[#This Row],[StdDev]]</f>
        <v>488.20912499999997</v>
      </c>
      <c r="R4897" s="10">
        <f>TableOMP[[#This Row],[Avg]]+$U$2*TableOMP[[#This Row],[StdDev]]</f>
        <v>488.20912499999997</v>
      </c>
      <c r="S4897" s="10">
        <f>IF(AND(TableOMP[[#This Row],[total_time]]&gt;=TableOMP[[#This Row],[Low]], TableOMP[[#This Row],[total_time]]&lt;=TableOMP[[#This Row],[High]]),1,0)</f>
        <v>1</v>
      </c>
    </row>
    <row r="4898" spans="1:19" x14ac:dyDescent="0.25">
      <c r="A4898" t="s">
        <v>12</v>
      </c>
      <c r="B4898">
        <v>10000</v>
      </c>
      <c r="C4898">
        <v>100</v>
      </c>
      <c r="D4898">
        <v>1</v>
      </c>
      <c r="E4898">
        <v>59</v>
      </c>
      <c r="F4898">
        <v>1</v>
      </c>
      <c r="G4898">
        <v>279.503558</v>
      </c>
      <c r="H4898">
        <v>15.197641000000001</v>
      </c>
      <c r="I4898">
        <v>53.513157</v>
      </c>
      <c r="J4898">
        <v>0.92264100000000004</v>
      </c>
      <c r="K4898" t="str">
        <f t="shared" si="97"/>
        <v>8</v>
      </c>
      <c r="L4898" t="s">
        <v>82</v>
      </c>
      <c r="M4898" t="s">
        <v>83</v>
      </c>
      <c r="N4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4898" s="10">
        <f>VLOOKUP(TableOMP[[#This Row],[Label]],TableAvg[],2,FALSE)</f>
        <v>279.503558</v>
      </c>
      <c r="P4898" s="10">
        <f>VLOOKUP(TableOMP[[#This Row],[Label]],TableAvg[],3,FALSE)</f>
        <v>0</v>
      </c>
      <c r="Q4898" s="10">
        <f>TableOMP[[#This Row],[Avg]]-$U$2*TableOMP[[#This Row],[StdDev]]</f>
        <v>279.503558</v>
      </c>
      <c r="R4898" s="10">
        <f>TableOMP[[#This Row],[Avg]]+$U$2*TableOMP[[#This Row],[StdDev]]</f>
        <v>279.503558</v>
      </c>
      <c r="S4898" s="10">
        <f>IF(AND(TableOMP[[#This Row],[total_time]]&gt;=TableOMP[[#This Row],[Low]], TableOMP[[#This Row],[total_time]]&lt;=TableOMP[[#This Row],[High]]),1,0)</f>
        <v>1</v>
      </c>
    </row>
    <row r="4899" spans="1:19" x14ac:dyDescent="0.25">
      <c r="A4899" t="s">
        <v>12</v>
      </c>
      <c r="B4899">
        <v>10000</v>
      </c>
      <c r="C4899">
        <v>100</v>
      </c>
      <c r="D4899">
        <v>1</v>
      </c>
      <c r="E4899">
        <v>58</v>
      </c>
      <c r="F4899">
        <v>1</v>
      </c>
      <c r="G4899">
        <v>281.183696</v>
      </c>
      <c r="H4899">
        <v>15.308453</v>
      </c>
      <c r="I4899">
        <v>53.402208999999999</v>
      </c>
      <c r="J4899">
        <v>0.93688099999999996</v>
      </c>
      <c r="K4899" t="str">
        <f t="shared" si="97"/>
        <v>8</v>
      </c>
      <c r="L4899" t="s">
        <v>82</v>
      </c>
      <c r="M4899" t="s">
        <v>83</v>
      </c>
      <c r="N4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4899" s="10">
        <f>VLOOKUP(TableOMP[[#This Row],[Label]],TableAvg[],2,FALSE)</f>
        <v>281.183696</v>
      </c>
      <c r="P4899" s="10">
        <f>VLOOKUP(TableOMP[[#This Row],[Label]],TableAvg[],3,FALSE)</f>
        <v>0</v>
      </c>
      <c r="Q4899" s="10">
        <f>TableOMP[[#This Row],[Avg]]-$U$2*TableOMP[[#This Row],[StdDev]]</f>
        <v>281.183696</v>
      </c>
      <c r="R4899" s="10">
        <f>TableOMP[[#This Row],[Avg]]+$U$2*TableOMP[[#This Row],[StdDev]]</f>
        <v>281.183696</v>
      </c>
      <c r="S4899" s="10">
        <f>IF(AND(TableOMP[[#This Row],[total_time]]&gt;=TableOMP[[#This Row],[Low]], TableOMP[[#This Row],[total_time]]&lt;=TableOMP[[#This Row],[High]]),1,0)</f>
        <v>1</v>
      </c>
    </row>
    <row r="4900" spans="1:19" x14ac:dyDescent="0.25">
      <c r="A4900" t="s">
        <v>12</v>
      </c>
      <c r="B4900">
        <v>10000</v>
      </c>
      <c r="C4900">
        <v>100</v>
      </c>
      <c r="D4900">
        <v>1</v>
      </c>
      <c r="E4900">
        <v>57</v>
      </c>
      <c r="F4900">
        <v>1</v>
      </c>
      <c r="G4900">
        <v>453.38452999999998</v>
      </c>
      <c r="H4900">
        <v>188.84887000000001</v>
      </c>
      <c r="I4900">
        <v>56.097740999999999</v>
      </c>
      <c r="J4900">
        <v>1.0017450000000001</v>
      </c>
      <c r="K4900" t="str">
        <f t="shared" si="97"/>
        <v>8</v>
      </c>
      <c r="L4900" t="s">
        <v>82</v>
      </c>
      <c r="M4900" t="s">
        <v>83</v>
      </c>
      <c r="N4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4900" s="10">
        <f>VLOOKUP(TableOMP[[#This Row],[Label]],TableAvg[],2,FALSE)</f>
        <v>453.38452999999998</v>
      </c>
      <c r="P4900" s="10">
        <f>VLOOKUP(TableOMP[[#This Row],[Label]],TableAvg[],3,FALSE)</f>
        <v>0</v>
      </c>
      <c r="Q4900" s="10">
        <f>TableOMP[[#This Row],[Avg]]-$U$2*TableOMP[[#This Row],[StdDev]]</f>
        <v>453.38452999999998</v>
      </c>
      <c r="R4900" s="10">
        <f>TableOMP[[#This Row],[Avg]]+$U$2*TableOMP[[#This Row],[StdDev]]</f>
        <v>453.38452999999998</v>
      </c>
      <c r="S4900" s="10">
        <f>IF(AND(TableOMP[[#This Row],[total_time]]&gt;=TableOMP[[#This Row],[Low]], TableOMP[[#This Row],[total_time]]&lt;=TableOMP[[#This Row],[High]]),1,0)</f>
        <v>1</v>
      </c>
    </row>
    <row r="4901" spans="1:19" x14ac:dyDescent="0.25">
      <c r="A4901" t="s">
        <v>12</v>
      </c>
      <c r="B4901">
        <v>10000</v>
      </c>
      <c r="C4901">
        <v>100</v>
      </c>
      <c r="D4901">
        <v>1</v>
      </c>
      <c r="E4901">
        <v>56</v>
      </c>
      <c r="F4901">
        <v>1</v>
      </c>
      <c r="G4901">
        <v>285.27924999999999</v>
      </c>
      <c r="H4901">
        <v>19.529561000000001</v>
      </c>
      <c r="I4901">
        <v>63.403720999999997</v>
      </c>
      <c r="J4901">
        <v>1.152795</v>
      </c>
      <c r="K4901" t="str">
        <f t="shared" si="97"/>
        <v>8</v>
      </c>
      <c r="L4901" t="s">
        <v>82</v>
      </c>
      <c r="M4901" t="s">
        <v>83</v>
      </c>
      <c r="N4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4901" s="10">
        <f>VLOOKUP(TableOMP[[#This Row],[Label]],TableAvg[],2,FALSE)</f>
        <v>285.27924999999999</v>
      </c>
      <c r="P4901" s="10">
        <f>VLOOKUP(TableOMP[[#This Row],[Label]],TableAvg[],3,FALSE)</f>
        <v>0</v>
      </c>
      <c r="Q4901" s="10">
        <f>TableOMP[[#This Row],[Avg]]-$U$2*TableOMP[[#This Row],[StdDev]]</f>
        <v>285.27924999999999</v>
      </c>
      <c r="R4901" s="10">
        <f>TableOMP[[#This Row],[Avg]]+$U$2*TableOMP[[#This Row],[StdDev]]</f>
        <v>285.27924999999999</v>
      </c>
      <c r="S4901" s="10">
        <f>IF(AND(TableOMP[[#This Row],[total_time]]&gt;=TableOMP[[#This Row],[Low]], TableOMP[[#This Row],[total_time]]&lt;=TableOMP[[#This Row],[High]]),1,0)</f>
        <v>1</v>
      </c>
    </row>
    <row r="4902" spans="1:19" x14ac:dyDescent="0.25">
      <c r="A4902" t="s">
        <v>12</v>
      </c>
      <c r="B4902">
        <v>10000</v>
      </c>
      <c r="C4902">
        <v>100</v>
      </c>
      <c r="D4902">
        <v>1</v>
      </c>
      <c r="E4902">
        <v>55</v>
      </c>
      <c r="F4902">
        <v>1</v>
      </c>
      <c r="G4902">
        <v>415.89961399999999</v>
      </c>
      <c r="H4902">
        <v>153.00396699999999</v>
      </c>
      <c r="I4902">
        <v>76.145146999999994</v>
      </c>
      <c r="J4902">
        <v>1.4100950000000001</v>
      </c>
      <c r="K4902" t="str">
        <f t="shared" si="97"/>
        <v>8</v>
      </c>
      <c r="L4902" t="s">
        <v>82</v>
      </c>
      <c r="M4902" t="s">
        <v>83</v>
      </c>
      <c r="N4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4902" s="10">
        <f>VLOOKUP(TableOMP[[#This Row],[Label]],TableAvg[],2,FALSE)</f>
        <v>415.89961399999999</v>
      </c>
      <c r="P4902" s="10">
        <f>VLOOKUP(TableOMP[[#This Row],[Label]],TableAvg[],3,FALSE)</f>
        <v>0</v>
      </c>
      <c r="Q4902" s="10">
        <f>TableOMP[[#This Row],[Avg]]-$U$2*TableOMP[[#This Row],[StdDev]]</f>
        <v>415.89961399999999</v>
      </c>
      <c r="R4902" s="10">
        <f>TableOMP[[#This Row],[Avg]]+$U$2*TableOMP[[#This Row],[StdDev]]</f>
        <v>415.89961399999999</v>
      </c>
      <c r="S4902" s="10">
        <f>IF(AND(TableOMP[[#This Row],[total_time]]&gt;=TableOMP[[#This Row],[Low]], TableOMP[[#This Row],[total_time]]&lt;=TableOMP[[#This Row],[High]]),1,0)</f>
        <v>1</v>
      </c>
    </row>
    <row r="4903" spans="1:19" x14ac:dyDescent="0.25">
      <c r="A4903" t="s">
        <v>12</v>
      </c>
      <c r="B4903">
        <v>10000</v>
      </c>
      <c r="C4903">
        <v>100</v>
      </c>
      <c r="D4903">
        <v>1</v>
      </c>
      <c r="E4903">
        <v>54</v>
      </c>
      <c r="F4903">
        <v>1</v>
      </c>
      <c r="G4903">
        <v>278.72247900000002</v>
      </c>
      <c r="H4903">
        <v>15.792923999999999</v>
      </c>
      <c r="I4903">
        <v>53.908399000000003</v>
      </c>
      <c r="J4903">
        <v>1.0171399999999999</v>
      </c>
      <c r="K4903" t="str">
        <f t="shared" si="97"/>
        <v>8</v>
      </c>
      <c r="L4903" t="s">
        <v>82</v>
      </c>
      <c r="M4903" t="s">
        <v>83</v>
      </c>
      <c r="N4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4903" s="10">
        <f>VLOOKUP(TableOMP[[#This Row],[Label]],TableAvg[],2,FALSE)</f>
        <v>278.72247900000002</v>
      </c>
      <c r="P4903" s="10">
        <f>VLOOKUP(TableOMP[[#This Row],[Label]],TableAvg[],3,FALSE)</f>
        <v>0</v>
      </c>
      <c r="Q4903" s="10">
        <f>TableOMP[[#This Row],[Avg]]-$U$2*TableOMP[[#This Row],[StdDev]]</f>
        <v>278.72247900000002</v>
      </c>
      <c r="R4903" s="10">
        <f>TableOMP[[#This Row],[Avg]]+$U$2*TableOMP[[#This Row],[StdDev]]</f>
        <v>278.72247900000002</v>
      </c>
      <c r="S4903" s="10">
        <f>IF(AND(TableOMP[[#This Row],[total_time]]&gt;=TableOMP[[#This Row],[Low]], TableOMP[[#This Row],[total_time]]&lt;=TableOMP[[#This Row],[High]]),1,0)</f>
        <v>1</v>
      </c>
    </row>
    <row r="4904" spans="1:19" x14ac:dyDescent="0.25">
      <c r="A4904" t="s">
        <v>12</v>
      </c>
      <c r="B4904">
        <v>10000</v>
      </c>
      <c r="C4904">
        <v>100</v>
      </c>
      <c r="D4904">
        <v>1</v>
      </c>
      <c r="E4904">
        <v>53</v>
      </c>
      <c r="F4904">
        <v>1</v>
      </c>
      <c r="G4904">
        <v>286.93235099999998</v>
      </c>
      <c r="H4904">
        <v>16.084167999999998</v>
      </c>
      <c r="I4904">
        <v>42.424613000000001</v>
      </c>
      <c r="J4904">
        <v>0.81585799999999997</v>
      </c>
      <c r="K4904" t="str">
        <f t="shared" si="97"/>
        <v>8</v>
      </c>
      <c r="L4904" t="s">
        <v>82</v>
      </c>
      <c r="M4904" t="s">
        <v>83</v>
      </c>
      <c r="N4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4904" s="10">
        <f>VLOOKUP(TableOMP[[#This Row],[Label]],TableAvg[],2,FALSE)</f>
        <v>286.93235099999998</v>
      </c>
      <c r="P4904" s="10">
        <f>VLOOKUP(TableOMP[[#This Row],[Label]],TableAvg[],3,FALSE)</f>
        <v>0</v>
      </c>
      <c r="Q4904" s="10">
        <f>TableOMP[[#This Row],[Avg]]-$U$2*TableOMP[[#This Row],[StdDev]]</f>
        <v>286.93235099999998</v>
      </c>
      <c r="R4904" s="10">
        <f>TableOMP[[#This Row],[Avg]]+$U$2*TableOMP[[#This Row],[StdDev]]</f>
        <v>286.93235099999998</v>
      </c>
      <c r="S4904" s="10">
        <f>IF(AND(TableOMP[[#This Row],[total_time]]&gt;=TableOMP[[#This Row],[Low]], TableOMP[[#This Row],[total_time]]&lt;=TableOMP[[#This Row],[High]]),1,0)</f>
        <v>1</v>
      </c>
    </row>
    <row r="4905" spans="1:19" x14ac:dyDescent="0.25">
      <c r="A4905" t="s">
        <v>12</v>
      </c>
      <c r="B4905">
        <v>10000</v>
      </c>
      <c r="C4905">
        <v>100</v>
      </c>
      <c r="D4905">
        <v>1</v>
      </c>
      <c r="E4905">
        <v>52</v>
      </c>
      <c r="F4905">
        <v>1</v>
      </c>
      <c r="G4905">
        <v>278.09050500000001</v>
      </c>
      <c r="H4905">
        <v>15.902735</v>
      </c>
      <c r="I4905">
        <v>53.876596999999997</v>
      </c>
      <c r="J4905">
        <v>1.0564039999999999</v>
      </c>
      <c r="K4905" t="str">
        <f t="shared" si="97"/>
        <v>8</v>
      </c>
      <c r="L4905" t="s">
        <v>82</v>
      </c>
      <c r="M4905" t="s">
        <v>83</v>
      </c>
      <c r="N4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4905" s="10">
        <f>VLOOKUP(TableOMP[[#This Row],[Label]],TableAvg[],2,FALSE)</f>
        <v>278.09050500000001</v>
      </c>
      <c r="P4905" s="10">
        <f>VLOOKUP(TableOMP[[#This Row],[Label]],TableAvg[],3,FALSE)</f>
        <v>0</v>
      </c>
      <c r="Q4905" s="10">
        <f>TableOMP[[#This Row],[Avg]]-$U$2*TableOMP[[#This Row],[StdDev]]</f>
        <v>278.09050500000001</v>
      </c>
      <c r="R4905" s="10">
        <f>TableOMP[[#This Row],[Avg]]+$U$2*TableOMP[[#This Row],[StdDev]]</f>
        <v>278.09050500000001</v>
      </c>
      <c r="S4905" s="10">
        <f>IF(AND(TableOMP[[#This Row],[total_time]]&gt;=TableOMP[[#This Row],[Low]], TableOMP[[#This Row],[total_time]]&lt;=TableOMP[[#This Row],[High]]),1,0)</f>
        <v>1</v>
      </c>
    </row>
    <row r="4906" spans="1:19" x14ac:dyDescent="0.25">
      <c r="A4906" t="s">
        <v>12</v>
      </c>
      <c r="B4906">
        <v>10000</v>
      </c>
      <c r="C4906">
        <v>100</v>
      </c>
      <c r="D4906">
        <v>1</v>
      </c>
      <c r="E4906">
        <v>51</v>
      </c>
      <c r="F4906">
        <v>1</v>
      </c>
      <c r="G4906">
        <v>274.225616</v>
      </c>
      <c r="H4906">
        <v>15.252927</v>
      </c>
      <c r="I4906">
        <v>41.540970999999999</v>
      </c>
      <c r="J4906">
        <v>0.83081899999999997</v>
      </c>
      <c r="K4906" t="str">
        <f t="shared" si="97"/>
        <v>8</v>
      </c>
      <c r="L4906" t="s">
        <v>82</v>
      </c>
      <c r="M4906" t="s">
        <v>83</v>
      </c>
      <c r="N4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4906" s="10">
        <f>VLOOKUP(TableOMP[[#This Row],[Label]],TableAvg[],2,FALSE)</f>
        <v>274.225616</v>
      </c>
      <c r="P4906" s="10">
        <f>VLOOKUP(TableOMP[[#This Row],[Label]],TableAvg[],3,FALSE)</f>
        <v>0</v>
      </c>
      <c r="Q4906" s="10">
        <f>TableOMP[[#This Row],[Avg]]-$U$2*TableOMP[[#This Row],[StdDev]]</f>
        <v>274.225616</v>
      </c>
      <c r="R4906" s="10">
        <f>TableOMP[[#This Row],[Avg]]+$U$2*TableOMP[[#This Row],[StdDev]]</f>
        <v>274.225616</v>
      </c>
      <c r="S4906" s="10">
        <f>IF(AND(TableOMP[[#This Row],[total_time]]&gt;=TableOMP[[#This Row],[Low]], TableOMP[[#This Row],[total_time]]&lt;=TableOMP[[#This Row],[High]]),1,0)</f>
        <v>1</v>
      </c>
    </row>
    <row r="4907" spans="1:19" x14ac:dyDescent="0.25">
      <c r="A4907" t="s">
        <v>12</v>
      </c>
      <c r="B4907">
        <v>10000</v>
      </c>
      <c r="C4907">
        <v>100</v>
      </c>
      <c r="D4907">
        <v>1</v>
      </c>
      <c r="E4907">
        <v>50</v>
      </c>
      <c r="F4907">
        <v>1</v>
      </c>
      <c r="G4907">
        <v>276.10101200000003</v>
      </c>
      <c r="H4907">
        <v>15.188625</v>
      </c>
      <c r="I4907">
        <v>58.420606999999997</v>
      </c>
      <c r="J4907">
        <v>1.1922569999999999</v>
      </c>
      <c r="K4907" t="str">
        <f t="shared" si="97"/>
        <v>8</v>
      </c>
      <c r="L4907" t="s">
        <v>82</v>
      </c>
      <c r="M4907" t="s">
        <v>83</v>
      </c>
      <c r="N4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4907" s="10">
        <f>VLOOKUP(TableOMP[[#This Row],[Label]],TableAvg[],2,FALSE)</f>
        <v>276.10101200000003</v>
      </c>
      <c r="P4907" s="10">
        <f>VLOOKUP(TableOMP[[#This Row],[Label]],TableAvg[],3,FALSE)</f>
        <v>0</v>
      </c>
      <c r="Q4907" s="10">
        <f>TableOMP[[#This Row],[Avg]]-$U$2*TableOMP[[#This Row],[StdDev]]</f>
        <v>276.10101200000003</v>
      </c>
      <c r="R4907" s="10">
        <f>TableOMP[[#This Row],[Avg]]+$U$2*TableOMP[[#This Row],[StdDev]]</f>
        <v>276.10101200000003</v>
      </c>
      <c r="S4907" s="10">
        <f>IF(AND(TableOMP[[#This Row],[total_time]]&gt;=TableOMP[[#This Row],[Low]], TableOMP[[#This Row],[total_time]]&lt;=TableOMP[[#This Row],[High]]),1,0)</f>
        <v>1</v>
      </c>
    </row>
    <row r="4908" spans="1:19" x14ac:dyDescent="0.25">
      <c r="A4908" t="s">
        <v>12</v>
      </c>
      <c r="B4908">
        <v>10000</v>
      </c>
      <c r="C4908">
        <v>100</v>
      </c>
      <c r="D4908">
        <v>1</v>
      </c>
      <c r="E4908">
        <v>49</v>
      </c>
      <c r="F4908">
        <v>1</v>
      </c>
      <c r="G4908">
        <v>271.01797399999998</v>
      </c>
      <c r="H4908">
        <v>15.485844999999999</v>
      </c>
      <c r="I4908">
        <v>37.284286000000002</v>
      </c>
      <c r="J4908">
        <v>0.776756</v>
      </c>
      <c r="K4908" t="str">
        <f t="shared" si="97"/>
        <v>8</v>
      </c>
      <c r="L4908" t="s">
        <v>82</v>
      </c>
      <c r="M4908" t="s">
        <v>83</v>
      </c>
      <c r="N4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4908" s="10">
        <f>VLOOKUP(TableOMP[[#This Row],[Label]],TableAvg[],2,FALSE)</f>
        <v>271.01797399999998</v>
      </c>
      <c r="P4908" s="10">
        <f>VLOOKUP(TableOMP[[#This Row],[Label]],TableAvg[],3,FALSE)</f>
        <v>0</v>
      </c>
      <c r="Q4908" s="10">
        <f>TableOMP[[#This Row],[Avg]]-$U$2*TableOMP[[#This Row],[StdDev]]</f>
        <v>271.01797399999998</v>
      </c>
      <c r="R4908" s="10">
        <f>TableOMP[[#This Row],[Avg]]+$U$2*TableOMP[[#This Row],[StdDev]]</f>
        <v>271.01797399999998</v>
      </c>
      <c r="S4908" s="10">
        <f>IF(AND(TableOMP[[#This Row],[total_time]]&gt;=TableOMP[[#This Row],[Low]], TableOMP[[#This Row],[total_time]]&lt;=TableOMP[[#This Row],[High]]),1,0)</f>
        <v>1</v>
      </c>
    </row>
    <row r="4909" spans="1:19" x14ac:dyDescent="0.25">
      <c r="A4909" t="s">
        <v>12</v>
      </c>
      <c r="B4909">
        <v>10000</v>
      </c>
      <c r="C4909">
        <v>100</v>
      </c>
      <c r="D4909">
        <v>1</v>
      </c>
      <c r="E4909">
        <v>48</v>
      </c>
      <c r="F4909">
        <v>1</v>
      </c>
      <c r="G4909">
        <v>268.69716799999998</v>
      </c>
      <c r="H4909">
        <v>14.200716</v>
      </c>
      <c r="I4909">
        <v>44.672463</v>
      </c>
      <c r="J4909">
        <v>0.95047800000000005</v>
      </c>
      <c r="K4909" t="str">
        <f t="shared" si="97"/>
        <v>8</v>
      </c>
      <c r="L4909" t="s">
        <v>82</v>
      </c>
      <c r="M4909" t="s">
        <v>83</v>
      </c>
      <c r="N4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4909" s="10">
        <f>VLOOKUP(TableOMP[[#This Row],[Label]],TableAvg[],2,FALSE)</f>
        <v>268.69716799999998</v>
      </c>
      <c r="P4909" s="10">
        <f>VLOOKUP(TableOMP[[#This Row],[Label]],TableAvg[],3,FALSE)</f>
        <v>0</v>
      </c>
      <c r="Q4909" s="10">
        <f>TableOMP[[#This Row],[Avg]]-$U$2*TableOMP[[#This Row],[StdDev]]</f>
        <v>268.69716799999998</v>
      </c>
      <c r="R4909" s="10">
        <f>TableOMP[[#This Row],[Avg]]+$U$2*TableOMP[[#This Row],[StdDev]]</f>
        <v>268.69716799999998</v>
      </c>
      <c r="S4909" s="10">
        <f>IF(AND(TableOMP[[#This Row],[total_time]]&gt;=TableOMP[[#This Row],[Low]], TableOMP[[#This Row],[total_time]]&lt;=TableOMP[[#This Row],[High]]),1,0)</f>
        <v>1</v>
      </c>
    </row>
    <row r="4910" spans="1:19" x14ac:dyDescent="0.25">
      <c r="A4910" t="s">
        <v>12</v>
      </c>
      <c r="B4910">
        <v>10000</v>
      </c>
      <c r="C4910">
        <v>100</v>
      </c>
      <c r="D4910">
        <v>1</v>
      </c>
      <c r="E4910">
        <v>47</v>
      </c>
      <c r="F4910">
        <v>1</v>
      </c>
      <c r="G4910">
        <v>272.46478999999999</v>
      </c>
      <c r="H4910">
        <v>15.098744</v>
      </c>
      <c r="I4910">
        <v>50.578651999999998</v>
      </c>
      <c r="J4910">
        <v>1.0995360000000001</v>
      </c>
      <c r="K4910" t="str">
        <f t="shared" si="97"/>
        <v>8</v>
      </c>
      <c r="L4910" t="s">
        <v>82</v>
      </c>
      <c r="M4910" t="s">
        <v>83</v>
      </c>
      <c r="N4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4910" s="10">
        <f>VLOOKUP(TableOMP[[#This Row],[Label]],TableAvg[],2,FALSE)</f>
        <v>272.46478999999999</v>
      </c>
      <c r="P4910" s="10">
        <f>VLOOKUP(TableOMP[[#This Row],[Label]],TableAvg[],3,FALSE)</f>
        <v>0</v>
      </c>
      <c r="Q4910" s="10">
        <f>TableOMP[[#This Row],[Avg]]-$U$2*TableOMP[[#This Row],[StdDev]]</f>
        <v>272.46478999999999</v>
      </c>
      <c r="R4910" s="10">
        <f>TableOMP[[#This Row],[Avg]]+$U$2*TableOMP[[#This Row],[StdDev]]</f>
        <v>272.46478999999999</v>
      </c>
      <c r="S4910" s="10">
        <f>IF(AND(TableOMP[[#This Row],[total_time]]&gt;=TableOMP[[#This Row],[Low]], TableOMP[[#This Row],[total_time]]&lt;=TableOMP[[#This Row],[High]]),1,0)</f>
        <v>1</v>
      </c>
    </row>
    <row r="4911" spans="1:19" x14ac:dyDescent="0.25">
      <c r="A4911" t="s">
        <v>12</v>
      </c>
      <c r="B4911">
        <v>10000</v>
      </c>
      <c r="C4911">
        <v>100</v>
      </c>
      <c r="D4911">
        <v>1</v>
      </c>
      <c r="E4911">
        <v>46</v>
      </c>
      <c r="F4911">
        <v>1</v>
      </c>
      <c r="G4911">
        <v>271.13565699999998</v>
      </c>
      <c r="H4911">
        <v>17.055814999999999</v>
      </c>
      <c r="I4911">
        <v>57.528871000000002</v>
      </c>
      <c r="J4911">
        <v>1.278419</v>
      </c>
      <c r="K4911" t="str">
        <f t="shared" si="97"/>
        <v>8</v>
      </c>
      <c r="L4911" t="s">
        <v>82</v>
      </c>
      <c r="M4911" t="s">
        <v>83</v>
      </c>
      <c r="N4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4911" s="10">
        <f>VLOOKUP(TableOMP[[#This Row],[Label]],TableAvg[],2,FALSE)</f>
        <v>271.13565699999998</v>
      </c>
      <c r="P4911" s="10">
        <f>VLOOKUP(TableOMP[[#This Row],[Label]],TableAvg[],3,FALSE)</f>
        <v>0</v>
      </c>
      <c r="Q4911" s="10">
        <f>TableOMP[[#This Row],[Avg]]-$U$2*TableOMP[[#This Row],[StdDev]]</f>
        <v>271.13565699999998</v>
      </c>
      <c r="R4911" s="10">
        <f>TableOMP[[#This Row],[Avg]]+$U$2*TableOMP[[#This Row],[StdDev]]</f>
        <v>271.13565699999998</v>
      </c>
      <c r="S4911" s="10">
        <f>IF(AND(TableOMP[[#This Row],[total_time]]&gt;=TableOMP[[#This Row],[Low]], TableOMP[[#This Row],[total_time]]&lt;=TableOMP[[#This Row],[High]]),1,0)</f>
        <v>1</v>
      </c>
    </row>
    <row r="4912" spans="1:19" x14ac:dyDescent="0.25">
      <c r="A4912" t="s">
        <v>12</v>
      </c>
      <c r="B4912">
        <v>10000</v>
      </c>
      <c r="C4912">
        <v>100</v>
      </c>
      <c r="D4912">
        <v>1</v>
      </c>
      <c r="E4912">
        <v>45</v>
      </c>
      <c r="F4912">
        <v>1</v>
      </c>
      <c r="G4912">
        <v>273.37663400000002</v>
      </c>
      <c r="H4912">
        <v>19.548345000000001</v>
      </c>
      <c r="I4912">
        <v>133.27946499999999</v>
      </c>
      <c r="J4912">
        <v>3.0290789999999999</v>
      </c>
      <c r="K4912" t="str">
        <f t="shared" si="97"/>
        <v>8</v>
      </c>
      <c r="L4912" t="s">
        <v>82</v>
      </c>
      <c r="M4912" t="s">
        <v>83</v>
      </c>
      <c r="N4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4912" s="10">
        <f>VLOOKUP(TableOMP[[#This Row],[Label]],TableAvg[],2,FALSE)</f>
        <v>273.37663400000002</v>
      </c>
      <c r="P4912" s="10">
        <f>VLOOKUP(TableOMP[[#This Row],[Label]],TableAvg[],3,FALSE)</f>
        <v>0</v>
      </c>
      <c r="Q4912" s="10">
        <f>TableOMP[[#This Row],[Avg]]-$U$2*TableOMP[[#This Row],[StdDev]]</f>
        <v>273.37663400000002</v>
      </c>
      <c r="R4912" s="10">
        <f>TableOMP[[#This Row],[Avg]]+$U$2*TableOMP[[#This Row],[StdDev]]</f>
        <v>273.37663400000002</v>
      </c>
      <c r="S4912" s="10">
        <f>IF(AND(TableOMP[[#This Row],[total_time]]&gt;=TableOMP[[#This Row],[Low]], TableOMP[[#This Row],[total_time]]&lt;=TableOMP[[#This Row],[High]]),1,0)</f>
        <v>1</v>
      </c>
    </row>
    <row r="4913" spans="1:19" x14ac:dyDescent="0.25">
      <c r="A4913" t="s">
        <v>12</v>
      </c>
      <c r="B4913">
        <v>10000</v>
      </c>
      <c r="C4913">
        <v>100</v>
      </c>
      <c r="D4913">
        <v>1</v>
      </c>
      <c r="E4913">
        <v>44</v>
      </c>
      <c r="F4913">
        <v>1</v>
      </c>
      <c r="G4913">
        <v>268.41823799999997</v>
      </c>
      <c r="H4913">
        <v>22.536878999999999</v>
      </c>
      <c r="I4913">
        <v>74.349006000000003</v>
      </c>
      <c r="J4913">
        <v>1.729047</v>
      </c>
      <c r="K4913" t="str">
        <f t="shared" si="97"/>
        <v>8</v>
      </c>
      <c r="L4913" t="s">
        <v>82</v>
      </c>
      <c r="M4913" t="s">
        <v>83</v>
      </c>
      <c r="N4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4913" s="10">
        <f>VLOOKUP(TableOMP[[#This Row],[Label]],TableAvg[],2,FALSE)</f>
        <v>268.41823799999997</v>
      </c>
      <c r="P4913" s="10">
        <f>VLOOKUP(TableOMP[[#This Row],[Label]],TableAvg[],3,FALSE)</f>
        <v>0</v>
      </c>
      <c r="Q4913" s="10">
        <f>TableOMP[[#This Row],[Avg]]-$U$2*TableOMP[[#This Row],[StdDev]]</f>
        <v>268.41823799999997</v>
      </c>
      <c r="R4913" s="10">
        <f>TableOMP[[#This Row],[Avg]]+$U$2*TableOMP[[#This Row],[StdDev]]</f>
        <v>268.41823799999997</v>
      </c>
      <c r="S4913" s="10">
        <f>IF(AND(TableOMP[[#This Row],[total_time]]&gt;=TableOMP[[#This Row],[Low]], TableOMP[[#This Row],[total_time]]&lt;=TableOMP[[#This Row],[High]]),1,0)</f>
        <v>1</v>
      </c>
    </row>
    <row r="4914" spans="1:19" x14ac:dyDescent="0.25">
      <c r="A4914" t="s">
        <v>12</v>
      </c>
      <c r="B4914">
        <v>10000</v>
      </c>
      <c r="C4914">
        <v>100</v>
      </c>
      <c r="D4914">
        <v>1</v>
      </c>
      <c r="E4914">
        <v>43</v>
      </c>
      <c r="F4914">
        <v>1</v>
      </c>
      <c r="G4914">
        <v>273.298383</v>
      </c>
      <c r="H4914">
        <v>26.436395000000001</v>
      </c>
      <c r="I4914">
        <v>75.901770999999997</v>
      </c>
      <c r="J4914">
        <v>1.807185</v>
      </c>
      <c r="K4914" t="str">
        <f t="shared" si="97"/>
        <v>8</v>
      </c>
      <c r="L4914" t="s">
        <v>82</v>
      </c>
      <c r="M4914" t="s">
        <v>83</v>
      </c>
      <c r="N4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4914" s="10">
        <f>VLOOKUP(TableOMP[[#This Row],[Label]],TableAvg[],2,FALSE)</f>
        <v>273.298383</v>
      </c>
      <c r="P4914" s="10">
        <f>VLOOKUP(TableOMP[[#This Row],[Label]],TableAvg[],3,FALSE)</f>
        <v>0</v>
      </c>
      <c r="Q4914" s="10">
        <f>TableOMP[[#This Row],[Avg]]-$U$2*TableOMP[[#This Row],[StdDev]]</f>
        <v>273.298383</v>
      </c>
      <c r="R4914" s="10">
        <f>TableOMP[[#This Row],[Avg]]+$U$2*TableOMP[[#This Row],[StdDev]]</f>
        <v>273.298383</v>
      </c>
      <c r="S4914" s="10">
        <f>IF(AND(TableOMP[[#This Row],[total_time]]&gt;=TableOMP[[#This Row],[Low]], TableOMP[[#This Row],[total_time]]&lt;=TableOMP[[#This Row],[High]]),1,0)</f>
        <v>1</v>
      </c>
    </row>
    <row r="4915" spans="1:19" x14ac:dyDescent="0.25">
      <c r="A4915" t="s">
        <v>10</v>
      </c>
      <c r="B4915">
        <v>10000</v>
      </c>
      <c r="C4915">
        <v>100</v>
      </c>
      <c r="D4915">
        <v>100000</v>
      </c>
      <c r="E4915">
        <v>1</v>
      </c>
      <c r="F4915">
        <v>1</v>
      </c>
      <c r="G4915">
        <v>242.07065700000001</v>
      </c>
      <c r="H4915">
        <v>0.29263899999999998</v>
      </c>
      <c r="I4915">
        <v>0</v>
      </c>
      <c r="J4915">
        <v>0</v>
      </c>
      <c r="K4915" t="str">
        <f>MID(M4915,22,1)</f>
        <v>2</v>
      </c>
      <c r="L4915" t="s">
        <v>84</v>
      </c>
      <c r="M4915" t="s">
        <v>85</v>
      </c>
      <c r="N4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4915" s="10">
        <f>VLOOKUP(TableOMP[[#This Row],[Label]],TableAvg[],2,FALSE)</f>
        <v>241.94847633333336</v>
      </c>
      <c r="P4915" s="10">
        <f>VLOOKUP(TableOMP[[#This Row],[Label]],TableAvg[],3,FALSE)</f>
        <v>0.15908631306386267</v>
      </c>
      <c r="Q4915" s="10">
        <f>TableOMP[[#This Row],[Avg]]-$U$2*TableOMP[[#This Row],[StdDev]]</f>
        <v>241.63030370720563</v>
      </c>
      <c r="R4915" s="10">
        <f>TableOMP[[#This Row],[Avg]]+$U$2*TableOMP[[#This Row],[StdDev]]</f>
        <v>242.26664895946109</v>
      </c>
      <c r="S4915" s="10">
        <f>IF(AND(TableOMP[[#This Row],[total_time]]&gt;=TableOMP[[#This Row],[Low]], TableOMP[[#This Row],[total_time]]&lt;=TableOMP[[#This Row],[High]]),1,0)</f>
        <v>1</v>
      </c>
    </row>
    <row r="4916" spans="1:19" x14ac:dyDescent="0.25">
      <c r="A4916" t="s">
        <v>10</v>
      </c>
      <c r="B4916">
        <v>10000</v>
      </c>
      <c r="C4916">
        <v>100</v>
      </c>
      <c r="D4916">
        <v>100000</v>
      </c>
      <c r="E4916">
        <v>2</v>
      </c>
      <c r="F4916">
        <v>1</v>
      </c>
      <c r="G4916">
        <v>234.901083</v>
      </c>
      <c r="H4916">
        <v>0.24302000000000001</v>
      </c>
      <c r="I4916">
        <v>0.141259</v>
      </c>
      <c r="J4916">
        <v>0.141259</v>
      </c>
      <c r="K4916" t="str">
        <f t="shared" ref="K4916:K4945" si="98">MID(M4916,22,1)</f>
        <v>2</v>
      </c>
      <c r="L4916" t="s">
        <v>84</v>
      </c>
      <c r="M4916" t="s">
        <v>85</v>
      </c>
      <c r="N4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4916" s="10">
        <f>VLOOKUP(TableOMP[[#This Row],[Label]],TableAvg[],2,FALSE)</f>
        <v>234.78162566666666</v>
      </c>
      <c r="P4916" s="10">
        <f>VLOOKUP(TableOMP[[#This Row],[Label]],TableAvg[],3,FALSE)</f>
        <v>0.10672679037925495</v>
      </c>
      <c r="Q4916" s="10">
        <f>TableOMP[[#This Row],[Avg]]-$U$2*TableOMP[[#This Row],[StdDev]]</f>
        <v>234.56817208590815</v>
      </c>
      <c r="R4916" s="10">
        <f>TableOMP[[#This Row],[Avg]]+$U$2*TableOMP[[#This Row],[StdDev]]</f>
        <v>234.99507924742517</v>
      </c>
      <c r="S4916" s="10">
        <f>IF(AND(TableOMP[[#This Row],[total_time]]&gt;=TableOMP[[#This Row],[Low]], TableOMP[[#This Row],[total_time]]&lt;=TableOMP[[#This Row],[High]]),1,0)</f>
        <v>1</v>
      </c>
    </row>
    <row r="4917" spans="1:19" x14ac:dyDescent="0.25">
      <c r="A4917" t="s">
        <v>10</v>
      </c>
      <c r="B4917">
        <v>10000</v>
      </c>
      <c r="C4917">
        <v>100</v>
      </c>
      <c r="D4917">
        <v>100000</v>
      </c>
      <c r="E4917">
        <v>3</v>
      </c>
      <c r="F4917">
        <v>1</v>
      </c>
      <c r="G4917">
        <v>232.22578200000001</v>
      </c>
      <c r="H4917">
        <v>0.20685500000000001</v>
      </c>
      <c r="I4917">
        <v>0.20727400000000001</v>
      </c>
      <c r="J4917">
        <v>0.10363700000000001</v>
      </c>
      <c r="K4917" t="str">
        <f t="shared" si="98"/>
        <v>2</v>
      </c>
      <c r="L4917" t="s">
        <v>84</v>
      </c>
      <c r="M4917" t="s">
        <v>85</v>
      </c>
      <c r="N4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4917" s="10">
        <f>VLOOKUP(TableOMP[[#This Row],[Label]],TableAvg[],2,FALSE)</f>
        <v>232.23002900000003</v>
      </c>
      <c r="P4917" s="10">
        <f>VLOOKUP(TableOMP[[#This Row],[Label]],TableAvg[],3,FALSE)</f>
        <v>1.3171228204181276E-2</v>
      </c>
      <c r="Q4917" s="10">
        <f>TableOMP[[#This Row],[Avg]]-$U$2*TableOMP[[#This Row],[StdDev]]</f>
        <v>232.20368654359166</v>
      </c>
      <c r="R4917" s="10">
        <f>TableOMP[[#This Row],[Avg]]+$U$2*TableOMP[[#This Row],[StdDev]]</f>
        <v>232.2563714564084</v>
      </c>
      <c r="S4917" s="10">
        <f>IF(AND(TableOMP[[#This Row],[total_time]]&gt;=TableOMP[[#This Row],[Low]], TableOMP[[#This Row],[total_time]]&lt;=TableOMP[[#This Row],[High]]),1,0)</f>
        <v>1</v>
      </c>
    </row>
    <row r="4918" spans="1:19" x14ac:dyDescent="0.25">
      <c r="A4918" t="s">
        <v>10</v>
      </c>
      <c r="B4918">
        <v>10000</v>
      </c>
      <c r="C4918">
        <v>100</v>
      </c>
      <c r="D4918">
        <v>100000</v>
      </c>
      <c r="E4918">
        <v>4</v>
      </c>
      <c r="F4918">
        <v>1</v>
      </c>
      <c r="G4918">
        <v>231.83996999999999</v>
      </c>
      <c r="H4918">
        <v>0.21198400000000001</v>
      </c>
      <c r="I4918">
        <v>0.31893500000000002</v>
      </c>
      <c r="J4918">
        <v>0.106312</v>
      </c>
      <c r="K4918" t="str">
        <f t="shared" si="98"/>
        <v>2</v>
      </c>
      <c r="L4918" t="s">
        <v>84</v>
      </c>
      <c r="M4918" t="s">
        <v>85</v>
      </c>
      <c r="N4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4918" s="10">
        <f>VLOOKUP(TableOMP[[#This Row],[Label]],TableAvg[],2,FALSE)</f>
        <v>231.67835100000002</v>
      </c>
      <c r="P4918" s="10">
        <f>VLOOKUP(TableOMP[[#This Row],[Label]],TableAvg[],3,FALSE)</f>
        <v>0.13686513507500089</v>
      </c>
      <c r="Q4918" s="10">
        <f>TableOMP[[#This Row],[Avg]]-$U$2*TableOMP[[#This Row],[StdDev]]</f>
        <v>231.40462072985002</v>
      </c>
      <c r="R4918" s="10">
        <f>TableOMP[[#This Row],[Avg]]+$U$2*TableOMP[[#This Row],[StdDev]]</f>
        <v>231.95208127015002</v>
      </c>
      <c r="S4918" s="10">
        <f>IF(AND(TableOMP[[#This Row],[total_time]]&gt;=TableOMP[[#This Row],[Low]], TableOMP[[#This Row],[total_time]]&lt;=TableOMP[[#This Row],[High]]),1,0)</f>
        <v>1</v>
      </c>
    </row>
    <row r="4919" spans="1:19" x14ac:dyDescent="0.25">
      <c r="A4919" t="s">
        <v>10</v>
      </c>
      <c r="B4919">
        <v>10000</v>
      </c>
      <c r="C4919">
        <v>100</v>
      </c>
      <c r="D4919">
        <v>100000</v>
      </c>
      <c r="E4919">
        <v>5</v>
      </c>
      <c r="F4919">
        <v>1</v>
      </c>
      <c r="G4919">
        <v>231.19681600000001</v>
      </c>
      <c r="H4919">
        <v>0.21837200000000001</v>
      </c>
      <c r="I4919">
        <v>0.44886500000000001</v>
      </c>
      <c r="J4919">
        <v>0.112216</v>
      </c>
      <c r="K4919" t="str">
        <f t="shared" si="98"/>
        <v>2</v>
      </c>
      <c r="L4919" t="s">
        <v>84</v>
      </c>
      <c r="M4919" t="s">
        <v>85</v>
      </c>
      <c r="N4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4919" s="10">
        <f>VLOOKUP(TableOMP[[#This Row],[Label]],TableAvg[],2,FALSE)</f>
        <v>231.07466133333332</v>
      </c>
      <c r="P4919" s="10">
        <f>VLOOKUP(TableOMP[[#This Row],[Label]],TableAvg[],3,FALSE)</f>
        <v>9.1020862019829687E-2</v>
      </c>
      <c r="Q4919" s="10">
        <f>TableOMP[[#This Row],[Avg]]-$U$2*TableOMP[[#This Row],[StdDev]]</f>
        <v>230.89261960929366</v>
      </c>
      <c r="R4919" s="10">
        <f>TableOMP[[#This Row],[Avg]]+$U$2*TableOMP[[#This Row],[StdDev]]</f>
        <v>231.25670305737299</v>
      </c>
      <c r="S4919" s="10">
        <f>IF(AND(TableOMP[[#This Row],[total_time]]&gt;=TableOMP[[#This Row],[Low]], TableOMP[[#This Row],[total_time]]&lt;=TableOMP[[#This Row],[High]]),1,0)</f>
        <v>1</v>
      </c>
    </row>
    <row r="4920" spans="1:19" x14ac:dyDescent="0.25">
      <c r="A4920" t="s">
        <v>10</v>
      </c>
      <c r="B4920">
        <v>10000</v>
      </c>
      <c r="C4920">
        <v>100</v>
      </c>
      <c r="D4920">
        <v>100000</v>
      </c>
      <c r="E4920">
        <v>6</v>
      </c>
      <c r="F4920">
        <v>1</v>
      </c>
      <c r="G4920">
        <v>230.46390199999999</v>
      </c>
      <c r="H4920">
        <v>0.21723100000000001</v>
      </c>
      <c r="I4920">
        <v>0.55257000000000001</v>
      </c>
      <c r="J4920">
        <v>0.110514</v>
      </c>
      <c r="K4920" t="str">
        <f t="shared" si="98"/>
        <v>2</v>
      </c>
      <c r="L4920" t="s">
        <v>84</v>
      </c>
      <c r="M4920" t="s">
        <v>85</v>
      </c>
      <c r="N4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4920" s="10">
        <f>VLOOKUP(TableOMP[[#This Row],[Label]],TableAvg[],2,FALSE)</f>
        <v>230.52345033333333</v>
      </c>
      <c r="P4920" s="10">
        <f>VLOOKUP(TableOMP[[#This Row],[Label]],TableAvg[],3,FALSE)</f>
        <v>8.9750644941790553E-2</v>
      </c>
      <c r="Q4920" s="10">
        <f>TableOMP[[#This Row],[Avg]]-$U$2*TableOMP[[#This Row],[StdDev]]</f>
        <v>230.34394904344975</v>
      </c>
      <c r="R4920" s="10">
        <f>TableOMP[[#This Row],[Avg]]+$U$2*TableOMP[[#This Row],[StdDev]]</f>
        <v>230.7029516232169</v>
      </c>
      <c r="S4920" s="10">
        <f>IF(AND(TableOMP[[#This Row],[total_time]]&gt;=TableOMP[[#This Row],[Low]], TableOMP[[#This Row],[total_time]]&lt;=TableOMP[[#This Row],[High]]),1,0)</f>
        <v>1</v>
      </c>
    </row>
    <row r="4921" spans="1:19" x14ac:dyDescent="0.25">
      <c r="A4921" t="s">
        <v>10</v>
      </c>
      <c r="B4921">
        <v>10000</v>
      </c>
      <c r="C4921">
        <v>100</v>
      </c>
      <c r="D4921">
        <v>100000</v>
      </c>
      <c r="E4921">
        <v>7</v>
      </c>
      <c r="F4921">
        <v>1</v>
      </c>
      <c r="G4921">
        <v>229.909773</v>
      </c>
      <c r="H4921">
        <v>0.20666699999999999</v>
      </c>
      <c r="I4921">
        <v>0.59457700000000002</v>
      </c>
      <c r="J4921">
        <v>9.9096000000000004E-2</v>
      </c>
      <c r="K4921" t="str">
        <f t="shared" si="98"/>
        <v>2</v>
      </c>
      <c r="L4921" t="s">
        <v>84</v>
      </c>
      <c r="M4921" t="s">
        <v>85</v>
      </c>
      <c r="N4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4921" s="10">
        <f>VLOOKUP(TableOMP[[#This Row],[Label]],TableAvg[],2,FALSE)</f>
        <v>229.86310800000001</v>
      </c>
      <c r="P4921" s="10">
        <f>VLOOKUP(TableOMP[[#This Row],[Label]],TableAvg[],3,FALSE)</f>
        <v>5.2574285098846492E-2</v>
      </c>
      <c r="Q4921" s="10">
        <f>TableOMP[[#This Row],[Avg]]-$U$2*TableOMP[[#This Row],[StdDev]]</f>
        <v>229.75795942980233</v>
      </c>
      <c r="R4921" s="10">
        <f>TableOMP[[#This Row],[Avg]]+$U$2*TableOMP[[#This Row],[StdDev]]</f>
        <v>229.9682565701977</v>
      </c>
      <c r="S4921" s="10">
        <f>IF(AND(TableOMP[[#This Row],[total_time]]&gt;=TableOMP[[#This Row],[Low]], TableOMP[[#This Row],[total_time]]&lt;=TableOMP[[#This Row],[High]]),1,0)</f>
        <v>1</v>
      </c>
    </row>
    <row r="4922" spans="1:19" x14ac:dyDescent="0.25">
      <c r="A4922" t="s">
        <v>10</v>
      </c>
      <c r="B4922">
        <v>10000</v>
      </c>
      <c r="C4922">
        <v>100</v>
      </c>
      <c r="D4922">
        <v>100000</v>
      </c>
      <c r="E4922">
        <v>8</v>
      </c>
      <c r="F4922">
        <v>1</v>
      </c>
      <c r="G4922">
        <v>229.88473300000001</v>
      </c>
      <c r="H4922">
        <v>0.23672499999999999</v>
      </c>
      <c r="I4922">
        <v>0.88338499999999998</v>
      </c>
      <c r="J4922">
        <v>0.126198</v>
      </c>
      <c r="K4922" t="str">
        <f t="shared" si="98"/>
        <v>2</v>
      </c>
      <c r="L4922" t="s">
        <v>84</v>
      </c>
      <c r="M4922" t="s">
        <v>85</v>
      </c>
      <c r="N4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4922" s="10">
        <f>VLOOKUP(TableOMP[[#This Row],[Label]],TableAvg[],2,FALSE)</f>
        <v>230.06433333333334</v>
      </c>
      <c r="P4922" s="10">
        <f>VLOOKUP(TableOMP[[#This Row],[Label]],TableAvg[],3,FALSE)</f>
        <v>0.12713323111823402</v>
      </c>
      <c r="Q4922" s="10">
        <f>TableOMP[[#This Row],[Avg]]-$U$2*TableOMP[[#This Row],[StdDev]]</f>
        <v>229.81006687109686</v>
      </c>
      <c r="R4922" s="10">
        <f>TableOMP[[#This Row],[Avg]]+$U$2*TableOMP[[#This Row],[StdDev]]</f>
        <v>230.31859979556981</v>
      </c>
      <c r="S4922" s="10">
        <f>IF(AND(TableOMP[[#This Row],[total_time]]&gt;=TableOMP[[#This Row],[Low]], TableOMP[[#This Row],[total_time]]&lt;=TableOMP[[#This Row],[High]]),1,0)</f>
        <v>1</v>
      </c>
    </row>
    <row r="4923" spans="1:19" x14ac:dyDescent="0.25">
      <c r="A4923" t="s">
        <v>10</v>
      </c>
      <c r="B4923">
        <v>10000</v>
      </c>
      <c r="C4923">
        <v>100</v>
      </c>
      <c r="D4923">
        <v>100000</v>
      </c>
      <c r="E4923">
        <v>9</v>
      </c>
      <c r="F4923">
        <v>1</v>
      </c>
      <c r="G4923">
        <v>228.437568</v>
      </c>
      <c r="H4923">
        <v>0.24573500000000001</v>
      </c>
      <c r="I4923">
        <v>1.0749219999999999</v>
      </c>
      <c r="J4923">
        <v>0.13436500000000001</v>
      </c>
      <c r="K4923" t="str">
        <f t="shared" si="98"/>
        <v>2</v>
      </c>
      <c r="L4923" t="s">
        <v>84</v>
      </c>
      <c r="M4923" t="s">
        <v>85</v>
      </c>
      <c r="N4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4923" s="10">
        <f>VLOOKUP(TableOMP[[#This Row],[Label]],TableAvg[],2,FALSE)</f>
        <v>228.33839766666665</v>
      </c>
      <c r="P4923" s="10">
        <f>VLOOKUP(TableOMP[[#This Row],[Label]],TableAvg[],3,FALSE)</f>
        <v>7.5325875539378626E-2</v>
      </c>
      <c r="Q4923" s="10">
        <f>TableOMP[[#This Row],[Avg]]-$U$2*TableOMP[[#This Row],[StdDev]]</f>
        <v>228.1877459155879</v>
      </c>
      <c r="R4923" s="10">
        <f>TableOMP[[#This Row],[Avg]]+$U$2*TableOMP[[#This Row],[StdDev]]</f>
        <v>228.48904941774541</v>
      </c>
      <c r="S4923" s="10">
        <f>IF(AND(TableOMP[[#This Row],[total_time]]&gt;=TableOMP[[#This Row],[Low]], TableOMP[[#This Row],[total_time]]&lt;=TableOMP[[#This Row],[High]]),1,0)</f>
        <v>1</v>
      </c>
    </row>
    <row r="4924" spans="1:19" x14ac:dyDescent="0.25">
      <c r="A4924" t="s">
        <v>10</v>
      </c>
      <c r="B4924">
        <v>10000</v>
      </c>
      <c r="C4924">
        <v>100</v>
      </c>
      <c r="D4924">
        <v>100000</v>
      </c>
      <c r="E4924">
        <v>10</v>
      </c>
      <c r="F4924">
        <v>1</v>
      </c>
      <c r="G4924">
        <v>227.53876099999999</v>
      </c>
      <c r="H4924">
        <v>0.21171000000000001</v>
      </c>
      <c r="I4924">
        <v>0.92917000000000005</v>
      </c>
      <c r="J4924">
        <v>0.103241</v>
      </c>
      <c r="K4924" t="str">
        <f t="shared" si="98"/>
        <v>2</v>
      </c>
      <c r="L4924" t="s">
        <v>84</v>
      </c>
      <c r="M4924" t="s">
        <v>85</v>
      </c>
      <c r="N4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4924" s="10">
        <f>VLOOKUP(TableOMP[[#This Row],[Label]],TableAvg[],2,FALSE)</f>
        <v>227.60802066666668</v>
      </c>
      <c r="P4924" s="10">
        <f>VLOOKUP(TableOMP[[#This Row],[Label]],TableAvg[],3,FALSE)</f>
        <v>5.359422635918875E-2</v>
      </c>
      <c r="Q4924" s="10">
        <f>TableOMP[[#This Row],[Avg]]-$U$2*TableOMP[[#This Row],[StdDev]]</f>
        <v>227.50083221394829</v>
      </c>
      <c r="R4924" s="10">
        <f>TableOMP[[#This Row],[Avg]]+$U$2*TableOMP[[#This Row],[StdDev]]</f>
        <v>227.71520911938507</v>
      </c>
      <c r="S4924" s="10">
        <f>IF(AND(TableOMP[[#This Row],[total_time]]&gt;=TableOMP[[#This Row],[Low]], TableOMP[[#This Row],[total_time]]&lt;=TableOMP[[#This Row],[High]]),1,0)</f>
        <v>1</v>
      </c>
    </row>
    <row r="4925" spans="1:19" x14ac:dyDescent="0.25">
      <c r="A4925" t="s">
        <v>10</v>
      </c>
      <c r="B4925">
        <v>10000</v>
      </c>
      <c r="C4925">
        <v>100</v>
      </c>
      <c r="D4925">
        <v>100000</v>
      </c>
      <c r="E4925">
        <v>11</v>
      </c>
      <c r="F4925">
        <v>1</v>
      </c>
      <c r="G4925">
        <v>226.877545</v>
      </c>
      <c r="H4925">
        <v>0.22652800000000001</v>
      </c>
      <c r="I4925">
        <v>1.1832659999999999</v>
      </c>
      <c r="J4925">
        <v>0.118327</v>
      </c>
      <c r="K4925" t="str">
        <f t="shared" si="98"/>
        <v>2</v>
      </c>
      <c r="L4925" t="s">
        <v>84</v>
      </c>
      <c r="M4925" t="s">
        <v>85</v>
      </c>
      <c r="N4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4925" s="10">
        <f>VLOOKUP(TableOMP[[#This Row],[Label]],TableAvg[],2,FALSE)</f>
        <v>226.95549033333336</v>
      </c>
      <c r="P4925" s="10">
        <f>VLOOKUP(TableOMP[[#This Row],[Label]],TableAvg[],3,FALSE)</f>
        <v>0.12165784381855374</v>
      </c>
      <c r="Q4925" s="10">
        <f>TableOMP[[#This Row],[Avg]]-$U$2*TableOMP[[#This Row],[StdDev]]</f>
        <v>226.71217464569625</v>
      </c>
      <c r="R4925" s="10">
        <f>TableOMP[[#This Row],[Avg]]+$U$2*TableOMP[[#This Row],[StdDev]]</f>
        <v>227.19880602097047</v>
      </c>
      <c r="S4925" s="10">
        <f>IF(AND(TableOMP[[#This Row],[total_time]]&gt;=TableOMP[[#This Row],[Low]], TableOMP[[#This Row],[total_time]]&lt;=TableOMP[[#This Row],[High]]),1,0)</f>
        <v>1</v>
      </c>
    </row>
    <row r="4926" spans="1:19" x14ac:dyDescent="0.25">
      <c r="A4926" t="s">
        <v>10</v>
      </c>
      <c r="B4926">
        <v>10000</v>
      </c>
      <c r="C4926">
        <v>100</v>
      </c>
      <c r="D4926">
        <v>100000</v>
      </c>
      <c r="E4926">
        <v>12</v>
      </c>
      <c r="F4926">
        <v>1</v>
      </c>
      <c r="G4926">
        <v>226.36678699999999</v>
      </c>
      <c r="H4926">
        <v>0.26192199999999999</v>
      </c>
      <c r="I4926">
        <v>1.658787</v>
      </c>
      <c r="J4926">
        <v>0.15079899999999999</v>
      </c>
      <c r="K4926" t="str">
        <f t="shared" si="98"/>
        <v>2</v>
      </c>
      <c r="L4926" t="s">
        <v>84</v>
      </c>
      <c r="M4926" t="s">
        <v>85</v>
      </c>
      <c r="N4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4926" s="10">
        <f>VLOOKUP(TableOMP[[#This Row],[Label]],TableAvg[],2,FALSE)</f>
        <v>226.28079233333335</v>
      </c>
      <c r="P4926" s="10">
        <f>VLOOKUP(TableOMP[[#This Row],[Label]],TableAvg[],3,FALSE)</f>
        <v>6.9319019050051708E-2</v>
      </c>
      <c r="Q4926" s="10">
        <f>TableOMP[[#This Row],[Avg]]-$U$2*TableOMP[[#This Row],[StdDev]]</f>
        <v>226.14215429523324</v>
      </c>
      <c r="R4926" s="10">
        <f>TableOMP[[#This Row],[Avg]]+$U$2*TableOMP[[#This Row],[StdDev]]</f>
        <v>226.41943037143346</v>
      </c>
      <c r="S4926" s="10">
        <f>IF(AND(TableOMP[[#This Row],[total_time]]&gt;=TableOMP[[#This Row],[Low]], TableOMP[[#This Row],[total_time]]&lt;=TableOMP[[#This Row],[High]]),1,0)</f>
        <v>1</v>
      </c>
    </row>
    <row r="4927" spans="1:19" x14ac:dyDescent="0.25">
      <c r="A4927" t="s">
        <v>10</v>
      </c>
      <c r="B4927">
        <v>10000</v>
      </c>
      <c r="C4927">
        <v>100</v>
      </c>
      <c r="D4927">
        <v>100000</v>
      </c>
      <c r="E4927">
        <v>13</v>
      </c>
      <c r="F4927">
        <v>1</v>
      </c>
      <c r="G4927">
        <v>226.15733900000001</v>
      </c>
      <c r="H4927">
        <v>0.21778600000000001</v>
      </c>
      <c r="I4927">
        <v>1.2783640000000001</v>
      </c>
      <c r="J4927">
        <v>0.10653</v>
      </c>
      <c r="K4927" t="str">
        <f t="shared" si="98"/>
        <v>2</v>
      </c>
      <c r="L4927" t="s">
        <v>84</v>
      </c>
      <c r="M4927" t="s">
        <v>85</v>
      </c>
      <c r="N4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4927" s="10">
        <f>VLOOKUP(TableOMP[[#This Row],[Label]],TableAvg[],2,FALSE)</f>
        <v>226.10695833333332</v>
      </c>
      <c r="P4927" s="10">
        <f>VLOOKUP(TableOMP[[#This Row],[Label]],TableAvg[],3,FALSE)</f>
        <v>3.6533321789407144E-2</v>
      </c>
      <c r="Q4927" s="10">
        <f>TableOMP[[#This Row],[Avg]]-$U$2*TableOMP[[#This Row],[StdDev]]</f>
        <v>226.03389168975451</v>
      </c>
      <c r="R4927" s="10">
        <f>TableOMP[[#This Row],[Avg]]+$U$2*TableOMP[[#This Row],[StdDev]]</f>
        <v>226.18002497691214</v>
      </c>
      <c r="S4927" s="10">
        <f>IF(AND(TableOMP[[#This Row],[total_time]]&gt;=TableOMP[[#This Row],[Low]], TableOMP[[#This Row],[total_time]]&lt;=TableOMP[[#This Row],[High]]),1,0)</f>
        <v>1</v>
      </c>
    </row>
    <row r="4928" spans="1:19" x14ac:dyDescent="0.25">
      <c r="A4928" t="s">
        <v>10</v>
      </c>
      <c r="B4928">
        <v>10000</v>
      </c>
      <c r="C4928">
        <v>100</v>
      </c>
      <c r="D4928">
        <v>100000</v>
      </c>
      <c r="E4928">
        <v>14</v>
      </c>
      <c r="F4928">
        <v>1</v>
      </c>
      <c r="G4928">
        <v>225.995791</v>
      </c>
      <c r="H4928">
        <v>0.23341200000000001</v>
      </c>
      <c r="I4928">
        <v>1.50434</v>
      </c>
      <c r="J4928">
        <v>0.115718</v>
      </c>
      <c r="K4928" t="str">
        <f t="shared" si="98"/>
        <v>2</v>
      </c>
      <c r="L4928" t="s">
        <v>84</v>
      </c>
      <c r="M4928" t="s">
        <v>85</v>
      </c>
      <c r="N4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4928" s="10">
        <f>VLOOKUP(TableOMP[[#This Row],[Label]],TableAvg[],2,FALSE)</f>
        <v>225.94201966666665</v>
      </c>
      <c r="P4928" s="10">
        <f>VLOOKUP(TableOMP[[#This Row],[Label]],TableAvg[],3,FALSE)</f>
        <v>5.5738820195417191E-2</v>
      </c>
      <c r="Q4928" s="10">
        <f>TableOMP[[#This Row],[Avg]]-$U$2*TableOMP[[#This Row],[StdDev]]</f>
        <v>225.83054202627582</v>
      </c>
      <c r="R4928" s="10">
        <f>TableOMP[[#This Row],[Avg]]+$U$2*TableOMP[[#This Row],[StdDev]]</f>
        <v>226.05349730705748</v>
      </c>
      <c r="S4928" s="10">
        <f>IF(AND(TableOMP[[#This Row],[total_time]]&gt;=TableOMP[[#This Row],[Low]], TableOMP[[#This Row],[total_time]]&lt;=TableOMP[[#This Row],[High]]),1,0)</f>
        <v>1</v>
      </c>
    </row>
    <row r="4929" spans="1:19" x14ac:dyDescent="0.25">
      <c r="A4929" t="s">
        <v>10</v>
      </c>
      <c r="B4929">
        <v>10000</v>
      </c>
      <c r="C4929">
        <v>100</v>
      </c>
      <c r="D4929">
        <v>100000</v>
      </c>
      <c r="E4929">
        <v>15</v>
      </c>
      <c r="F4929">
        <v>1</v>
      </c>
      <c r="G4929">
        <v>225.818465</v>
      </c>
      <c r="H4929">
        <v>0.212787</v>
      </c>
      <c r="I4929">
        <v>1.400369</v>
      </c>
      <c r="J4929">
        <v>0.100026</v>
      </c>
      <c r="K4929" t="str">
        <f t="shared" si="98"/>
        <v>2</v>
      </c>
      <c r="L4929" t="s">
        <v>84</v>
      </c>
      <c r="M4929" t="s">
        <v>85</v>
      </c>
      <c r="N4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4929" s="10">
        <f>VLOOKUP(TableOMP[[#This Row],[Label]],TableAvg[],2,FALSE)</f>
        <v>225.79758533333333</v>
      </c>
      <c r="P4929" s="10">
        <f>VLOOKUP(TableOMP[[#This Row],[Label]],TableAvg[],3,FALSE)</f>
        <v>2.4303435447686338E-2</v>
      </c>
      <c r="Q4929" s="10">
        <f>TableOMP[[#This Row],[Avg]]-$U$2*TableOMP[[#This Row],[StdDev]]</f>
        <v>225.74897846243795</v>
      </c>
      <c r="R4929" s="10">
        <f>TableOMP[[#This Row],[Avg]]+$U$2*TableOMP[[#This Row],[StdDev]]</f>
        <v>225.84619220422871</v>
      </c>
      <c r="S4929" s="10">
        <f>IF(AND(TableOMP[[#This Row],[total_time]]&gt;=TableOMP[[#This Row],[Low]], TableOMP[[#This Row],[total_time]]&lt;=TableOMP[[#This Row],[High]]),1,0)</f>
        <v>1</v>
      </c>
    </row>
    <row r="4930" spans="1:19" x14ac:dyDescent="0.25">
      <c r="A4930" t="s">
        <v>10</v>
      </c>
      <c r="B4930">
        <v>10000</v>
      </c>
      <c r="C4930">
        <v>100</v>
      </c>
      <c r="D4930">
        <v>100000</v>
      </c>
      <c r="E4930">
        <v>16</v>
      </c>
      <c r="F4930">
        <v>1</v>
      </c>
      <c r="G4930">
        <v>225.71905100000001</v>
      </c>
      <c r="H4930">
        <v>0.21593599999999999</v>
      </c>
      <c r="I4930">
        <v>1.5175620000000001</v>
      </c>
      <c r="J4930">
        <v>0.101171</v>
      </c>
      <c r="K4930" t="str">
        <f t="shared" si="98"/>
        <v>2</v>
      </c>
      <c r="L4930" t="s">
        <v>84</v>
      </c>
      <c r="M4930" t="s">
        <v>85</v>
      </c>
      <c r="N4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4930" s="10">
        <f>VLOOKUP(TableOMP[[#This Row],[Label]],TableAvg[],2,FALSE)</f>
        <v>225.70206999999996</v>
      </c>
      <c r="P4930" s="10">
        <f>VLOOKUP(TableOMP[[#This Row],[Label]],TableAvg[],3,FALSE)</f>
        <v>3.0597106094640999E-2</v>
      </c>
      <c r="Q4930" s="10">
        <f>TableOMP[[#This Row],[Avg]]-$U$2*TableOMP[[#This Row],[StdDev]]</f>
        <v>225.64087578781067</v>
      </c>
      <c r="R4930" s="10">
        <f>TableOMP[[#This Row],[Avg]]+$U$2*TableOMP[[#This Row],[StdDev]]</f>
        <v>225.76326421218926</v>
      </c>
      <c r="S4930" s="10">
        <f>IF(AND(TableOMP[[#This Row],[total_time]]&gt;=TableOMP[[#This Row],[Low]], TableOMP[[#This Row],[total_time]]&lt;=TableOMP[[#This Row],[High]]),1,0)</f>
        <v>1</v>
      </c>
    </row>
    <row r="4931" spans="1:19" x14ac:dyDescent="0.25">
      <c r="A4931" t="s">
        <v>10</v>
      </c>
      <c r="B4931">
        <v>10000</v>
      </c>
      <c r="C4931">
        <v>100</v>
      </c>
      <c r="D4931">
        <v>100000</v>
      </c>
      <c r="E4931">
        <v>17</v>
      </c>
      <c r="F4931">
        <v>1</v>
      </c>
      <c r="G4931">
        <v>225.652762</v>
      </c>
      <c r="H4931">
        <v>0.251052</v>
      </c>
      <c r="I4931">
        <v>1.785155</v>
      </c>
      <c r="J4931">
        <v>0.111572</v>
      </c>
      <c r="K4931" t="str">
        <f t="shared" si="98"/>
        <v>2</v>
      </c>
      <c r="L4931" t="s">
        <v>84</v>
      </c>
      <c r="M4931" t="s">
        <v>85</v>
      </c>
      <c r="N4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4931" s="10">
        <f>VLOOKUP(TableOMP[[#This Row],[Label]],TableAvg[],2,FALSE)</f>
        <v>225.60019</v>
      </c>
      <c r="P4931" s="10">
        <f>VLOOKUP(TableOMP[[#This Row],[Label]],TableAvg[],3,FALSE)</f>
        <v>5.515837711367437E-2</v>
      </c>
      <c r="Q4931" s="10">
        <f>TableOMP[[#This Row],[Avg]]-$U$2*TableOMP[[#This Row],[StdDev]]</f>
        <v>225.48987324577266</v>
      </c>
      <c r="R4931" s="10">
        <f>TableOMP[[#This Row],[Avg]]+$U$2*TableOMP[[#This Row],[StdDev]]</f>
        <v>225.71050675422734</v>
      </c>
      <c r="S4931" s="10">
        <f>IF(AND(TableOMP[[#This Row],[total_time]]&gt;=TableOMP[[#This Row],[Low]], TableOMP[[#This Row],[total_time]]&lt;=TableOMP[[#This Row],[High]]),1,0)</f>
        <v>1</v>
      </c>
    </row>
    <row r="4932" spans="1:19" x14ac:dyDescent="0.25">
      <c r="A4932" t="s">
        <v>10</v>
      </c>
      <c r="B4932">
        <v>10000</v>
      </c>
      <c r="C4932">
        <v>100</v>
      </c>
      <c r="D4932">
        <v>100000</v>
      </c>
      <c r="E4932">
        <v>18</v>
      </c>
      <c r="F4932">
        <v>1</v>
      </c>
      <c r="G4932">
        <v>225.41696300000001</v>
      </c>
      <c r="H4932">
        <v>0.210926</v>
      </c>
      <c r="I4932">
        <v>1.622099</v>
      </c>
      <c r="J4932">
        <v>9.5418000000000003E-2</v>
      </c>
      <c r="K4932" t="str">
        <f t="shared" si="98"/>
        <v>2</v>
      </c>
      <c r="L4932" t="s">
        <v>84</v>
      </c>
      <c r="M4932" t="s">
        <v>85</v>
      </c>
      <c r="N4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4932" s="10">
        <f>VLOOKUP(TableOMP[[#This Row],[Label]],TableAvg[],2,FALSE)</f>
        <v>225.39863866666667</v>
      </c>
      <c r="P4932" s="10">
        <f>VLOOKUP(TableOMP[[#This Row],[Label]],TableAvg[],3,FALSE)</f>
        <v>3.8078562281893207E-2</v>
      </c>
      <c r="Q4932" s="10">
        <f>TableOMP[[#This Row],[Avg]]-$U$2*TableOMP[[#This Row],[StdDev]]</f>
        <v>225.32248154210288</v>
      </c>
      <c r="R4932" s="10">
        <f>TableOMP[[#This Row],[Avg]]+$U$2*TableOMP[[#This Row],[StdDev]]</f>
        <v>225.47479579123046</v>
      </c>
      <c r="S4932" s="10">
        <f>IF(AND(TableOMP[[#This Row],[total_time]]&gt;=TableOMP[[#This Row],[Low]], TableOMP[[#This Row],[total_time]]&lt;=TableOMP[[#This Row],[High]]),1,0)</f>
        <v>1</v>
      </c>
    </row>
    <row r="4933" spans="1:19" x14ac:dyDescent="0.25">
      <c r="A4933" t="s">
        <v>10</v>
      </c>
      <c r="B4933">
        <v>10000</v>
      </c>
      <c r="C4933">
        <v>100</v>
      </c>
      <c r="D4933">
        <v>100000</v>
      </c>
      <c r="E4933">
        <v>19</v>
      </c>
      <c r="F4933">
        <v>1</v>
      </c>
      <c r="G4933">
        <v>225.285629</v>
      </c>
      <c r="H4933">
        <v>0.25479000000000002</v>
      </c>
      <c r="I4933">
        <v>2.594595</v>
      </c>
      <c r="J4933">
        <v>0.14414399999999999</v>
      </c>
      <c r="K4933" t="str">
        <f t="shared" si="98"/>
        <v>2</v>
      </c>
      <c r="L4933" t="s">
        <v>84</v>
      </c>
      <c r="M4933" t="s">
        <v>85</v>
      </c>
      <c r="N4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4933" s="10">
        <f>VLOOKUP(TableOMP[[#This Row],[Label]],TableAvg[],2,FALSE)</f>
        <v>225.26687066666668</v>
      </c>
      <c r="P4933" s="10">
        <f>VLOOKUP(TableOMP[[#This Row],[Label]],TableAvg[],3,FALSE)</f>
        <v>3.4618742712902828E-2</v>
      </c>
      <c r="Q4933" s="10">
        <f>TableOMP[[#This Row],[Avg]]-$U$2*TableOMP[[#This Row],[StdDev]]</f>
        <v>225.19763318124086</v>
      </c>
      <c r="R4933" s="10">
        <f>TableOMP[[#This Row],[Avg]]+$U$2*TableOMP[[#This Row],[StdDev]]</f>
        <v>225.33610815209249</v>
      </c>
      <c r="S4933" s="10">
        <f>IF(AND(TableOMP[[#This Row],[total_time]]&gt;=TableOMP[[#This Row],[Low]], TableOMP[[#This Row],[total_time]]&lt;=TableOMP[[#This Row],[High]]),1,0)</f>
        <v>1</v>
      </c>
    </row>
    <row r="4934" spans="1:19" x14ac:dyDescent="0.25">
      <c r="A4934" t="s">
        <v>10</v>
      </c>
      <c r="B4934">
        <v>10000</v>
      </c>
      <c r="C4934">
        <v>100</v>
      </c>
      <c r="D4934">
        <v>100000</v>
      </c>
      <c r="E4934">
        <v>20</v>
      </c>
      <c r="F4934">
        <v>1</v>
      </c>
      <c r="G4934">
        <v>225.20770300000001</v>
      </c>
      <c r="H4934">
        <v>0.21884600000000001</v>
      </c>
      <c r="I4934">
        <v>2.0116839999999998</v>
      </c>
      <c r="J4934">
        <v>0.105878</v>
      </c>
      <c r="K4934" t="str">
        <f t="shared" si="98"/>
        <v>2</v>
      </c>
      <c r="L4934" t="s">
        <v>84</v>
      </c>
      <c r="M4934" t="s">
        <v>85</v>
      </c>
      <c r="N4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4934" s="10">
        <f>VLOOKUP(TableOMP[[#This Row],[Label]],TableAvg[],2,FALSE)</f>
        <v>225.16758366666667</v>
      </c>
      <c r="P4934" s="10">
        <f>VLOOKUP(TableOMP[[#This Row],[Label]],TableAvg[],3,FALSE)</f>
        <v>3.6672025161093143E-2</v>
      </c>
      <c r="Q4934" s="10">
        <f>TableOMP[[#This Row],[Avg]]-$U$2*TableOMP[[#This Row],[StdDev]]</f>
        <v>225.09423961634448</v>
      </c>
      <c r="R4934" s="10">
        <f>TableOMP[[#This Row],[Avg]]+$U$2*TableOMP[[#This Row],[StdDev]]</f>
        <v>225.24092771698886</v>
      </c>
      <c r="S4934" s="10">
        <f>IF(AND(TableOMP[[#This Row],[total_time]]&gt;=TableOMP[[#This Row],[Low]], TableOMP[[#This Row],[total_time]]&lt;=TableOMP[[#This Row],[High]]),1,0)</f>
        <v>1</v>
      </c>
    </row>
    <row r="4935" spans="1:19" x14ac:dyDescent="0.25">
      <c r="A4935" t="s">
        <v>10</v>
      </c>
      <c r="B4935">
        <v>10000</v>
      </c>
      <c r="C4935">
        <v>100</v>
      </c>
      <c r="D4935">
        <v>100000</v>
      </c>
      <c r="E4935">
        <v>21</v>
      </c>
      <c r="F4935">
        <v>1</v>
      </c>
      <c r="G4935">
        <v>225.109533</v>
      </c>
      <c r="H4935">
        <v>0.314689</v>
      </c>
      <c r="I4935">
        <v>3.9723389999999998</v>
      </c>
      <c r="J4935">
        <v>0.19861699999999999</v>
      </c>
      <c r="K4935" t="str">
        <f t="shared" si="98"/>
        <v>2</v>
      </c>
      <c r="L4935" t="s">
        <v>84</v>
      </c>
      <c r="M4935" t="s">
        <v>85</v>
      </c>
      <c r="N4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4935" s="10">
        <f>VLOOKUP(TableOMP[[#This Row],[Label]],TableAvg[],2,FALSE)</f>
        <v>225.07828133333336</v>
      </c>
      <c r="P4935" s="10">
        <f>VLOOKUP(TableOMP[[#This Row],[Label]],TableAvg[],3,FALSE)</f>
        <v>2.7234946996435697E-2</v>
      </c>
      <c r="Q4935" s="10">
        <f>TableOMP[[#This Row],[Avg]]-$U$2*TableOMP[[#This Row],[StdDev]]</f>
        <v>225.02381143934051</v>
      </c>
      <c r="R4935" s="10">
        <f>TableOMP[[#This Row],[Avg]]+$U$2*TableOMP[[#This Row],[StdDev]]</f>
        <v>225.13275122732622</v>
      </c>
      <c r="S4935" s="10">
        <f>IF(AND(TableOMP[[#This Row],[total_time]]&gt;=TableOMP[[#This Row],[Low]], TableOMP[[#This Row],[total_time]]&lt;=TableOMP[[#This Row],[High]]),1,0)</f>
        <v>1</v>
      </c>
    </row>
    <row r="4936" spans="1:19" x14ac:dyDescent="0.25">
      <c r="A4936" t="s">
        <v>10</v>
      </c>
      <c r="B4936">
        <v>10000</v>
      </c>
      <c r="C4936">
        <v>100</v>
      </c>
      <c r="D4936">
        <v>100000</v>
      </c>
      <c r="E4936">
        <v>22</v>
      </c>
      <c r="F4936">
        <v>1</v>
      </c>
      <c r="G4936">
        <v>224.915536</v>
      </c>
      <c r="H4936">
        <v>0.270764</v>
      </c>
      <c r="I4936">
        <v>2.771039</v>
      </c>
      <c r="J4936">
        <v>0.13195399999999999</v>
      </c>
      <c r="K4936" t="str">
        <f t="shared" si="98"/>
        <v>2</v>
      </c>
      <c r="L4936" t="s">
        <v>84</v>
      </c>
      <c r="M4936" t="s">
        <v>85</v>
      </c>
      <c r="N4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4936" s="10">
        <f>VLOOKUP(TableOMP[[#This Row],[Label]],TableAvg[],2,FALSE)</f>
        <v>224.84429866666667</v>
      </c>
      <c r="P4936" s="10">
        <f>VLOOKUP(TableOMP[[#This Row],[Label]],TableAvg[],3,FALSE)</f>
        <v>5.2329133283311978E-2</v>
      </c>
      <c r="Q4936" s="10">
        <f>TableOMP[[#This Row],[Avg]]-$U$2*TableOMP[[#This Row],[StdDev]]</f>
        <v>224.73964040010006</v>
      </c>
      <c r="R4936" s="10">
        <f>TableOMP[[#This Row],[Avg]]+$U$2*TableOMP[[#This Row],[StdDev]]</f>
        <v>224.94895693323329</v>
      </c>
      <c r="S4936" s="10">
        <f>IF(AND(TableOMP[[#This Row],[total_time]]&gt;=TableOMP[[#This Row],[Low]], TableOMP[[#This Row],[total_time]]&lt;=TableOMP[[#This Row],[High]]),1,0)</f>
        <v>1</v>
      </c>
    </row>
    <row r="4937" spans="1:19" x14ac:dyDescent="0.25">
      <c r="A4937" t="s">
        <v>10</v>
      </c>
      <c r="B4937">
        <v>10000</v>
      </c>
      <c r="C4937">
        <v>100</v>
      </c>
      <c r="D4937">
        <v>100000</v>
      </c>
      <c r="E4937">
        <v>23</v>
      </c>
      <c r="F4937">
        <v>1</v>
      </c>
      <c r="G4937">
        <v>224.85280900000001</v>
      </c>
      <c r="H4937">
        <v>0.42932300000000001</v>
      </c>
      <c r="I4937">
        <v>6.1207729999999998</v>
      </c>
      <c r="J4937">
        <v>0.27821699999999999</v>
      </c>
      <c r="K4937" t="str">
        <f t="shared" si="98"/>
        <v>2</v>
      </c>
      <c r="L4937" t="s">
        <v>84</v>
      </c>
      <c r="M4937" t="s">
        <v>85</v>
      </c>
      <c r="N4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4937" s="10">
        <f>VLOOKUP(TableOMP[[#This Row],[Label]],TableAvg[],2,FALSE)</f>
        <v>224.845822</v>
      </c>
      <c r="P4937" s="10">
        <f>VLOOKUP(TableOMP[[#This Row],[Label]],TableAvg[],3,FALSE)</f>
        <v>0.1114914927732905</v>
      </c>
      <c r="Q4937" s="10">
        <f>TableOMP[[#This Row],[Avg]]-$U$2*TableOMP[[#This Row],[StdDev]]</f>
        <v>224.6228390144534</v>
      </c>
      <c r="R4937" s="10">
        <f>TableOMP[[#This Row],[Avg]]+$U$2*TableOMP[[#This Row],[StdDev]]</f>
        <v>225.06880498554659</v>
      </c>
      <c r="S4937" s="10">
        <f>IF(AND(TableOMP[[#This Row],[total_time]]&gt;=TableOMP[[#This Row],[Low]], TableOMP[[#This Row],[total_time]]&lt;=TableOMP[[#This Row],[High]]),1,0)</f>
        <v>1</v>
      </c>
    </row>
    <row r="4938" spans="1:19" x14ac:dyDescent="0.25">
      <c r="A4938" t="s">
        <v>10</v>
      </c>
      <c r="B4938">
        <v>10000</v>
      </c>
      <c r="C4938">
        <v>100</v>
      </c>
      <c r="D4938">
        <v>100000</v>
      </c>
      <c r="E4938">
        <v>24</v>
      </c>
      <c r="F4938">
        <v>1</v>
      </c>
      <c r="G4938">
        <v>224.64216999999999</v>
      </c>
      <c r="H4938">
        <v>0.32773600000000003</v>
      </c>
      <c r="I4938">
        <v>3.3393769999999998</v>
      </c>
      <c r="J4938">
        <v>0.14519000000000001</v>
      </c>
      <c r="K4938" t="str">
        <f t="shared" si="98"/>
        <v>2</v>
      </c>
      <c r="L4938" t="s">
        <v>84</v>
      </c>
      <c r="M4938" t="s">
        <v>85</v>
      </c>
      <c r="N4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4938" s="10">
        <f>VLOOKUP(TableOMP[[#This Row],[Label]],TableAvg[],2,FALSE)</f>
        <v>224.66959066666664</v>
      </c>
      <c r="P4938" s="10">
        <f>VLOOKUP(TableOMP[[#This Row],[Label]],TableAvg[],3,FALSE)</f>
        <v>6.4537960982587461E-2</v>
      </c>
      <c r="Q4938" s="10">
        <f>TableOMP[[#This Row],[Avg]]-$U$2*TableOMP[[#This Row],[StdDev]]</f>
        <v>224.54051474470145</v>
      </c>
      <c r="R4938" s="10">
        <f>TableOMP[[#This Row],[Avg]]+$U$2*TableOMP[[#This Row],[StdDev]]</f>
        <v>224.79866658863182</v>
      </c>
      <c r="S4938" s="10">
        <f>IF(AND(TableOMP[[#This Row],[total_time]]&gt;=TableOMP[[#This Row],[Low]], TableOMP[[#This Row],[total_time]]&lt;=TableOMP[[#This Row],[High]]),1,0)</f>
        <v>1</v>
      </c>
    </row>
    <row r="4939" spans="1:19" x14ac:dyDescent="0.25">
      <c r="A4939" t="s">
        <v>10</v>
      </c>
      <c r="B4939">
        <v>10000</v>
      </c>
      <c r="C4939">
        <v>100</v>
      </c>
      <c r="D4939">
        <v>100000</v>
      </c>
      <c r="E4939">
        <v>25</v>
      </c>
      <c r="F4939">
        <v>1</v>
      </c>
      <c r="G4939">
        <v>224.54190299999999</v>
      </c>
      <c r="H4939">
        <v>0.36372500000000002</v>
      </c>
      <c r="I4939">
        <v>3.4316279999999999</v>
      </c>
      <c r="J4939">
        <v>0.142984</v>
      </c>
      <c r="K4939" t="str">
        <f t="shared" si="98"/>
        <v>2</v>
      </c>
      <c r="L4939" t="s">
        <v>84</v>
      </c>
      <c r="M4939" t="s">
        <v>85</v>
      </c>
      <c r="N4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4939" s="10">
        <f>VLOOKUP(TableOMP[[#This Row],[Label]],TableAvg[],2,FALSE)</f>
        <v>224.46788033333334</v>
      </c>
      <c r="P4939" s="10">
        <f>VLOOKUP(TableOMP[[#This Row],[Label]],TableAvg[],3,FALSE)</f>
        <v>5.2586238877057143E-2</v>
      </c>
      <c r="Q4939" s="10">
        <f>TableOMP[[#This Row],[Avg]]-$U$2*TableOMP[[#This Row],[StdDev]]</f>
        <v>224.36270785557923</v>
      </c>
      <c r="R4939" s="10">
        <f>TableOMP[[#This Row],[Avg]]+$U$2*TableOMP[[#This Row],[StdDev]]</f>
        <v>224.57305281108745</v>
      </c>
      <c r="S4939" s="10">
        <f>IF(AND(TableOMP[[#This Row],[total_time]]&gt;=TableOMP[[#This Row],[Low]], TableOMP[[#This Row],[total_time]]&lt;=TableOMP[[#This Row],[High]]),1,0)</f>
        <v>1</v>
      </c>
    </row>
    <row r="4940" spans="1:19" x14ac:dyDescent="0.25">
      <c r="A4940" t="s">
        <v>10</v>
      </c>
      <c r="B4940">
        <v>10000</v>
      </c>
      <c r="C4940">
        <v>100</v>
      </c>
      <c r="D4940">
        <v>100000</v>
      </c>
      <c r="E4940">
        <v>26</v>
      </c>
      <c r="F4940">
        <v>1</v>
      </c>
      <c r="G4940">
        <v>224.43721400000001</v>
      </c>
      <c r="H4940">
        <v>0.35584300000000002</v>
      </c>
      <c r="I4940">
        <v>3.5210080000000001</v>
      </c>
      <c r="J4940">
        <v>0.14083999999999999</v>
      </c>
      <c r="K4940" t="str">
        <f t="shared" si="98"/>
        <v>2</v>
      </c>
      <c r="L4940" t="s">
        <v>84</v>
      </c>
      <c r="M4940" t="s">
        <v>85</v>
      </c>
      <c r="N4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4940" s="10">
        <f>VLOOKUP(TableOMP[[#This Row],[Label]],TableAvg[],2,FALSE)</f>
        <v>224.40300333333334</v>
      </c>
      <c r="P4940" s="10">
        <f>VLOOKUP(TableOMP[[#This Row],[Label]],TableAvg[],3,FALSE)</f>
        <v>0.16256342187952347</v>
      </c>
      <c r="Q4940" s="10">
        <f>TableOMP[[#This Row],[Avg]]-$U$2*TableOMP[[#This Row],[StdDev]]</f>
        <v>224.07787648957429</v>
      </c>
      <c r="R4940" s="10">
        <f>TableOMP[[#This Row],[Avg]]+$U$2*TableOMP[[#This Row],[StdDev]]</f>
        <v>224.7281301770924</v>
      </c>
      <c r="S4940" s="10">
        <f>IF(AND(TableOMP[[#This Row],[total_time]]&gt;=TableOMP[[#This Row],[Low]], TableOMP[[#This Row],[total_time]]&lt;=TableOMP[[#This Row],[High]]),1,0)</f>
        <v>1</v>
      </c>
    </row>
    <row r="4941" spans="1:19" x14ac:dyDescent="0.25">
      <c r="A4941" t="s">
        <v>10</v>
      </c>
      <c r="B4941">
        <v>10000</v>
      </c>
      <c r="C4941">
        <v>100</v>
      </c>
      <c r="D4941">
        <v>100000</v>
      </c>
      <c r="E4941">
        <v>27</v>
      </c>
      <c r="F4941">
        <v>1</v>
      </c>
      <c r="G4941">
        <v>224.140445</v>
      </c>
      <c r="H4941">
        <v>0.228686</v>
      </c>
      <c r="I4941">
        <v>3.1006040000000001</v>
      </c>
      <c r="J4941">
        <v>0.119254</v>
      </c>
      <c r="K4941" t="str">
        <f t="shared" si="98"/>
        <v>2</v>
      </c>
      <c r="L4941" t="s">
        <v>84</v>
      </c>
      <c r="M4941" t="s">
        <v>85</v>
      </c>
      <c r="N4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4941" s="10">
        <f>VLOOKUP(TableOMP[[#This Row],[Label]],TableAvg[],2,FALSE)</f>
        <v>224.25863200000003</v>
      </c>
      <c r="P4941" s="10">
        <f>VLOOKUP(TableOMP[[#This Row],[Label]],TableAvg[],3,FALSE)</f>
        <v>0.19690584874621178</v>
      </c>
      <c r="Q4941" s="10">
        <f>TableOMP[[#This Row],[Avg]]-$U$2*TableOMP[[#This Row],[StdDev]]</f>
        <v>223.86482030250761</v>
      </c>
      <c r="R4941" s="10">
        <f>TableOMP[[#This Row],[Avg]]+$U$2*TableOMP[[#This Row],[StdDev]]</f>
        <v>224.65244369749246</v>
      </c>
      <c r="S4941" s="10">
        <f>IF(AND(TableOMP[[#This Row],[total_time]]&gt;=TableOMP[[#This Row],[Low]], TableOMP[[#This Row],[total_time]]&lt;=TableOMP[[#This Row],[High]]),1,0)</f>
        <v>1</v>
      </c>
    </row>
    <row r="4942" spans="1:19" x14ac:dyDescent="0.25">
      <c r="A4942" t="s">
        <v>10</v>
      </c>
      <c r="B4942">
        <v>10000</v>
      </c>
      <c r="C4942">
        <v>100</v>
      </c>
      <c r="D4942">
        <v>100000</v>
      </c>
      <c r="E4942">
        <v>28</v>
      </c>
      <c r="F4942">
        <v>1</v>
      </c>
      <c r="G4942">
        <v>224.12914799999999</v>
      </c>
      <c r="H4942">
        <v>0.27641100000000002</v>
      </c>
      <c r="I4942">
        <v>4.3184250000000004</v>
      </c>
      <c r="J4942">
        <v>0.159942</v>
      </c>
      <c r="K4942" t="str">
        <f t="shared" si="98"/>
        <v>2</v>
      </c>
      <c r="L4942" t="s">
        <v>84</v>
      </c>
      <c r="M4942" t="s">
        <v>85</v>
      </c>
      <c r="N4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4942" s="10">
        <f>VLOOKUP(TableOMP[[#This Row],[Label]],TableAvg[],2,FALSE)</f>
        <v>224.015837</v>
      </c>
      <c r="P4942" s="10">
        <f>VLOOKUP(TableOMP[[#This Row],[Label]],TableAvg[],3,FALSE)</f>
        <v>8.038400462891683E-2</v>
      </c>
      <c r="Q4942" s="10">
        <f>TableOMP[[#This Row],[Avg]]-$U$2*TableOMP[[#This Row],[StdDev]]</f>
        <v>223.85506899074218</v>
      </c>
      <c r="R4942" s="10">
        <f>TableOMP[[#This Row],[Avg]]+$U$2*TableOMP[[#This Row],[StdDev]]</f>
        <v>224.17660500925783</v>
      </c>
      <c r="S4942" s="10">
        <f>IF(AND(TableOMP[[#This Row],[total_time]]&gt;=TableOMP[[#This Row],[Low]], TableOMP[[#This Row],[total_time]]&lt;=TableOMP[[#This Row],[High]]),1,0)</f>
        <v>1</v>
      </c>
    </row>
    <row r="4943" spans="1:19" x14ac:dyDescent="0.25">
      <c r="A4943" t="s">
        <v>10</v>
      </c>
      <c r="B4943">
        <v>10000</v>
      </c>
      <c r="C4943">
        <v>100</v>
      </c>
      <c r="D4943">
        <v>100000</v>
      </c>
      <c r="E4943">
        <v>29</v>
      </c>
      <c r="F4943">
        <v>1</v>
      </c>
      <c r="G4943">
        <v>223.886033</v>
      </c>
      <c r="H4943">
        <v>0.21953400000000001</v>
      </c>
      <c r="I4943">
        <v>3.0397750000000001</v>
      </c>
      <c r="J4943">
        <v>0.10856300000000001</v>
      </c>
      <c r="K4943" t="str">
        <f t="shared" si="98"/>
        <v>2</v>
      </c>
      <c r="L4943" t="s">
        <v>84</v>
      </c>
      <c r="M4943" t="s">
        <v>85</v>
      </c>
      <c r="N4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4943" s="10">
        <f>VLOOKUP(TableOMP[[#This Row],[Label]],TableAvg[],2,FALSE)</f>
        <v>223.87037000000001</v>
      </c>
      <c r="P4943" s="10">
        <f>VLOOKUP(TableOMP[[#This Row],[Label]],TableAvg[],3,FALSE)</f>
        <v>4.5548886466258952E-2</v>
      </c>
      <c r="Q4943" s="10">
        <f>TableOMP[[#This Row],[Avg]]-$U$2*TableOMP[[#This Row],[StdDev]]</f>
        <v>223.77927222706748</v>
      </c>
      <c r="R4943" s="10">
        <f>TableOMP[[#This Row],[Avg]]+$U$2*TableOMP[[#This Row],[StdDev]]</f>
        <v>223.96146777293254</v>
      </c>
      <c r="S4943" s="10">
        <f>IF(AND(TableOMP[[#This Row],[total_time]]&gt;=TableOMP[[#This Row],[Low]], TableOMP[[#This Row],[total_time]]&lt;=TableOMP[[#This Row],[High]]),1,0)</f>
        <v>1</v>
      </c>
    </row>
    <row r="4944" spans="1:19" x14ac:dyDescent="0.25">
      <c r="A4944" t="s">
        <v>10</v>
      </c>
      <c r="B4944">
        <v>10000</v>
      </c>
      <c r="C4944">
        <v>100</v>
      </c>
      <c r="D4944">
        <v>100000</v>
      </c>
      <c r="E4944">
        <v>30</v>
      </c>
      <c r="F4944">
        <v>1</v>
      </c>
      <c r="G4944">
        <v>223.70721</v>
      </c>
      <c r="H4944">
        <v>0.235212</v>
      </c>
      <c r="I4944">
        <v>3.2765080000000002</v>
      </c>
      <c r="J4944">
        <v>0.112983</v>
      </c>
      <c r="K4944" t="str">
        <f t="shared" si="98"/>
        <v>2</v>
      </c>
      <c r="L4944" t="s">
        <v>84</v>
      </c>
      <c r="M4944" t="s">
        <v>85</v>
      </c>
      <c r="N4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4944" s="10">
        <f>VLOOKUP(TableOMP[[#This Row],[Label]],TableAvg[],2,FALSE)</f>
        <v>223.68103699999998</v>
      </c>
      <c r="P4944" s="10">
        <f>VLOOKUP(TableOMP[[#This Row],[Label]],TableAvg[],3,FALSE)</f>
        <v>4.3137778570446941E-2</v>
      </c>
      <c r="Q4944" s="10">
        <f>TableOMP[[#This Row],[Avg]]-$U$2*TableOMP[[#This Row],[StdDev]]</f>
        <v>223.5947614428591</v>
      </c>
      <c r="R4944" s="10">
        <f>TableOMP[[#This Row],[Avg]]+$U$2*TableOMP[[#This Row],[StdDev]]</f>
        <v>223.76731255714085</v>
      </c>
      <c r="S4944" s="10">
        <f>IF(AND(TableOMP[[#This Row],[total_time]]&gt;=TableOMP[[#This Row],[Low]], TableOMP[[#This Row],[total_time]]&lt;=TableOMP[[#This Row],[High]]),1,0)</f>
        <v>1</v>
      </c>
    </row>
    <row r="4945" spans="1:19" x14ac:dyDescent="0.25">
      <c r="A4945" t="s">
        <v>10</v>
      </c>
      <c r="B4945">
        <v>10000</v>
      </c>
      <c r="C4945">
        <v>100</v>
      </c>
      <c r="D4945">
        <v>100000</v>
      </c>
      <c r="E4945">
        <v>31</v>
      </c>
      <c r="F4945">
        <v>1</v>
      </c>
      <c r="G4945">
        <v>223.55946</v>
      </c>
      <c r="H4945">
        <v>0.227519</v>
      </c>
      <c r="I4945">
        <v>3.4644509999999999</v>
      </c>
      <c r="J4945">
        <v>0.115482</v>
      </c>
      <c r="K4945" t="str">
        <f t="shared" si="98"/>
        <v>2</v>
      </c>
      <c r="L4945" t="s">
        <v>84</v>
      </c>
      <c r="M4945" t="s">
        <v>85</v>
      </c>
      <c r="N4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4945" s="10">
        <f>VLOOKUP(TableOMP[[#This Row],[Label]],TableAvg[],2,FALSE)</f>
        <v>223.53076499999997</v>
      </c>
      <c r="P4945" s="10">
        <f>VLOOKUP(TableOMP[[#This Row],[Label]],TableAvg[],3,FALSE)</f>
        <v>3.7522922728358277E-2</v>
      </c>
      <c r="Q4945" s="10">
        <f>TableOMP[[#This Row],[Avg]]-$U$2*TableOMP[[#This Row],[StdDev]]</f>
        <v>223.45571915454326</v>
      </c>
      <c r="R4945" s="10">
        <f>TableOMP[[#This Row],[Avg]]+$U$2*TableOMP[[#This Row],[StdDev]]</f>
        <v>223.60581084545669</v>
      </c>
      <c r="S4945" s="10">
        <f>IF(AND(TableOMP[[#This Row],[total_time]]&gt;=TableOMP[[#This Row],[Low]], TableOMP[[#This Row],[total_time]]&lt;=TableOMP[[#This Row],[High]]),1,0)</f>
        <v>1</v>
      </c>
    </row>
    <row r="4946" spans="1:19" x14ac:dyDescent="0.25">
      <c r="A4946" t="s">
        <v>10</v>
      </c>
      <c r="B4946">
        <v>10000</v>
      </c>
      <c r="C4946">
        <v>100</v>
      </c>
      <c r="D4946">
        <v>1</v>
      </c>
      <c r="E4946">
        <v>1</v>
      </c>
      <c r="F4946">
        <v>1</v>
      </c>
      <c r="G4946">
        <v>246.88408000000001</v>
      </c>
      <c r="H4946">
        <v>5.2793460000000003</v>
      </c>
      <c r="I4946">
        <v>0</v>
      </c>
      <c r="J4946">
        <v>0</v>
      </c>
      <c r="K4946" t="str">
        <f>MID(M4946,22,1)</f>
        <v>4</v>
      </c>
      <c r="L4946" t="s">
        <v>86</v>
      </c>
      <c r="M4946" t="s">
        <v>87</v>
      </c>
      <c r="N4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4946" s="10">
        <f>VLOOKUP(TableOMP[[#This Row],[Label]],TableAvg[],2,FALSE)</f>
        <v>246.88408000000001</v>
      </c>
      <c r="P4946" s="10">
        <f>VLOOKUP(TableOMP[[#This Row],[Label]],TableAvg[],3,FALSE)</f>
        <v>0</v>
      </c>
      <c r="Q4946" s="10">
        <f>TableOMP[[#This Row],[Avg]]-$U$2*TableOMP[[#This Row],[StdDev]]</f>
        <v>246.88408000000001</v>
      </c>
      <c r="R4946" s="10">
        <f>TableOMP[[#This Row],[Avg]]+$U$2*TableOMP[[#This Row],[StdDev]]</f>
        <v>246.88408000000001</v>
      </c>
      <c r="S4946" s="10">
        <f>IF(AND(TableOMP[[#This Row],[total_time]]&gt;=TableOMP[[#This Row],[Low]], TableOMP[[#This Row],[total_time]]&lt;=TableOMP[[#This Row],[High]]),1,0)</f>
        <v>1</v>
      </c>
    </row>
    <row r="4947" spans="1:19" x14ac:dyDescent="0.25">
      <c r="A4947" t="s">
        <v>10</v>
      </c>
      <c r="B4947">
        <v>10000</v>
      </c>
      <c r="C4947">
        <v>100</v>
      </c>
      <c r="D4947">
        <v>1</v>
      </c>
      <c r="E4947">
        <v>2</v>
      </c>
      <c r="F4947">
        <v>1</v>
      </c>
      <c r="G4947">
        <v>246.93560199999999</v>
      </c>
      <c r="H4947">
        <v>12.322042</v>
      </c>
      <c r="I4947">
        <v>2.7367279999999998</v>
      </c>
      <c r="J4947">
        <v>2.7367279999999998</v>
      </c>
      <c r="K4947" t="str">
        <f t="shared" ref="K4947:K4973" si="99">MID(M4947,22,1)</f>
        <v>4</v>
      </c>
      <c r="L4947" t="s">
        <v>86</v>
      </c>
      <c r="M4947" t="s">
        <v>87</v>
      </c>
      <c r="N4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4947" s="10">
        <f>VLOOKUP(TableOMP[[#This Row],[Label]],TableAvg[],2,FALSE)</f>
        <v>246.93560199999999</v>
      </c>
      <c r="P4947" s="10">
        <f>VLOOKUP(TableOMP[[#This Row],[Label]],TableAvg[],3,FALSE)</f>
        <v>0</v>
      </c>
      <c r="Q4947" s="10">
        <f>TableOMP[[#This Row],[Avg]]-$U$2*TableOMP[[#This Row],[StdDev]]</f>
        <v>246.93560199999999</v>
      </c>
      <c r="R4947" s="10">
        <f>TableOMP[[#This Row],[Avg]]+$U$2*TableOMP[[#This Row],[StdDev]]</f>
        <v>246.93560199999999</v>
      </c>
      <c r="S4947" s="10">
        <f>IF(AND(TableOMP[[#This Row],[total_time]]&gt;=TableOMP[[#This Row],[Low]], TableOMP[[#This Row],[total_time]]&lt;=TableOMP[[#This Row],[High]]),1,0)</f>
        <v>1</v>
      </c>
    </row>
    <row r="4948" spans="1:19" x14ac:dyDescent="0.25">
      <c r="A4948" t="s">
        <v>10</v>
      </c>
      <c r="B4948">
        <v>10000</v>
      </c>
      <c r="C4948">
        <v>100</v>
      </c>
      <c r="D4948">
        <v>1</v>
      </c>
      <c r="E4948">
        <v>3</v>
      </c>
      <c r="F4948">
        <v>1</v>
      </c>
      <c r="G4948">
        <v>244.26558399999999</v>
      </c>
      <c r="H4948">
        <v>11.978291</v>
      </c>
      <c r="I4948">
        <v>4.466755</v>
      </c>
      <c r="J4948">
        <v>2.2333769999999999</v>
      </c>
      <c r="K4948" t="str">
        <f t="shared" si="99"/>
        <v>4</v>
      </c>
      <c r="L4948" t="s">
        <v>86</v>
      </c>
      <c r="M4948" t="s">
        <v>87</v>
      </c>
      <c r="N4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4948" s="10">
        <f>VLOOKUP(TableOMP[[#This Row],[Label]],TableAvg[],2,FALSE)</f>
        <v>244.26558399999999</v>
      </c>
      <c r="P4948" s="10">
        <f>VLOOKUP(TableOMP[[#This Row],[Label]],TableAvg[],3,FALSE)</f>
        <v>0</v>
      </c>
      <c r="Q4948" s="10">
        <f>TableOMP[[#This Row],[Avg]]-$U$2*TableOMP[[#This Row],[StdDev]]</f>
        <v>244.26558399999999</v>
      </c>
      <c r="R4948" s="10">
        <f>TableOMP[[#This Row],[Avg]]+$U$2*TableOMP[[#This Row],[StdDev]]</f>
        <v>244.26558399999999</v>
      </c>
      <c r="S4948" s="10">
        <f>IF(AND(TableOMP[[#This Row],[total_time]]&gt;=TableOMP[[#This Row],[Low]], TableOMP[[#This Row],[total_time]]&lt;=TableOMP[[#This Row],[High]]),1,0)</f>
        <v>1</v>
      </c>
    </row>
    <row r="4949" spans="1:19" x14ac:dyDescent="0.25">
      <c r="A4949" t="s">
        <v>10</v>
      </c>
      <c r="B4949">
        <v>10000</v>
      </c>
      <c r="C4949">
        <v>100</v>
      </c>
      <c r="D4949">
        <v>1</v>
      </c>
      <c r="E4949">
        <v>4</v>
      </c>
      <c r="F4949">
        <v>1</v>
      </c>
      <c r="G4949">
        <v>243.35200599999999</v>
      </c>
      <c r="H4949">
        <v>11.655801</v>
      </c>
      <c r="I4949">
        <v>5.5721800000000004</v>
      </c>
      <c r="J4949">
        <v>1.8573930000000001</v>
      </c>
      <c r="K4949" t="str">
        <f t="shared" si="99"/>
        <v>4</v>
      </c>
      <c r="L4949" t="s">
        <v>86</v>
      </c>
      <c r="M4949" t="s">
        <v>87</v>
      </c>
      <c r="N4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4949" s="10">
        <f>VLOOKUP(TableOMP[[#This Row],[Label]],TableAvg[],2,FALSE)</f>
        <v>243.35200599999999</v>
      </c>
      <c r="P4949" s="10">
        <f>VLOOKUP(TableOMP[[#This Row],[Label]],TableAvg[],3,FALSE)</f>
        <v>0</v>
      </c>
      <c r="Q4949" s="10">
        <f>TableOMP[[#This Row],[Avg]]-$U$2*TableOMP[[#This Row],[StdDev]]</f>
        <v>243.35200599999999</v>
      </c>
      <c r="R4949" s="10">
        <f>TableOMP[[#This Row],[Avg]]+$U$2*TableOMP[[#This Row],[StdDev]]</f>
        <v>243.35200599999999</v>
      </c>
      <c r="S4949" s="10">
        <f>IF(AND(TableOMP[[#This Row],[total_time]]&gt;=TableOMP[[#This Row],[Low]], TableOMP[[#This Row],[total_time]]&lt;=TableOMP[[#This Row],[High]]),1,0)</f>
        <v>1</v>
      </c>
    </row>
    <row r="4950" spans="1:19" x14ac:dyDescent="0.25">
      <c r="A4950" t="s">
        <v>10</v>
      </c>
      <c r="B4950">
        <v>10000</v>
      </c>
      <c r="C4950">
        <v>100</v>
      </c>
      <c r="D4950">
        <v>1</v>
      </c>
      <c r="E4950">
        <v>5</v>
      </c>
      <c r="F4950">
        <v>1</v>
      </c>
      <c r="G4950">
        <v>242.83966799999999</v>
      </c>
      <c r="H4950">
        <v>11.847576999999999</v>
      </c>
      <c r="I4950">
        <v>7.0424860000000002</v>
      </c>
      <c r="J4950">
        <v>1.760621</v>
      </c>
      <c r="K4950" t="str">
        <f t="shared" si="99"/>
        <v>4</v>
      </c>
      <c r="L4950" t="s">
        <v>86</v>
      </c>
      <c r="M4950" t="s">
        <v>87</v>
      </c>
      <c r="N4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4950" s="10">
        <f>VLOOKUP(TableOMP[[#This Row],[Label]],TableAvg[],2,FALSE)</f>
        <v>242.83966799999999</v>
      </c>
      <c r="P4950" s="10">
        <f>VLOOKUP(TableOMP[[#This Row],[Label]],TableAvg[],3,FALSE)</f>
        <v>0</v>
      </c>
      <c r="Q4950" s="10">
        <f>TableOMP[[#This Row],[Avg]]-$U$2*TableOMP[[#This Row],[StdDev]]</f>
        <v>242.83966799999999</v>
      </c>
      <c r="R4950" s="10">
        <f>TableOMP[[#This Row],[Avg]]+$U$2*TableOMP[[#This Row],[StdDev]]</f>
        <v>242.83966799999999</v>
      </c>
      <c r="S4950" s="10">
        <f>IF(AND(TableOMP[[#This Row],[total_time]]&gt;=TableOMP[[#This Row],[Low]], TableOMP[[#This Row],[total_time]]&lt;=TableOMP[[#This Row],[High]]),1,0)</f>
        <v>1</v>
      </c>
    </row>
    <row r="4951" spans="1:19" x14ac:dyDescent="0.25">
      <c r="A4951" t="s">
        <v>10</v>
      </c>
      <c r="B4951">
        <v>10000</v>
      </c>
      <c r="C4951">
        <v>100</v>
      </c>
      <c r="D4951">
        <v>1</v>
      </c>
      <c r="E4951">
        <v>6</v>
      </c>
      <c r="F4951">
        <v>1</v>
      </c>
      <c r="G4951">
        <v>242.369021</v>
      </c>
      <c r="H4951">
        <v>12.031254000000001</v>
      </c>
      <c r="I4951">
        <v>9.6688150000000004</v>
      </c>
      <c r="J4951">
        <v>1.9337629999999999</v>
      </c>
      <c r="K4951" t="str">
        <f t="shared" si="99"/>
        <v>4</v>
      </c>
      <c r="L4951" t="s">
        <v>86</v>
      </c>
      <c r="M4951" t="s">
        <v>87</v>
      </c>
      <c r="N4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951" s="10">
        <f>VLOOKUP(TableOMP[[#This Row],[Label]],TableAvg[],2,FALSE)</f>
        <v>242.369021</v>
      </c>
      <c r="P4951" s="10">
        <f>VLOOKUP(TableOMP[[#This Row],[Label]],TableAvg[],3,FALSE)</f>
        <v>0</v>
      </c>
      <c r="Q4951" s="10">
        <f>TableOMP[[#This Row],[Avg]]-$U$2*TableOMP[[#This Row],[StdDev]]</f>
        <v>242.369021</v>
      </c>
      <c r="R4951" s="10">
        <f>TableOMP[[#This Row],[Avg]]+$U$2*TableOMP[[#This Row],[StdDev]]</f>
        <v>242.369021</v>
      </c>
      <c r="S4951" s="10">
        <f>IF(AND(TableOMP[[#This Row],[total_time]]&gt;=TableOMP[[#This Row],[Low]], TableOMP[[#This Row],[total_time]]&lt;=TableOMP[[#This Row],[High]]),1,0)</f>
        <v>1</v>
      </c>
    </row>
    <row r="4952" spans="1:19" x14ac:dyDescent="0.25">
      <c r="A4952" t="s">
        <v>10</v>
      </c>
      <c r="B4952">
        <v>10000</v>
      </c>
      <c r="C4952">
        <v>100</v>
      </c>
      <c r="D4952">
        <v>1</v>
      </c>
      <c r="E4952">
        <v>7</v>
      </c>
      <c r="F4952">
        <v>1</v>
      </c>
      <c r="G4952">
        <v>242.238236</v>
      </c>
      <c r="H4952">
        <v>12.39364</v>
      </c>
      <c r="I4952">
        <v>9.9360900000000001</v>
      </c>
      <c r="J4952">
        <v>1.656015</v>
      </c>
      <c r="K4952" t="str">
        <f t="shared" si="99"/>
        <v>4</v>
      </c>
      <c r="L4952" t="s">
        <v>86</v>
      </c>
      <c r="M4952" t="s">
        <v>87</v>
      </c>
      <c r="N4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4952" s="10">
        <f>VLOOKUP(TableOMP[[#This Row],[Label]],TableAvg[],2,FALSE)</f>
        <v>242.238236</v>
      </c>
      <c r="P4952" s="10">
        <f>VLOOKUP(TableOMP[[#This Row],[Label]],TableAvg[],3,FALSE)</f>
        <v>0</v>
      </c>
      <c r="Q4952" s="10">
        <f>TableOMP[[#This Row],[Avg]]-$U$2*TableOMP[[#This Row],[StdDev]]</f>
        <v>242.238236</v>
      </c>
      <c r="R4952" s="10">
        <f>TableOMP[[#This Row],[Avg]]+$U$2*TableOMP[[#This Row],[StdDev]]</f>
        <v>242.238236</v>
      </c>
      <c r="S4952" s="10">
        <f>IF(AND(TableOMP[[#This Row],[total_time]]&gt;=TableOMP[[#This Row],[Low]], TableOMP[[#This Row],[total_time]]&lt;=TableOMP[[#This Row],[High]]),1,0)</f>
        <v>1</v>
      </c>
    </row>
    <row r="4953" spans="1:19" x14ac:dyDescent="0.25">
      <c r="A4953" t="s">
        <v>10</v>
      </c>
      <c r="B4953">
        <v>10000</v>
      </c>
      <c r="C4953">
        <v>100</v>
      </c>
      <c r="D4953">
        <v>1</v>
      </c>
      <c r="E4953">
        <v>8</v>
      </c>
      <c r="F4953">
        <v>1</v>
      </c>
      <c r="G4953">
        <v>243.40379999999999</v>
      </c>
      <c r="H4953">
        <v>12.574552000000001</v>
      </c>
      <c r="I4953">
        <v>11.425585</v>
      </c>
      <c r="J4953">
        <v>1.632226</v>
      </c>
      <c r="K4953" t="str">
        <f t="shared" si="99"/>
        <v>4</v>
      </c>
      <c r="L4953" t="s">
        <v>86</v>
      </c>
      <c r="M4953" t="s">
        <v>87</v>
      </c>
      <c r="N4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4953" s="10">
        <f>VLOOKUP(TableOMP[[#This Row],[Label]],TableAvg[],2,FALSE)</f>
        <v>243.40379999999999</v>
      </c>
      <c r="P4953" s="10">
        <f>VLOOKUP(TableOMP[[#This Row],[Label]],TableAvg[],3,FALSE)</f>
        <v>0</v>
      </c>
      <c r="Q4953" s="10">
        <f>TableOMP[[#This Row],[Avg]]-$U$2*TableOMP[[#This Row],[StdDev]]</f>
        <v>243.40379999999999</v>
      </c>
      <c r="R4953" s="10">
        <f>TableOMP[[#This Row],[Avg]]+$U$2*TableOMP[[#This Row],[StdDev]]</f>
        <v>243.40379999999999</v>
      </c>
      <c r="S4953" s="10">
        <f>IF(AND(TableOMP[[#This Row],[total_time]]&gt;=TableOMP[[#This Row],[Low]], TableOMP[[#This Row],[total_time]]&lt;=TableOMP[[#This Row],[High]]),1,0)</f>
        <v>1</v>
      </c>
    </row>
    <row r="4954" spans="1:19" x14ac:dyDescent="0.25">
      <c r="A4954" t="s">
        <v>10</v>
      </c>
      <c r="B4954">
        <v>10000</v>
      </c>
      <c r="C4954">
        <v>100</v>
      </c>
      <c r="D4954">
        <v>1</v>
      </c>
      <c r="E4954">
        <v>9</v>
      </c>
      <c r="F4954">
        <v>1</v>
      </c>
      <c r="G4954">
        <v>241.02773999999999</v>
      </c>
      <c r="H4954">
        <v>12.776047999999999</v>
      </c>
      <c r="I4954">
        <v>12.033391</v>
      </c>
      <c r="J4954">
        <v>1.5041739999999999</v>
      </c>
      <c r="K4954" t="str">
        <f t="shared" si="99"/>
        <v>4</v>
      </c>
      <c r="L4954" t="s">
        <v>86</v>
      </c>
      <c r="M4954" t="s">
        <v>87</v>
      </c>
      <c r="N4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4954" s="10">
        <f>VLOOKUP(TableOMP[[#This Row],[Label]],TableAvg[],2,FALSE)</f>
        <v>241.02773999999999</v>
      </c>
      <c r="P4954" s="10">
        <f>VLOOKUP(TableOMP[[#This Row],[Label]],TableAvg[],3,FALSE)</f>
        <v>0</v>
      </c>
      <c r="Q4954" s="10">
        <f>TableOMP[[#This Row],[Avg]]-$U$2*TableOMP[[#This Row],[StdDev]]</f>
        <v>241.02773999999999</v>
      </c>
      <c r="R4954" s="10">
        <f>TableOMP[[#This Row],[Avg]]+$U$2*TableOMP[[#This Row],[StdDev]]</f>
        <v>241.02773999999999</v>
      </c>
      <c r="S4954" s="10">
        <f>IF(AND(TableOMP[[#This Row],[total_time]]&gt;=TableOMP[[#This Row],[Low]], TableOMP[[#This Row],[total_time]]&lt;=TableOMP[[#This Row],[High]]),1,0)</f>
        <v>1</v>
      </c>
    </row>
    <row r="4955" spans="1:19" x14ac:dyDescent="0.25">
      <c r="A4955" t="s">
        <v>10</v>
      </c>
      <c r="B4955">
        <v>10000</v>
      </c>
      <c r="C4955">
        <v>100</v>
      </c>
      <c r="D4955">
        <v>1</v>
      </c>
      <c r="E4955">
        <v>10</v>
      </c>
      <c r="F4955">
        <v>1</v>
      </c>
      <c r="G4955">
        <v>239.99176499999999</v>
      </c>
      <c r="H4955">
        <v>12.532783999999999</v>
      </c>
      <c r="I4955">
        <v>10.762684999999999</v>
      </c>
      <c r="J4955">
        <v>1.195854</v>
      </c>
      <c r="K4955" t="str">
        <f t="shared" si="99"/>
        <v>4</v>
      </c>
      <c r="L4955" t="s">
        <v>86</v>
      </c>
      <c r="M4955" t="s">
        <v>87</v>
      </c>
      <c r="N4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4955" s="10">
        <f>VLOOKUP(TableOMP[[#This Row],[Label]],TableAvg[],2,FALSE)</f>
        <v>239.99176499999999</v>
      </c>
      <c r="P4955" s="10">
        <f>VLOOKUP(TableOMP[[#This Row],[Label]],TableAvg[],3,FALSE)</f>
        <v>0</v>
      </c>
      <c r="Q4955" s="10">
        <f>TableOMP[[#This Row],[Avg]]-$U$2*TableOMP[[#This Row],[StdDev]]</f>
        <v>239.99176499999999</v>
      </c>
      <c r="R4955" s="10">
        <f>TableOMP[[#This Row],[Avg]]+$U$2*TableOMP[[#This Row],[StdDev]]</f>
        <v>239.99176499999999</v>
      </c>
      <c r="S4955" s="10">
        <f>IF(AND(TableOMP[[#This Row],[total_time]]&gt;=TableOMP[[#This Row],[Low]], TableOMP[[#This Row],[total_time]]&lt;=TableOMP[[#This Row],[High]]),1,0)</f>
        <v>1</v>
      </c>
    </row>
    <row r="4956" spans="1:19" x14ac:dyDescent="0.25">
      <c r="A4956" t="s">
        <v>10</v>
      </c>
      <c r="B4956">
        <v>10000</v>
      </c>
      <c r="C4956">
        <v>100</v>
      </c>
      <c r="D4956">
        <v>1</v>
      </c>
      <c r="E4956">
        <v>11</v>
      </c>
      <c r="F4956">
        <v>1</v>
      </c>
      <c r="G4956">
        <v>238.94653500000001</v>
      </c>
      <c r="H4956">
        <v>12.203860000000001</v>
      </c>
      <c r="I4956">
        <v>10.699812</v>
      </c>
      <c r="J4956">
        <v>1.0699810000000001</v>
      </c>
      <c r="K4956" t="str">
        <f t="shared" si="99"/>
        <v>4</v>
      </c>
      <c r="L4956" t="s">
        <v>86</v>
      </c>
      <c r="M4956" t="s">
        <v>87</v>
      </c>
      <c r="N4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4956" s="10">
        <f>VLOOKUP(TableOMP[[#This Row],[Label]],TableAvg[],2,FALSE)</f>
        <v>238.94653500000001</v>
      </c>
      <c r="P4956" s="10">
        <f>VLOOKUP(TableOMP[[#This Row],[Label]],TableAvg[],3,FALSE)</f>
        <v>0</v>
      </c>
      <c r="Q4956" s="10">
        <f>TableOMP[[#This Row],[Avg]]-$U$2*TableOMP[[#This Row],[StdDev]]</f>
        <v>238.94653500000001</v>
      </c>
      <c r="R4956" s="10">
        <f>TableOMP[[#This Row],[Avg]]+$U$2*TableOMP[[#This Row],[StdDev]]</f>
        <v>238.94653500000001</v>
      </c>
      <c r="S4956" s="10">
        <f>IF(AND(TableOMP[[#This Row],[total_time]]&gt;=TableOMP[[#This Row],[Low]], TableOMP[[#This Row],[total_time]]&lt;=TableOMP[[#This Row],[High]]),1,0)</f>
        <v>1</v>
      </c>
    </row>
    <row r="4957" spans="1:19" x14ac:dyDescent="0.25">
      <c r="A4957" t="s">
        <v>10</v>
      </c>
      <c r="B4957">
        <v>10000</v>
      </c>
      <c r="C4957">
        <v>100</v>
      </c>
      <c r="D4957">
        <v>1</v>
      </c>
      <c r="E4957">
        <v>12</v>
      </c>
      <c r="F4957">
        <v>1</v>
      </c>
      <c r="G4957">
        <v>238.41730899999999</v>
      </c>
      <c r="H4957">
        <v>12.312585</v>
      </c>
      <c r="I4957">
        <v>13.485135</v>
      </c>
      <c r="J4957">
        <v>1.225921</v>
      </c>
      <c r="K4957" t="str">
        <f t="shared" si="99"/>
        <v>4</v>
      </c>
      <c r="L4957" t="s">
        <v>86</v>
      </c>
      <c r="M4957" t="s">
        <v>87</v>
      </c>
      <c r="N4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957" s="10">
        <f>VLOOKUP(TableOMP[[#This Row],[Label]],TableAvg[],2,FALSE)</f>
        <v>238.41730899999999</v>
      </c>
      <c r="P4957" s="10">
        <f>VLOOKUP(TableOMP[[#This Row],[Label]],TableAvg[],3,FALSE)</f>
        <v>0</v>
      </c>
      <c r="Q4957" s="10">
        <f>TableOMP[[#This Row],[Avg]]-$U$2*TableOMP[[#This Row],[StdDev]]</f>
        <v>238.41730899999999</v>
      </c>
      <c r="R4957" s="10">
        <f>TableOMP[[#This Row],[Avg]]+$U$2*TableOMP[[#This Row],[StdDev]]</f>
        <v>238.41730899999999</v>
      </c>
      <c r="S4957" s="10">
        <f>IF(AND(TableOMP[[#This Row],[total_time]]&gt;=TableOMP[[#This Row],[Low]], TableOMP[[#This Row],[total_time]]&lt;=TableOMP[[#This Row],[High]]),1,0)</f>
        <v>1</v>
      </c>
    </row>
    <row r="4958" spans="1:19" x14ac:dyDescent="0.25">
      <c r="A4958" t="s">
        <v>10</v>
      </c>
      <c r="B4958">
        <v>10000</v>
      </c>
      <c r="C4958">
        <v>100</v>
      </c>
      <c r="D4958">
        <v>1</v>
      </c>
      <c r="E4958">
        <v>13</v>
      </c>
      <c r="F4958">
        <v>1</v>
      </c>
      <c r="G4958">
        <v>237.888946</v>
      </c>
      <c r="H4958">
        <v>11.868774</v>
      </c>
      <c r="I4958">
        <v>13.526928</v>
      </c>
      <c r="J4958">
        <v>1.1272439999999999</v>
      </c>
      <c r="K4958" t="str">
        <f t="shared" si="99"/>
        <v>4</v>
      </c>
      <c r="L4958" t="s">
        <v>86</v>
      </c>
      <c r="M4958" t="s">
        <v>87</v>
      </c>
      <c r="N4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958" s="10">
        <f>VLOOKUP(TableOMP[[#This Row],[Label]],TableAvg[],2,FALSE)</f>
        <v>237.888946</v>
      </c>
      <c r="P4958" s="10">
        <f>VLOOKUP(TableOMP[[#This Row],[Label]],TableAvg[],3,FALSE)</f>
        <v>0</v>
      </c>
      <c r="Q4958" s="10">
        <f>TableOMP[[#This Row],[Avg]]-$U$2*TableOMP[[#This Row],[StdDev]]</f>
        <v>237.888946</v>
      </c>
      <c r="R4958" s="10">
        <f>TableOMP[[#This Row],[Avg]]+$U$2*TableOMP[[#This Row],[StdDev]]</f>
        <v>237.888946</v>
      </c>
      <c r="S4958" s="10">
        <f>IF(AND(TableOMP[[#This Row],[total_time]]&gt;=TableOMP[[#This Row],[Low]], TableOMP[[#This Row],[total_time]]&lt;=TableOMP[[#This Row],[High]]),1,0)</f>
        <v>1</v>
      </c>
    </row>
    <row r="4959" spans="1:19" x14ac:dyDescent="0.25">
      <c r="A4959" t="s">
        <v>10</v>
      </c>
      <c r="B4959">
        <v>10000</v>
      </c>
      <c r="C4959">
        <v>100</v>
      </c>
      <c r="D4959">
        <v>1</v>
      </c>
      <c r="E4959">
        <v>14</v>
      </c>
      <c r="F4959">
        <v>1</v>
      </c>
      <c r="G4959">
        <v>239.33143999999999</v>
      </c>
      <c r="H4959">
        <v>13.515844</v>
      </c>
      <c r="I4959">
        <v>14.333444</v>
      </c>
      <c r="J4959">
        <v>1.102573</v>
      </c>
      <c r="K4959" t="str">
        <f t="shared" si="99"/>
        <v>4</v>
      </c>
      <c r="L4959" t="s">
        <v>86</v>
      </c>
      <c r="M4959" t="s">
        <v>87</v>
      </c>
      <c r="N4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959" s="10">
        <f>VLOOKUP(TableOMP[[#This Row],[Label]],TableAvg[],2,FALSE)</f>
        <v>239.33143999999999</v>
      </c>
      <c r="P4959" s="10">
        <f>VLOOKUP(TableOMP[[#This Row],[Label]],TableAvg[],3,FALSE)</f>
        <v>0</v>
      </c>
      <c r="Q4959" s="10">
        <f>TableOMP[[#This Row],[Avg]]-$U$2*TableOMP[[#This Row],[StdDev]]</f>
        <v>239.33143999999999</v>
      </c>
      <c r="R4959" s="10">
        <f>TableOMP[[#This Row],[Avg]]+$U$2*TableOMP[[#This Row],[StdDev]]</f>
        <v>239.33143999999999</v>
      </c>
      <c r="S4959" s="10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10</v>
      </c>
      <c r="B4960">
        <v>10000</v>
      </c>
      <c r="C4960">
        <v>100</v>
      </c>
      <c r="D4960">
        <v>1</v>
      </c>
      <c r="E4960">
        <v>15</v>
      </c>
      <c r="F4960">
        <v>1</v>
      </c>
      <c r="G4960">
        <v>238.475864</v>
      </c>
      <c r="H4960">
        <v>12.752198</v>
      </c>
      <c r="I4960">
        <v>14.068504000000001</v>
      </c>
      <c r="J4960">
        <v>1.004893</v>
      </c>
      <c r="K4960" t="str">
        <f t="shared" si="99"/>
        <v>4</v>
      </c>
      <c r="L4960" t="s">
        <v>86</v>
      </c>
      <c r="M4960" t="s">
        <v>87</v>
      </c>
      <c r="N4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4960" s="10">
        <f>VLOOKUP(TableOMP[[#This Row],[Label]],TableAvg[],2,FALSE)</f>
        <v>238.475864</v>
      </c>
      <c r="P4960" s="10">
        <f>VLOOKUP(TableOMP[[#This Row],[Label]],TableAvg[],3,FALSE)</f>
        <v>0</v>
      </c>
      <c r="Q4960" s="10">
        <f>TableOMP[[#This Row],[Avg]]-$U$2*TableOMP[[#This Row],[StdDev]]</f>
        <v>238.475864</v>
      </c>
      <c r="R4960" s="10">
        <f>TableOMP[[#This Row],[Avg]]+$U$2*TableOMP[[#This Row],[StdDev]]</f>
        <v>238.475864</v>
      </c>
      <c r="S4960" s="1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10</v>
      </c>
      <c r="B4961">
        <v>10000</v>
      </c>
      <c r="C4961">
        <v>100</v>
      </c>
      <c r="D4961">
        <v>1</v>
      </c>
      <c r="E4961">
        <v>16</v>
      </c>
      <c r="F4961">
        <v>1</v>
      </c>
      <c r="G4961">
        <v>237.815934</v>
      </c>
      <c r="H4961">
        <v>11.775658</v>
      </c>
      <c r="I4961">
        <v>17.708454</v>
      </c>
      <c r="J4961">
        <v>1.1805639999999999</v>
      </c>
      <c r="K4961" t="str">
        <f t="shared" si="99"/>
        <v>4</v>
      </c>
      <c r="L4961" t="s">
        <v>86</v>
      </c>
      <c r="M4961" t="s">
        <v>87</v>
      </c>
      <c r="N4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4961" s="10">
        <f>VLOOKUP(TableOMP[[#This Row],[Label]],TableAvg[],2,FALSE)</f>
        <v>237.815934</v>
      </c>
      <c r="P4961" s="10">
        <f>VLOOKUP(TableOMP[[#This Row],[Label]],TableAvg[],3,FALSE)</f>
        <v>0</v>
      </c>
      <c r="Q4961" s="10">
        <f>TableOMP[[#This Row],[Avg]]-$U$2*TableOMP[[#This Row],[StdDev]]</f>
        <v>237.815934</v>
      </c>
      <c r="R4961" s="10">
        <f>TableOMP[[#This Row],[Avg]]+$U$2*TableOMP[[#This Row],[StdDev]]</f>
        <v>237.815934</v>
      </c>
      <c r="S4961" s="10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10</v>
      </c>
      <c r="B4962">
        <v>10000</v>
      </c>
      <c r="C4962">
        <v>100</v>
      </c>
      <c r="D4962">
        <v>1</v>
      </c>
      <c r="E4962">
        <v>17</v>
      </c>
      <c r="F4962">
        <v>1</v>
      </c>
      <c r="G4962">
        <v>240.158806</v>
      </c>
      <c r="H4962">
        <v>13.707858999999999</v>
      </c>
      <c r="I4962">
        <v>22.974530000000001</v>
      </c>
      <c r="J4962">
        <v>1.435908</v>
      </c>
      <c r="K4962" t="str">
        <f t="shared" si="99"/>
        <v>4</v>
      </c>
      <c r="L4962" t="s">
        <v>86</v>
      </c>
      <c r="M4962" t="s">
        <v>87</v>
      </c>
      <c r="N4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4962" s="10">
        <f>VLOOKUP(TableOMP[[#This Row],[Label]],TableAvg[],2,FALSE)</f>
        <v>240.158806</v>
      </c>
      <c r="P4962" s="10">
        <f>VLOOKUP(TableOMP[[#This Row],[Label]],TableAvg[],3,FALSE)</f>
        <v>0</v>
      </c>
      <c r="Q4962" s="10">
        <f>TableOMP[[#This Row],[Avg]]-$U$2*TableOMP[[#This Row],[StdDev]]</f>
        <v>240.158806</v>
      </c>
      <c r="R4962" s="10">
        <f>TableOMP[[#This Row],[Avg]]+$U$2*TableOMP[[#This Row],[StdDev]]</f>
        <v>240.158806</v>
      </c>
      <c r="S4962" s="10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10</v>
      </c>
      <c r="B4963">
        <v>10000</v>
      </c>
      <c r="C4963">
        <v>100</v>
      </c>
      <c r="D4963">
        <v>1</v>
      </c>
      <c r="E4963">
        <v>18</v>
      </c>
      <c r="F4963">
        <v>1</v>
      </c>
      <c r="G4963">
        <v>239.08202499999999</v>
      </c>
      <c r="H4963">
        <v>12.668559</v>
      </c>
      <c r="I4963">
        <v>24.153618999999999</v>
      </c>
      <c r="J4963">
        <v>1.420801</v>
      </c>
      <c r="K4963" t="str">
        <f t="shared" si="99"/>
        <v>4</v>
      </c>
      <c r="L4963" t="s">
        <v>86</v>
      </c>
      <c r="M4963" t="s">
        <v>87</v>
      </c>
      <c r="N4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4963" s="10">
        <f>VLOOKUP(TableOMP[[#This Row],[Label]],TableAvg[],2,FALSE)</f>
        <v>239.08202499999999</v>
      </c>
      <c r="P4963" s="10">
        <f>VLOOKUP(TableOMP[[#This Row],[Label]],TableAvg[],3,FALSE)</f>
        <v>0</v>
      </c>
      <c r="Q4963" s="10">
        <f>TableOMP[[#This Row],[Avg]]-$U$2*TableOMP[[#This Row],[StdDev]]</f>
        <v>239.08202499999999</v>
      </c>
      <c r="R4963" s="10">
        <f>TableOMP[[#This Row],[Avg]]+$U$2*TableOMP[[#This Row],[StdDev]]</f>
        <v>239.08202499999999</v>
      </c>
      <c r="S4963" s="10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10</v>
      </c>
      <c r="B4964">
        <v>10000</v>
      </c>
      <c r="C4964">
        <v>100</v>
      </c>
      <c r="D4964">
        <v>1</v>
      </c>
      <c r="E4964">
        <v>19</v>
      </c>
      <c r="F4964">
        <v>1</v>
      </c>
      <c r="G4964">
        <v>265.91980100000001</v>
      </c>
      <c r="H4964">
        <v>38.758425000000003</v>
      </c>
      <c r="I4964">
        <v>19.353770000000001</v>
      </c>
      <c r="J4964">
        <v>1.0752090000000001</v>
      </c>
      <c r="K4964" t="str">
        <f t="shared" si="99"/>
        <v>4</v>
      </c>
      <c r="L4964" t="s">
        <v>86</v>
      </c>
      <c r="M4964" t="s">
        <v>87</v>
      </c>
      <c r="N4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4964" s="10">
        <f>VLOOKUP(TableOMP[[#This Row],[Label]],TableAvg[],2,FALSE)</f>
        <v>265.91980100000001</v>
      </c>
      <c r="P4964" s="10">
        <f>VLOOKUP(TableOMP[[#This Row],[Label]],TableAvg[],3,FALSE)</f>
        <v>0</v>
      </c>
      <c r="Q4964" s="10">
        <f>TableOMP[[#This Row],[Avg]]-$U$2*TableOMP[[#This Row],[StdDev]]</f>
        <v>265.91980100000001</v>
      </c>
      <c r="R4964" s="10">
        <f>TableOMP[[#This Row],[Avg]]+$U$2*TableOMP[[#This Row],[StdDev]]</f>
        <v>265.91980100000001</v>
      </c>
      <c r="S4964" s="10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10</v>
      </c>
      <c r="B4965">
        <v>10000</v>
      </c>
      <c r="C4965">
        <v>100</v>
      </c>
      <c r="D4965">
        <v>1</v>
      </c>
      <c r="E4965">
        <v>20</v>
      </c>
      <c r="F4965">
        <v>1</v>
      </c>
      <c r="G4965">
        <v>348.93514800000003</v>
      </c>
      <c r="H4965">
        <v>120.984161</v>
      </c>
      <c r="I4965">
        <v>18.565187999999999</v>
      </c>
      <c r="J4965">
        <v>0.97711499999999996</v>
      </c>
      <c r="K4965" t="str">
        <f t="shared" si="99"/>
        <v>4</v>
      </c>
      <c r="L4965" t="s">
        <v>86</v>
      </c>
      <c r="M4965" t="s">
        <v>87</v>
      </c>
      <c r="N4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4965" s="10">
        <f>VLOOKUP(TableOMP[[#This Row],[Label]],TableAvg[],2,FALSE)</f>
        <v>348.93514800000003</v>
      </c>
      <c r="P4965" s="10">
        <f>VLOOKUP(TableOMP[[#This Row],[Label]],TableAvg[],3,FALSE)</f>
        <v>0</v>
      </c>
      <c r="Q4965" s="10">
        <f>TableOMP[[#This Row],[Avg]]-$U$2*TableOMP[[#This Row],[StdDev]]</f>
        <v>348.93514800000003</v>
      </c>
      <c r="R4965" s="10">
        <f>TableOMP[[#This Row],[Avg]]+$U$2*TableOMP[[#This Row],[StdDev]]</f>
        <v>348.93514800000003</v>
      </c>
      <c r="S4965" s="10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10</v>
      </c>
      <c r="B4966">
        <v>10000</v>
      </c>
      <c r="C4966">
        <v>100</v>
      </c>
      <c r="D4966">
        <v>1</v>
      </c>
      <c r="E4966">
        <v>21</v>
      </c>
      <c r="F4966">
        <v>1</v>
      </c>
      <c r="G4966">
        <v>241.025452</v>
      </c>
      <c r="H4966">
        <v>13.470148</v>
      </c>
      <c r="I4966">
        <v>23.839494999999999</v>
      </c>
      <c r="J4966">
        <v>1.191975</v>
      </c>
      <c r="K4966" t="str">
        <f t="shared" si="99"/>
        <v>4</v>
      </c>
      <c r="L4966" t="s">
        <v>86</v>
      </c>
      <c r="M4966" t="s">
        <v>87</v>
      </c>
      <c r="N4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4966" s="10">
        <f>VLOOKUP(TableOMP[[#This Row],[Label]],TableAvg[],2,FALSE)</f>
        <v>241.025452</v>
      </c>
      <c r="P4966" s="10">
        <f>VLOOKUP(TableOMP[[#This Row],[Label]],TableAvg[],3,FALSE)</f>
        <v>0</v>
      </c>
      <c r="Q4966" s="10">
        <f>TableOMP[[#This Row],[Avg]]-$U$2*TableOMP[[#This Row],[StdDev]]</f>
        <v>241.025452</v>
      </c>
      <c r="R4966" s="10">
        <f>TableOMP[[#This Row],[Avg]]+$U$2*TableOMP[[#This Row],[StdDev]]</f>
        <v>241.025452</v>
      </c>
      <c r="S4966" s="10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10</v>
      </c>
      <c r="B4967">
        <v>10000</v>
      </c>
      <c r="C4967">
        <v>100</v>
      </c>
      <c r="D4967">
        <v>1</v>
      </c>
      <c r="E4967">
        <v>22</v>
      </c>
      <c r="F4967">
        <v>1</v>
      </c>
      <c r="G4967">
        <v>243.16125</v>
      </c>
      <c r="H4967">
        <v>13.493705</v>
      </c>
      <c r="I4967">
        <v>19.285357000000001</v>
      </c>
      <c r="J4967">
        <v>0.91835</v>
      </c>
      <c r="K4967" t="str">
        <f t="shared" si="99"/>
        <v>4</v>
      </c>
      <c r="L4967" t="s">
        <v>86</v>
      </c>
      <c r="M4967" t="s">
        <v>87</v>
      </c>
      <c r="N4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4967" s="10">
        <f>VLOOKUP(TableOMP[[#This Row],[Label]],TableAvg[],2,FALSE)</f>
        <v>243.16125</v>
      </c>
      <c r="P4967" s="10">
        <f>VLOOKUP(TableOMP[[#This Row],[Label]],TableAvg[],3,FALSE)</f>
        <v>0</v>
      </c>
      <c r="Q4967" s="10">
        <f>TableOMP[[#This Row],[Avg]]-$U$2*TableOMP[[#This Row],[StdDev]]</f>
        <v>243.16125</v>
      </c>
      <c r="R4967" s="10">
        <f>TableOMP[[#This Row],[Avg]]+$U$2*TableOMP[[#This Row],[StdDev]]</f>
        <v>243.16125</v>
      </c>
      <c r="S4967" s="10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10</v>
      </c>
      <c r="B4968">
        <v>10000</v>
      </c>
      <c r="C4968">
        <v>100</v>
      </c>
      <c r="D4968">
        <v>1</v>
      </c>
      <c r="E4968">
        <v>23</v>
      </c>
      <c r="F4968">
        <v>1</v>
      </c>
      <c r="G4968">
        <v>245.68028000000001</v>
      </c>
      <c r="H4968">
        <v>13.90953</v>
      </c>
      <c r="I4968">
        <v>22.736788000000001</v>
      </c>
      <c r="J4968">
        <v>1.03349</v>
      </c>
      <c r="K4968" t="str">
        <f t="shared" si="99"/>
        <v>4</v>
      </c>
      <c r="L4968" t="s">
        <v>86</v>
      </c>
      <c r="M4968" t="s">
        <v>87</v>
      </c>
      <c r="N4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4968" s="10">
        <f>VLOOKUP(TableOMP[[#This Row],[Label]],TableAvg[],2,FALSE)</f>
        <v>245.68028000000001</v>
      </c>
      <c r="P4968" s="10">
        <f>VLOOKUP(TableOMP[[#This Row],[Label]],TableAvg[],3,FALSE)</f>
        <v>0</v>
      </c>
      <c r="Q4968" s="10">
        <f>TableOMP[[#This Row],[Avg]]-$U$2*TableOMP[[#This Row],[StdDev]]</f>
        <v>245.68028000000001</v>
      </c>
      <c r="R4968" s="10">
        <f>TableOMP[[#This Row],[Avg]]+$U$2*TableOMP[[#This Row],[StdDev]]</f>
        <v>245.68028000000001</v>
      </c>
      <c r="S4968" s="10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10</v>
      </c>
      <c r="B4969">
        <v>10000</v>
      </c>
      <c r="C4969">
        <v>100</v>
      </c>
      <c r="D4969">
        <v>1</v>
      </c>
      <c r="E4969">
        <v>24</v>
      </c>
      <c r="F4969">
        <v>1</v>
      </c>
      <c r="G4969">
        <v>243.597161</v>
      </c>
      <c r="H4969">
        <v>12.872412000000001</v>
      </c>
      <c r="I4969">
        <v>17.135088</v>
      </c>
      <c r="J4969">
        <v>0.745004</v>
      </c>
      <c r="K4969" t="str">
        <f t="shared" si="99"/>
        <v>4</v>
      </c>
      <c r="L4969" t="s">
        <v>86</v>
      </c>
      <c r="M4969" t="s">
        <v>87</v>
      </c>
      <c r="N4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4969" s="10">
        <f>VLOOKUP(TableOMP[[#This Row],[Label]],TableAvg[],2,FALSE)</f>
        <v>243.597161</v>
      </c>
      <c r="P4969" s="10">
        <f>VLOOKUP(TableOMP[[#This Row],[Label]],TableAvg[],3,FALSE)</f>
        <v>0</v>
      </c>
      <c r="Q4969" s="10">
        <f>TableOMP[[#This Row],[Avg]]-$U$2*TableOMP[[#This Row],[StdDev]]</f>
        <v>243.597161</v>
      </c>
      <c r="R4969" s="10">
        <f>TableOMP[[#This Row],[Avg]]+$U$2*TableOMP[[#This Row],[StdDev]]</f>
        <v>243.597161</v>
      </c>
      <c r="S4969" s="10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10</v>
      </c>
      <c r="B4970">
        <v>10000</v>
      </c>
      <c r="C4970">
        <v>100</v>
      </c>
      <c r="D4970">
        <v>1</v>
      </c>
      <c r="E4970">
        <v>25</v>
      </c>
      <c r="F4970">
        <v>1</v>
      </c>
      <c r="G4970">
        <v>246.570472</v>
      </c>
      <c r="H4970">
        <v>13.336277000000001</v>
      </c>
      <c r="I4970">
        <v>21.936990000000002</v>
      </c>
      <c r="J4970">
        <v>0.91404099999999999</v>
      </c>
      <c r="K4970" t="str">
        <f t="shared" si="99"/>
        <v>4</v>
      </c>
      <c r="L4970" t="s">
        <v>86</v>
      </c>
      <c r="M4970" t="s">
        <v>87</v>
      </c>
      <c r="N4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4970" s="10">
        <f>VLOOKUP(TableOMP[[#This Row],[Label]],TableAvg[],2,FALSE)</f>
        <v>246.570472</v>
      </c>
      <c r="P4970" s="10">
        <f>VLOOKUP(TableOMP[[#This Row],[Label]],TableAvg[],3,FALSE)</f>
        <v>0</v>
      </c>
      <c r="Q4970" s="10">
        <f>TableOMP[[#This Row],[Avg]]-$U$2*TableOMP[[#This Row],[StdDev]]</f>
        <v>246.570472</v>
      </c>
      <c r="R4970" s="10">
        <f>TableOMP[[#This Row],[Avg]]+$U$2*TableOMP[[#This Row],[StdDev]]</f>
        <v>246.570472</v>
      </c>
      <c r="S4970" s="1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10</v>
      </c>
      <c r="B4971">
        <v>10000</v>
      </c>
      <c r="C4971">
        <v>100</v>
      </c>
      <c r="D4971">
        <v>1</v>
      </c>
      <c r="E4971">
        <v>26</v>
      </c>
      <c r="F4971">
        <v>1</v>
      </c>
      <c r="G4971">
        <v>248.99991499999999</v>
      </c>
      <c r="H4971">
        <v>14.171927</v>
      </c>
      <c r="I4971">
        <v>17.595054999999999</v>
      </c>
      <c r="J4971">
        <v>0.70380200000000004</v>
      </c>
      <c r="K4971" t="str">
        <f t="shared" si="99"/>
        <v>4</v>
      </c>
      <c r="L4971" t="s">
        <v>86</v>
      </c>
      <c r="M4971" t="s">
        <v>87</v>
      </c>
      <c r="N4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4971" s="10">
        <f>VLOOKUP(TableOMP[[#This Row],[Label]],TableAvg[],2,FALSE)</f>
        <v>248.99991499999999</v>
      </c>
      <c r="P4971" s="10">
        <f>VLOOKUP(TableOMP[[#This Row],[Label]],TableAvg[],3,FALSE)</f>
        <v>0</v>
      </c>
      <c r="Q4971" s="10">
        <f>TableOMP[[#This Row],[Avg]]-$U$2*TableOMP[[#This Row],[StdDev]]</f>
        <v>248.99991499999999</v>
      </c>
      <c r="R4971" s="10">
        <f>TableOMP[[#This Row],[Avg]]+$U$2*TableOMP[[#This Row],[StdDev]]</f>
        <v>248.99991499999999</v>
      </c>
      <c r="S4971" s="10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10</v>
      </c>
      <c r="B4972">
        <v>10000</v>
      </c>
      <c r="C4972">
        <v>100</v>
      </c>
      <c r="D4972">
        <v>1</v>
      </c>
      <c r="E4972">
        <v>27</v>
      </c>
      <c r="F4972">
        <v>1</v>
      </c>
      <c r="G4972">
        <v>246.39678000000001</v>
      </c>
      <c r="H4972">
        <v>12.662890000000001</v>
      </c>
      <c r="I4972">
        <v>18.944915000000002</v>
      </c>
      <c r="J4972">
        <v>0.72865100000000005</v>
      </c>
      <c r="K4972" t="str">
        <f t="shared" si="99"/>
        <v>4</v>
      </c>
      <c r="L4972" t="s">
        <v>86</v>
      </c>
      <c r="M4972" t="s">
        <v>87</v>
      </c>
      <c r="N4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4972" s="10">
        <f>VLOOKUP(TableOMP[[#This Row],[Label]],TableAvg[],2,FALSE)</f>
        <v>246.39678000000001</v>
      </c>
      <c r="P4972" s="10">
        <f>VLOOKUP(TableOMP[[#This Row],[Label]],TableAvg[],3,FALSE)</f>
        <v>0</v>
      </c>
      <c r="Q4972" s="10">
        <f>TableOMP[[#This Row],[Avg]]-$U$2*TableOMP[[#This Row],[StdDev]]</f>
        <v>246.39678000000001</v>
      </c>
      <c r="R4972" s="10">
        <f>TableOMP[[#This Row],[Avg]]+$U$2*TableOMP[[#This Row],[StdDev]]</f>
        <v>246.39678000000001</v>
      </c>
      <c r="S4972" s="10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10</v>
      </c>
      <c r="B4973">
        <v>10000</v>
      </c>
      <c r="C4973">
        <v>100</v>
      </c>
      <c r="D4973">
        <v>1</v>
      </c>
      <c r="E4973">
        <v>28</v>
      </c>
      <c r="F4973">
        <v>1</v>
      </c>
      <c r="G4973">
        <v>251.706467</v>
      </c>
      <c r="H4973">
        <v>15.879393</v>
      </c>
      <c r="I4973">
        <v>25.196660999999999</v>
      </c>
      <c r="J4973">
        <v>0.93320999999999998</v>
      </c>
      <c r="K4973" t="str">
        <f t="shared" si="99"/>
        <v>4</v>
      </c>
      <c r="L4973" t="s">
        <v>86</v>
      </c>
      <c r="M4973" t="s">
        <v>87</v>
      </c>
      <c r="N4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4973" s="10">
        <f>VLOOKUP(TableOMP[[#This Row],[Label]],TableAvg[],2,FALSE)</f>
        <v>251.706467</v>
      </c>
      <c r="P4973" s="10">
        <f>VLOOKUP(TableOMP[[#This Row],[Label]],TableAvg[],3,FALSE)</f>
        <v>0</v>
      </c>
      <c r="Q4973" s="10">
        <f>TableOMP[[#This Row],[Avg]]-$U$2*TableOMP[[#This Row],[StdDev]]</f>
        <v>251.706467</v>
      </c>
      <c r="R4973" s="10">
        <f>TableOMP[[#This Row],[Avg]]+$U$2*TableOMP[[#This Row],[StdDev]]</f>
        <v>251.706467</v>
      </c>
      <c r="S4973" s="10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12</v>
      </c>
      <c r="B4974">
        <v>10000</v>
      </c>
      <c r="C4974">
        <v>100</v>
      </c>
      <c r="D4974">
        <v>1</v>
      </c>
      <c r="E4974">
        <v>1</v>
      </c>
      <c r="F4974">
        <v>1</v>
      </c>
      <c r="G4974">
        <v>242.841645</v>
      </c>
      <c r="H4974">
        <v>5.3729779999999998</v>
      </c>
      <c r="I4974">
        <v>0</v>
      </c>
      <c r="J4974">
        <v>0</v>
      </c>
      <c r="K4974" t="str">
        <f>MID(M4974,22,1)</f>
        <v>8</v>
      </c>
      <c r="L4974" t="s">
        <v>88</v>
      </c>
      <c r="M4974" t="s">
        <v>89</v>
      </c>
      <c r="N4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974" s="10">
        <f>VLOOKUP(TableOMP[[#This Row],[Label]],TableAvg[],2,FALSE)</f>
        <v>242.55943250000001</v>
      </c>
      <c r="P4974" s="10">
        <f>VLOOKUP(TableOMP[[#This Row],[Label]],TableAvg[],3,FALSE)</f>
        <v>0.28221249997797343</v>
      </c>
      <c r="Q4974" s="10">
        <f>TableOMP[[#This Row],[Avg]]-$U$2*TableOMP[[#This Row],[StdDev]]</f>
        <v>241.99500750004407</v>
      </c>
      <c r="R4974" s="10">
        <f>TableOMP[[#This Row],[Avg]]+$U$2*TableOMP[[#This Row],[StdDev]]</f>
        <v>243.12385749995596</v>
      </c>
      <c r="S4974" s="10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12</v>
      </c>
      <c r="B4975">
        <v>10000</v>
      </c>
      <c r="C4975">
        <v>100</v>
      </c>
      <c r="D4975">
        <v>1</v>
      </c>
      <c r="E4975">
        <v>2</v>
      </c>
      <c r="F4975">
        <v>1</v>
      </c>
      <c r="G4975">
        <v>250.58927700000001</v>
      </c>
      <c r="H4975">
        <v>12.817345</v>
      </c>
      <c r="I4975">
        <v>2.6166469999999999</v>
      </c>
      <c r="J4975">
        <v>2.6166469999999999</v>
      </c>
      <c r="K4975" t="str">
        <f t="shared" ref="K4975:K5000" si="100">MID(M4975,22,1)</f>
        <v>8</v>
      </c>
      <c r="L4975" t="s">
        <v>88</v>
      </c>
      <c r="M4975" t="s">
        <v>89</v>
      </c>
      <c r="N4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4975" s="10">
        <f>VLOOKUP(TableOMP[[#This Row],[Label]],TableAvg[],2,FALSE)</f>
        <v>248.35293000000001</v>
      </c>
      <c r="P4975" s="10">
        <f>VLOOKUP(TableOMP[[#This Row],[Label]],TableAvg[],3,FALSE)</f>
        <v>2.2363469999967367</v>
      </c>
      <c r="Q4975" s="10">
        <f>TableOMP[[#This Row],[Avg]]-$U$2*TableOMP[[#This Row],[StdDev]]</f>
        <v>243.88023600000653</v>
      </c>
      <c r="R4975" s="10">
        <f>TableOMP[[#This Row],[Avg]]+$U$2*TableOMP[[#This Row],[StdDev]]</f>
        <v>252.8256239999935</v>
      </c>
      <c r="S4975" s="10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12</v>
      </c>
      <c r="B4976">
        <v>10000</v>
      </c>
      <c r="C4976">
        <v>100</v>
      </c>
      <c r="D4976">
        <v>1</v>
      </c>
      <c r="E4976">
        <v>3</v>
      </c>
      <c r="F4976">
        <v>1</v>
      </c>
      <c r="G4976">
        <v>246.72994399999999</v>
      </c>
      <c r="H4976">
        <v>12.764747</v>
      </c>
      <c r="I4976">
        <v>4.0050819999999998</v>
      </c>
      <c r="J4976">
        <v>2.0025409999999999</v>
      </c>
      <c r="K4976" t="str">
        <f t="shared" si="100"/>
        <v>8</v>
      </c>
      <c r="L4976" t="s">
        <v>88</v>
      </c>
      <c r="M4976" t="s">
        <v>89</v>
      </c>
      <c r="N4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4976" s="10">
        <f>VLOOKUP(TableOMP[[#This Row],[Label]],TableAvg[],2,FALSE)</f>
        <v>249.2401605</v>
      </c>
      <c r="P4976" s="10">
        <f>VLOOKUP(TableOMP[[#This Row],[Label]],TableAvg[],3,FALSE)</f>
        <v>2.5102164999988084</v>
      </c>
      <c r="Q4976" s="10">
        <f>TableOMP[[#This Row],[Avg]]-$U$2*TableOMP[[#This Row],[StdDev]]</f>
        <v>244.21972750000239</v>
      </c>
      <c r="R4976" s="10">
        <f>TableOMP[[#This Row],[Avg]]+$U$2*TableOMP[[#This Row],[StdDev]]</f>
        <v>254.26059349999761</v>
      </c>
      <c r="S4976" s="10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12</v>
      </c>
      <c r="B4977">
        <v>10000</v>
      </c>
      <c r="C4977">
        <v>100</v>
      </c>
      <c r="D4977">
        <v>1</v>
      </c>
      <c r="E4977">
        <v>4</v>
      </c>
      <c r="F4977">
        <v>1</v>
      </c>
      <c r="G4977">
        <v>247.73701600000001</v>
      </c>
      <c r="H4977">
        <v>11.914049</v>
      </c>
      <c r="I4977">
        <v>5.0852469999999999</v>
      </c>
      <c r="J4977">
        <v>1.695082</v>
      </c>
      <c r="K4977" t="str">
        <f t="shared" si="100"/>
        <v>8</v>
      </c>
      <c r="L4977" t="s">
        <v>88</v>
      </c>
      <c r="M4977" t="s">
        <v>89</v>
      </c>
      <c r="N4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4977" s="10">
        <f>VLOOKUP(TableOMP[[#This Row],[Label]],TableAvg[],2,FALSE)</f>
        <v>249.674452</v>
      </c>
      <c r="P4977" s="10">
        <f>VLOOKUP(TableOMP[[#This Row],[Label]],TableAvg[],3,FALSE)</f>
        <v>1.937435999999082</v>
      </c>
      <c r="Q4977" s="10">
        <f>TableOMP[[#This Row],[Avg]]-$U$2*TableOMP[[#This Row],[StdDev]]</f>
        <v>245.79958000000184</v>
      </c>
      <c r="R4977" s="10">
        <f>TableOMP[[#This Row],[Avg]]+$U$2*TableOMP[[#This Row],[StdDev]]</f>
        <v>253.54932399999817</v>
      </c>
      <c r="S4977" s="10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12</v>
      </c>
      <c r="B4978">
        <v>10000</v>
      </c>
      <c r="C4978">
        <v>100</v>
      </c>
      <c r="D4978">
        <v>1</v>
      </c>
      <c r="E4978">
        <v>5</v>
      </c>
      <c r="F4978">
        <v>1</v>
      </c>
      <c r="G4978">
        <v>249.935834</v>
      </c>
      <c r="H4978">
        <v>12.257379</v>
      </c>
      <c r="I4978">
        <v>6.7686099999999998</v>
      </c>
      <c r="J4978">
        <v>1.6921520000000001</v>
      </c>
      <c r="K4978" t="str">
        <f t="shared" si="100"/>
        <v>8</v>
      </c>
      <c r="L4978" t="s">
        <v>88</v>
      </c>
      <c r="M4978" t="s">
        <v>89</v>
      </c>
      <c r="N4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4978" s="10">
        <f>VLOOKUP(TableOMP[[#This Row],[Label]],TableAvg[],2,FALSE)</f>
        <v>250.9924475</v>
      </c>
      <c r="P4978" s="10">
        <f>VLOOKUP(TableOMP[[#This Row],[Label]],TableAvg[],3,FALSE)</f>
        <v>1.056613500000634</v>
      </c>
      <c r="Q4978" s="10">
        <f>TableOMP[[#This Row],[Avg]]-$U$2*TableOMP[[#This Row],[StdDev]]</f>
        <v>248.87922049999872</v>
      </c>
      <c r="R4978" s="10">
        <f>TableOMP[[#This Row],[Avg]]+$U$2*TableOMP[[#This Row],[StdDev]]</f>
        <v>253.10567450000127</v>
      </c>
      <c r="S4978" s="10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12</v>
      </c>
      <c r="B4979">
        <v>10000</v>
      </c>
      <c r="C4979">
        <v>100</v>
      </c>
      <c r="D4979">
        <v>1</v>
      </c>
      <c r="E4979">
        <v>6</v>
      </c>
      <c r="F4979">
        <v>1</v>
      </c>
      <c r="G4979">
        <v>249.761045</v>
      </c>
      <c r="H4979">
        <v>11.999065999999999</v>
      </c>
      <c r="I4979">
        <v>7.4328640000000004</v>
      </c>
      <c r="J4979">
        <v>1.4865729999999999</v>
      </c>
      <c r="K4979" t="str">
        <f t="shared" si="100"/>
        <v>8</v>
      </c>
      <c r="L4979" t="s">
        <v>88</v>
      </c>
      <c r="M4979" t="s">
        <v>89</v>
      </c>
      <c r="N4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4979" s="10">
        <f>VLOOKUP(TableOMP[[#This Row],[Label]],TableAvg[],2,FALSE)</f>
        <v>250.4654865</v>
      </c>
      <c r="P4979" s="10">
        <f>VLOOKUP(TableOMP[[#This Row],[Label]],TableAvg[],3,FALSE)</f>
        <v>0.70444149999786454</v>
      </c>
      <c r="Q4979" s="10">
        <f>TableOMP[[#This Row],[Avg]]-$U$2*TableOMP[[#This Row],[StdDev]]</f>
        <v>249.05660350000426</v>
      </c>
      <c r="R4979" s="10">
        <f>TableOMP[[#This Row],[Avg]]+$U$2*TableOMP[[#This Row],[StdDev]]</f>
        <v>251.87436949999574</v>
      </c>
      <c r="S4979" s="10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12</v>
      </c>
      <c r="B4980">
        <v>10000</v>
      </c>
      <c r="C4980">
        <v>100</v>
      </c>
      <c r="D4980">
        <v>1</v>
      </c>
      <c r="E4980">
        <v>7</v>
      </c>
      <c r="F4980">
        <v>1</v>
      </c>
      <c r="G4980">
        <v>249.95371800000001</v>
      </c>
      <c r="H4980">
        <v>11.928936</v>
      </c>
      <c r="I4980">
        <v>8.1745199999999993</v>
      </c>
      <c r="J4980">
        <v>1.36242</v>
      </c>
      <c r="K4980" t="str">
        <f t="shared" si="100"/>
        <v>8</v>
      </c>
      <c r="L4980" t="s">
        <v>88</v>
      </c>
      <c r="M4980" t="s">
        <v>89</v>
      </c>
      <c r="N4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980" s="10">
        <f>VLOOKUP(TableOMP[[#This Row],[Label]],TableAvg[],2,FALSE)</f>
        <v>251.39284400000003</v>
      </c>
      <c r="P4980" s="10">
        <f>VLOOKUP(TableOMP[[#This Row],[Label]],TableAvg[],3,FALSE)</f>
        <v>1.4391259999992574</v>
      </c>
      <c r="Q4980" s="10">
        <f>TableOMP[[#This Row],[Avg]]-$U$2*TableOMP[[#This Row],[StdDev]]</f>
        <v>248.5145920000015</v>
      </c>
      <c r="R4980" s="10">
        <f>TableOMP[[#This Row],[Avg]]+$U$2*TableOMP[[#This Row],[StdDev]]</f>
        <v>254.27109599999855</v>
      </c>
      <c r="S4980" s="1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12</v>
      </c>
      <c r="B4981">
        <v>10000</v>
      </c>
      <c r="C4981">
        <v>100</v>
      </c>
      <c r="D4981">
        <v>1</v>
      </c>
      <c r="E4981">
        <v>8</v>
      </c>
      <c r="F4981">
        <v>1</v>
      </c>
      <c r="G4981">
        <v>251.1097</v>
      </c>
      <c r="H4981">
        <v>12.078785</v>
      </c>
      <c r="I4981">
        <v>8.7719100000000001</v>
      </c>
      <c r="J4981">
        <v>1.2531300000000001</v>
      </c>
      <c r="K4981" t="str">
        <f t="shared" si="100"/>
        <v>8</v>
      </c>
      <c r="L4981" t="s">
        <v>88</v>
      </c>
      <c r="M4981" t="s">
        <v>89</v>
      </c>
      <c r="N4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81" s="10">
        <f>VLOOKUP(TableOMP[[#This Row],[Label]],TableAvg[],2,FALSE)</f>
        <v>251.14531549999998</v>
      </c>
      <c r="P4981" s="10">
        <f>VLOOKUP(TableOMP[[#This Row],[Label]],TableAvg[],3,FALSE)</f>
        <v>3.5615500130641166E-2</v>
      </c>
      <c r="Q4981" s="10">
        <f>TableOMP[[#This Row],[Avg]]-$U$2*TableOMP[[#This Row],[StdDev]]</f>
        <v>251.07408449973869</v>
      </c>
      <c r="R4981" s="10">
        <f>TableOMP[[#This Row],[Avg]]+$U$2*TableOMP[[#This Row],[StdDev]]</f>
        <v>251.21654650026127</v>
      </c>
      <c r="S4981" s="10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12</v>
      </c>
      <c r="B4982">
        <v>10000</v>
      </c>
      <c r="C4982">
        <v>100</v>
      </c>
      <c r="D4982">
        <v>1</v>
      </c>
      <c r="E4982">
        <v>9</v>
      </c>
      <c r="F4982">
        <v>1</v>
      </c>
      <c r="G4982">
        <v>250.32138699999999</v>
      </c>
      <c r="H4982">
        <v>12.571777000000001</v>
      </c>
      <c r="I4982">
        <v>9.3488799999999994</v>
      </c>
      <c r="J4982">
        <v>1.1686099999999999</v>
      </c>
      <c r="K4982" t="str">
        <f t="shared" si="100"/>
        <v>8</v>
      </c>
      <c r="L4982" t="s">
        <v>88</v>
      </c>
      <c r="M4982" t="s">
        <v>89</v>
      </c>
      <c r="N4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4982" s="10">
        <f>VLOOKUP(TableOMP[[#This Row],[Label]],TableAvg[],2,FALSE)</f>
        <v>250.47367750000001</v>
      </c>
      <c r="P4982" s="10">
        <f>VLOOKUP(TableOMP[[#This Row],[Label]],TableAvg[],3,FALSE)</f>
        <v>0.15229049996694438</v>
      </c>
      <c r="Q4982" s="10">
        <f>TableOMP[[#This Row],[Avg]]-$U$2*TableOMP[[#This Row],[StdDev]]</f>
        <v>250.16909650006613</v>
      </c>
      <c r="R4982" s="10">
        <f>TableOMP[[#This Row],[Avg]]+$U$2*TableOMP[[#This Row],[StdDev]]</f>
        <v>250.77825849993388</v>
      </c>
      <c r="S4982" s="10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12</v>
      </c>
      <c r="B4983">
        <v>10000</v>
      </c>
      <c r="C4983">
        <v>100</v>
      </c>
      <c r="D4983">
        <v>1</v>
      </c>
      <c r="E4983">
        <v>10</v>
      </c>
      <c r="F4983">
        <v>1</v>
      </c>
      <c r="G4983">
        <v>294.52729099999999</v>
      </c>
      <c r="H4983">
        <v>56.854176000000002</v>
      </c>
      <c r="I4983">
        <v>10.104639000000001</v>
      </c>
      <c r="J4983">
        <v>1.122738</v>
      </c>
      <c r="K4983" t="str">
        <f t="shared" si="100"/>
        <v>8</v>
      </c>
      <c r="L4983" t="s">
        <v>88</v>
      </c>
      <c r="M4983" t="s">
        <v>89</v>
      </c>
      <c r="N4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4983" s="10">
        <f>VLOOKUP(TableOMP[[#This Row],[Label]],TableAvg[],2,FALSE)</f>
        <v>272.5623425</v>
      </c>
      <c r="P4983" s="10">
        <f>VLOOKUP(TableOMP[[#This Row],[Label]],TableAvg[],3,FALSE)</f>
        <v>21.964948499999917</v>
      </c>
      <c r="Q4983" s="10">
        <f>TableOMP[[#This Row],[Avg]]-$U$2*TableOMP[[#This Row],[StdDev]]</f>
        <v>228.63244550000016</v>
      </c>
      <c r="R4983" s="10">
        <f>TableOMP[[#This Row],[Avg]]+$U$2*TableOMP[[#This Row],[StdDev]]</f>
        <v>316.49223949999981</v>
      </c>
      <c r="S4983" s="10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12</v>
      </c>
      <c r="B4984">
        <v>10000</v>
      </c>
      <c r="C4984">
        <v>100</v>
      </c>
      <c r="D4984">
        <v>1</v>
      </c>
      <c r="E4984">
        <v>11</v>
      </c>
      <c r="F4984">
        <v>1</v>
      </c>
      <c r="G4984">
        <v>250.34780799999999</v>
      </c>
      <c r="H4984">
        <v>12.539415999999999</v>
      </c>
      <c r="I4984">
        <v>10.985528</v>
      </c>
      <c r="J4984">
        <v>1.0985529999999999</v>
      </c>
      <c r="K4984" t="str">
        <f t="shared" si="100"/>
        <v>8</v>
      </c>
      <c r="L4984" t="s">
        <v>88</v>
      </c>
      <c r="M4984" t="s">
        <v>89</v>
      </c>
      <c r="N4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4984" s="10">
        <f>VLOOKUP(TableOMP[[#This Row],[Label]],TableAvg[],2,FALSE)</f>
        <v>250.2663575</v>
      </c>
      <c r="P4984" s="10">
        <f>VLOOKUP(TableOMP[[#This Row],[Label]],TableAvg[],3,FALSE)</f>
        <v>8.1450499988248715E-2</v>
      </c>
      <c r="Q4984" s="10">
        <f>TableOMP[[#This Row],[Avg]]-$U$2*TableOMP[[#This Row],[StdDev]]</f>
        <v>250.1034565000235</v>
      </c>
      <c r="R4984" s="10">
        <f>TableOMP[[#This Row],[Avg]]+$U$2*TableOMP[[#This Row],[StdDev]]</f>
        <v>250.4292584999765</v>
      </c>
      <c r="S4984" s="10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12</v>
      </c>
      <c r="B4985">
        <v>10000</v>
      </c>
      <c r="C4985">
        <v>100</v>
      </c>
      <c r="D4985">
        <v>1</v>
      </c>
      <c r="E4985">
        <v>12</v>
      </c>
      <c r="F4985">
        <v>1</v>
      </c>
      <c r="G4985">
        <v>251.85807199999999</v>
      </c>
      <c r="H4985">
        <v>12.532565</v>
      </c>
      <c r="I4985">
        <v>11.941727</v>
      </c>
      <c r="J4985">
        <v>1.085612</v>
      </c>
      <c r="K4985" t="str">
        <f t="shared" si="100"/>
        <v>8</v>
      </c>
      <c r="L4985" t="s">
        <v>88</v>
      </c>
      <c r="M4985" t="s">
        <v>89</v>
      </c>
      <c r="N4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4985" s="10">
        <f>VLOOKUP(TableOMP[[#This Row],[Label]],TableAvg[],2,FALSE)</f>
        <v>250.69042250000001</v>
      </c>
      <c r="P4985" s="10">
        <f>VLOOKUP(TableOMP[[#This Row],[Label]],TableAvg[],3,FALSE)</f>
        <v>1.167649499997697</v>
      </c>
      <c r="Q4985" s="10">
        <f>TableOMP[[#This Row],[Avg]]-$U$2*TableOMP[[#This Row],[StdDev]]</f>
        <v>248.35512350000462</v>
      </c>
      <c r="R4985" s="10">
        <f>TableOMP[[#This Row],[Avg]]+$U$2*TableOMP[[#This Row],[StdDev]]</f>
        <v>253.0257214999954</v>
      </c>
      <c r="S4985" s="10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12</v>
      </c>
      <c r="B4986">
        <v>10000</v>
      </c>
      <c r="C4986">
        <v>100</v>
      </c>
      <c r="D4986">
        <v>1</v>
      </c>
      <c r="E4986">
        <v>13</v>
      </c>
      <c r="F4986">
        <v>1</v>
      </c>
      <c r="G4986">
        <v>253.45604299999999</v>
      </c>
      <c r="H4986">
        <v>13.717150999999999</v>
      </c>
      <c r="I4986">
        <v>11.77849</v>
      </c>
      <c r="J4986">
        <v>0.981541</v>
      </c>
      <c r="K4986" t="str">
        <f t="shared" si="100"/>
        <v>8</v>
      </c>
      <c r="L4986" t="s">
        <v>88</v>
      </c>
      <c r="M4986" t="s">
        <v>89</v>
      </c>
      <c r="N4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4986" s="10">
        <f>VLOOKUP(TableOMP[[#This Row],[Label]],TableAvg[],2,FALSE)</f>
        <v>252.12626599999999</v>
      </c>
      <c r="P4986" s="10">
        <f>VLOOKUP(TableOMP[[#This Row],[Label]],TableAvg[],3,FALSE)</f>
        <v>1.3297770000030038</v>
      </c>
      <c r="Q4986" s="10">
        <f>TableOMP[[#This Row],[Avg]]-$U$2*TableOMP[[#This Row],[StdDev]]</f>
        <v>249.46671199999398</v>
      </c>
      <c r="R4986" s="10">
        <f>TableOMP[[#This Row],[Avg]]+$U$2*TableOMP[[#This Row],[StdDev]]</f>
        <v>254.785820000006</v>
      </c>
      <c r="S4986" s="10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12</v>
      </c>
      <c r="B4987">
        <v>10000</v>
      </c>
      <c r="C4987">
        <v>100</v>
      </c>
      <c r="D4987">
        <v>1</v>
      </c>
      <c r="E4987">
        <v>14</v>
      </c>
      <c r="F4987">
        <v>1</v>
      </c>
      <c r="G4987">
        <v>258.099423</v>
      </c>
      <c r="H4987">
        <v>15.427636</v>
      </c>
      <c r="I4987">
        <v>12.986265</v>
      </c>
      <c r="J4987">
        <v>0.99894300000000003</v>
      </c>
      <c r="K4987" t="str">
        <f t="shared" si="100"/>
        <v>8</v>
      </c>
      <c r="L4987" t="s">
        <v>88</v>
      </c>
      <c r="M4987" t="s">
        <v>89</v>
      </c>
      <c r="N4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4987" s="10">
        <f>VLOOKUP(TableOMP[[#This Row],[Label]],TableAvg[],2,FALSE)</f>
        <v>254.4383345</v>
      </c>
      <c r="P4987" s="10">
        <f>VLOOKUP(TableOMP[[#This Row],[Label]],TableAvg[],3,FALSE)</f>
        <v>3.6610885000001181</v>
      </c>
      <c r="Q4987" s="10">
        <f>TableOMP[[#This Row],[Avg]]-$U$2*TableOMP[[#This Row],[StdDev]]</f>
        <v>247.11615749999976</v>
      </c>
      <c r="R4987" s="10">
        <f>TableOMP[[#This Row],[Avg]]+$U$2*TableOMP[[#This Row],[StdDev]]</f>
        <v>261.76051150000023</v>
      </c>
      <c r="S4987" s="10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12</v>
      </c>
      <c r="B4988">
        <v>10000</v>
      </c>
      <c r="C4988">
        <v>100</v>
      </c>
      <c r="D4988">
        <v>1</v>
      </c>
      <c r="E4988">
        <v>15</v>
      </c>
      <c r="F4988">
        <v>1</v>
      </c>
      <c r="G4988">
        <v>261.86087800000001</v>
      </c>
      <c r="H4988">
        <v>18.260211000000002</v>
      </c>
      <c r="I4988">
        <v>14.237238</v>
      </c>
      <c r="J4988">
        <v>1.0169459999999999</v>
      </c>
      <c r="K4988" t="str">
        <f t="shared" si="100"/>
        <v>8</v>
      </c>
      <c r="L4988" t="s">
        <v>88</v>
      </c>
      <c r="M4988" t="s">
        <v>89</v>
      </c>
      <c r="N4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4988" s="10">
        <f>VLOOKUP(TableOMP[[#This Row],[Label]],TableAvg[],2,FALSE)</f>
        <v>252.9136345</v>
      </c>
      <c r="P4988" s="10">
        <f>VLOOKUP(TableOMP[[#This Row],[Label]],TableAvg[],3,FALSE)</f>
        <v>8.9472435000002761</v>
      </c>
      <c r="Q4988" s="10">
        <f>TableOMP[[#This Row],[Avg]]-$U$2*TableOMP[[#This Row],[StdDev]]</f>
        <v>235.01914749999946</v>
      </c>
      <c r="R4988" s="10">
        <f>TableOMP[[#This Row],[Avg]]+$U$2*TableOMP[[#This Row],[StdDev]]</f>
        <v>270.80812150000054</v>
      </c>
      <c r="S4988" s="10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12</v>
      </c>
      <c r="B4989">
        <v>10000</v>
      </c>
      <c r="C4989">
        <v>100</v>
      </c>
      <c r="D4989">
        <v>1</v>
      </c>
      <c r="E4989">
        <v>16</v>
      </c>
      <c r="F4989">
        <v>1</v>
      </c>
      <c r="G4989">
        <v>259.13094599999999</v>
      </c>
      <c r="H4989">
        <v>23.788080000000001</v>
      </c>
      <c r="I4989">
        <v>17.010487999999999</v>
      </c>
      <c r="J4989">
        <v>1.1340330000000001</v>
      </c>
      <c r="K4989" t="str">
        <f t="shared" si="100"/>
        <v>8</v>
      </c>
      <c r="L4989" t="s">
        <v>88</v>
      </c>
      <c r="M4989" t="s">
        <v>89</v>
      </c>
      <c r="N4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4989" s="10">
        <f>VLOOKUP(TableOMP[[#This Row],[Label]],TableAvg[],2,FALSE)</f>
        <v>260.048317</v>
      </c>
      <c r="P4989" s="10">
        <f>VLOOKUP(TableOMP[[#This Row],[Label]],TableAvg[],3,FALSE)</f>
        <v>0.91737099999429228</v>
      </c>
      <c r="Q4989" s="10">
        <f>TableOMP[[#This Row],[Avg]]-$U$2*TableOMP[[#This Row],[StdDev]]</f>
        <v>258.21357500001142</v>
      </c>
      <c r="R4989" s="10">
        <f>TableOMP[[#This Row],[Avg]]+$U$2*TableOMP[[#This Row],[StdDev]]</f>
        <v>261.88305899998858</v>
      </c>
      <c r="S4989" s="10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12</v>
      </c>
      <c r="B4990">
        <v>10000</v>
      </c>
      <c r="C4990">
        <v>100</v>
      </c>
      <c r="D4990">
        <v>1</v>
      </c>
      <c r="E4990">
        <v>17</v>
      </c>
      <c r="F4990">
        <v>1</v>
      </c>
      <c r="G4990">
        <v>270.94260200000002</v>
      </c>
      <c r="H4990">
        <v>23.961834</v>
      </c>
      <c r="I4990">
        <v>18.687830000000002</v>
      </c>
      <c r="J4990">
        <v>1.1679889999999999</v>
      </c>
      <c r="K4990" t="str">
        <f t="shared" si="100"/>
        <v>8</v>
      </c>
      <c r="L4990" t="s">
        <v>88</v>
      </c>
      <c r="M4990" t="s">
        <v>89</v>
      </c>
      <c r="N4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4990" s="10">
        <f>VLOOKUP(TableOMP[[#This Row],[Label]],TableAvg[],2,FALSE)</f>
        <v>266.41177100000004</v>
      </c>
      <c r="P4990" s="10">
        <f>VLOOKUP(TableOMP[[#This Row],[Label]],TableAvg[],3,FALSE)</f>
        <v>4.5308309999977654</v>
      </c>
      <c r="Q4990" s="10">
        <f>TableOMP[[#This Row],[Avg]]-$U$2*TableOMP[[#This Row],[StdDev]]</f>
        <v>257.35010900000452</v>
      </c>
      <c r="R4990" s="10">
        <f>TableOMP[[#This Row],[Avg]]+$U$2*TableOMP[[#This Row],[StdDev]]</f>
        <v>275.47343299999557</v>
      </c>
      <c r="S4990" s="1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12</v>
      </c>
      <c r="B4991">
        <v>10000</v>
      </c>
      <c r="C4991">
        <v>100</v>
      </c>
      <c r="D4991">
        <v>1</v>
      </c>
      <c r="E4991">
        <v>18</v>
      </c>
      <c r="F4991">
        <v>1</v>
      </c>
      <c r="G4991">
        <v>268.16903300000001</v>
      </c>
      <c r="H4991">
        <v>23.351475000000001</v>
      </c>
      <c r="I4991">
        <v>22.292666000000001</v>
      </c>
      <c r="J4991">
        <v>1.3113330000000001</v>
      </c>
      <c r="K4991" t="str">
        <f t="shared" si="100"/>
        <v>8</v>
      </c>
      <c r="L4991" t="s">
        <v>88</v>
      </c>
      <c r="M4991" t="s">
        <v>89</v>
      </c>
      <c r="N4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4991" s="10">
        <f>VLOOKUP(TableOMP[[#This Row],[Label]],TableAvg[],2,FALSE)</f>
        <v>265.987413</v>
      </c>
      <c r="P4991" s="10">
        <f>VLOOKUP(TableOMP[[#This Row],[Label]],TableAvg[],3,FALSE)</f>
        <v>2.1816200000011912</v>
      </c>
      <c r="Q4991" s="10">
        <f>TableOMP[[#This Row],[Avg]]-$U$2*TableOMP[[#This Row],[StdDev]]</f>
        <v>261.6241729999976</v>
      </c>
      <c r="R4991" s="10">
        <f>TableOMP[[#This Row],[Avg]]+$U$2*TableOMP[[#This Row],[StdDev]]</f>
        <v>270.35065300000241</v>
      </c>
      <c r="S4991" s="10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12</v>
      </c>
      <c r="B4992">
        <v>10000</v>
      </c>
      <c r="C4992">
        <v>100</v>
      </c>
      <c r="D4992">
        <v>1</v>
      </c>
      <c r="E4992">
        <v>19</v>
      </c>
      <c r="F4992">
        <v>1</v>
      </c>
      <c r="G4992">
        <v>274.18353200000001</v>
      </c>
      <c r="H4992">
        <v>23.625655999999999</v>
      </c>
      <c r="I4992">
        <v>19.352459</v>
      </c>
      <c r="J4992">
        <v>1.075137</v>
      </c>
      <c r="K4992" t="str">
        <f t="shared" si="100"/>
        <v>8</v>
      </c>
      <c r="L4992" t="s">
        <v>88</v>
      </c>
      <c r="M4992" t="s">
        <v>89</v>
      </c>
      <c r="N4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4992" s="10">
        <f>VLOOKUP(TableOMP[[#This Row],[Label]],TableAvg[],2,FALSE)</f>
        <v>310.89257250000003</v>
      </c>
      <c r="P4992" s="10">
        <f>VLOOKUP(TableOMP[[#This Row],[Label]],TableAvg[],3,FALSE)</f>
        <v>36.709040499999766</v>
      </c>
      <c r="Q4992" s="10">
        <f>TableOMP[[#This Row],[Avg]]-$U$2*TableOMP[[#This Row],[StdDev]]</f>
        <v>237.47449150000051</v>
      </c>
      <c r="R4992" s="10">
        <f>TableOMP[[#This Row],[Avg]]+$U$2*TableOMP[[#This Row],[StdDev]]</f>
        <v>384.31065349999955</v>
      </c>
      <c r="S4992" s="10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12</v>
      </c>
      <c r="B4993">
        <v>10000</v>
      </c>
      <c r="C4993">
        <v>100</v>
      </c>
      <c r="D4993">
        <v>1</v>
      </c>
      <c r="E4993">
        <v>20</v>
      </c>
      <c r="F4993">
        <v>1</v>
      </c>
      <c r="G4993">
        <v>269.56266099999999</v>
      </c>
      <c r="H4993">
        <v>18.80219</v>
      </c>
      <c r="I4993">
        <v>30.730436999999998</v>
      </c>
      <c r="J4993">
        <v>1.617391</v>
      </c>
      <c r="K4993" t="str">
        <f t="shared" si="100"/>
        <v>8</v>
      </c>
      <c r="L4993" t="s">
        <v>88</v>
      </c>
      <c r="M4993" t="s">
        <v>89</v>
      </c>
      <c r="N4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4993" s="10">
        <f>VLOOKUP(TableOMP[[#This Row],[Label]],TableAvg[],2,FALSE)</f>
        <v>263.70433149999997</v>
      </c>
      <c r="P4993" s="10">
        <f>VLOOKUP(TableOMP[[#This Row],[Label]],TableAvg[],3,FALSE)</f>
        <v>5.858329500001898</v>
      </c>
      <c r="Q4993" s="10">
        <f>TableOMP[[#This Row],[Avg]]-$U$2*TableOMP[[#This Row],[StdDev]]</f>
        <v>251.98767249999617</v>
      </c>
      <c r="R4993" s="10">
        <f>TableOMP[[#This Row],[Avg]]+$U$2*TableOMP[[#This Row],[StdDev]]</f>
        <v>275.42099050000377</v>
      </c>
      <c r="S4993" s="10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12</v>
      </c>
      <c r="B4994">
        <v>10000</v>
      </c>
      <c r="C4994">
        <v>100</v>
      </c>
      <c r="D4994">
        <v>1</v>
      </c>
      <c r="E4994">
        <v>21</v>
      </c>
      <c r="F4994">
        <v>1</v>
      </c>
      <c r="G4994">
        <v>255.25851499999999</v>
      </c>
      <c r="H4994">
        <v>21.196995999999999</v>
      </c>
      <c r="I4994">
        <v>23.139071999999999</v>
      </c>
      <c r="J4994">
        <v>1.156954</v>
      </c>
      <c r="K4994" t="str">
        <f t="shared" si="100"/>
        <v>8</v>
      </c>
      <c r="L4994" t="s">
        <v>88</v>
      </c>
      <c r="M4994" t="s">
        <v>89</v>
      </c>
      <c r="N4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4994" s="10">
        <f>VLOOKUP(TableOMP[[#This Row],[Label]],TableAvg[],2,FALSE)</f>
        <v>259.58955500000002</v>
      </c>
      <c r="P4994" s="10">
        <f>VLOOKUP(TableOMP[[#This Row],[Label]],TableAvg[],3,FALSE)</f>
        <v>4.3310399999985698</v>
      </c>
      <c r="Q4994" s="10">
        <f>TableOMP[[#This Row],[Avg]]-$U$2*TableOMP[[#This Row],[StdDev]]</f>
        <v>250.92747500000289</v>
      </c>
      <c r="R4994" s="10">
        <f>TableOMP[[#This Row],[Avg]]+$U$2*TableOMP[[#This Row],[StdDev]]</f>
        <v>268.25163499999718</v>
      </c>
      <c r="S4994" s="10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12</v>
      </c>
      <c r="B4995">
        <v>10000</v>
      </c>
      <c r="C4995">
        <v>100</v>
      </c>
      <c r="D4995">
        <v>1</v>
      </c>
      <c r="E4995">
        <v>22</v>
      </c>
      <c r="F4995">
        <v>1</v>
      </c>
      <c r="G4995">
        <v>267.80933700000003</v>
      </c>
      <c r="H4995">
        <v>22.511393999999999</v>
      </c>
      <c r="I4995">
        <v>19.915081000000001</v>
      </c>
      <c r="J4995">
        <v>0.94833699999999999</v>
      </c>
      <c r="K4995" t="str">
        <f t="shared" si="100"/>
        <v>8</v>
      </c>
      <c r="L4995" t="s">
        <v>88</v>
      </c>
      <c r="M4995" t="s">
        <v>89</v>
      </c>
      <c r="N4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995" s="10">
        <f>VLOOKUP(TableOMP[[#This Row],[Label]],TableAvg[],2,FALSE)</f>
        <v>263.71103400000004</v>
      </c>
      <c r="P4995" s="10">
        <f>VLOOKUP(TableOMP[[#This Row],[Label]],TableAvg[],3,FALSE)</f>
        <v>4.0983029999972382</v>
      </c>
      <c r="Q4995" s="10">
        <f>TableOMP[[#This Row],[Avg]]-$U$2*TableOMP[[#This Row],[StdDev]]</f>
        <v>255.51442800000555</v>
      </c>
      <c r="R4995" s="10">
        <f>TableOMP[[#This Row],[Avg]]+$U$2*TableOMP[[#This Row],[StdDev]]</f>
        <v>271.9076399999945</v>
      </c>
      <c r="S4995" s="10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12</v>
      </c>
      <c r="B4996">
        <v>10000</v>
      </c>
      <c r="C4996">
        <v>100</v>
      </c>
      <c r="D4996">
        <v>1</v>
      </c>
      <c r="E4996">
        <v>23</v>
      </c>
      <c r="F4996">
        <v>1</v>
      </c>
      <c r="G4996">
        <v>268.26066700000001</v>
      </c>
      <c r="H4996">
        <v>22.159510999999998</v>
      </c>
      <c r="I4996">
        <v>19.236522999999998</v>
      </c>
      <c r="J4996">
        <v>0.87438700000000003</v>
      </c>
      <c r="K4996" t="str">
        <f t="shared" si="100"/>
        <v>8</v>
      </c>
      <c r="L4996" t="s">
        <v>88</v>
      </c>
      <c r="M4996" t="s">
        <v>89</v>
      </c>
      <c r="N4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996" s="10">
        <f>VLOOKUP(TableOMP[[#This Row],[Label]],TableAvg[],2,FALSE)</f>
        <v>326.33704799999998</v>
      </c>
      <c r="P4996" s="10">
        <f>VLOOKUP(TableOMP[[#This Row],[Label]],TableAvg[],3,FALSE)</f>
        <v>58.076381000000282</v>
      </c>
      <c r="Q4996" s="10">
        <f>TableOMP[[#This Row],[Avg]]-$U$2*TableOMP[[#This Row],[StdDev]]</f>
        <v>210.18428599999942</v>
      </c>
      <c r="R4996" s="10">
        <f>TableOMP[[#This Row],[Avg]]+$U$2*TableOMP[[#This Row],[StdDev]]</f>
        <v>442.48981000000055</v>
      </c>
      <c r="S4996" s="10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12</v>
      </c>
      <c r="B4997">
        <v>10000</v>
      </c>
      <c r="C4997">
        <v>100</v>
      </c>
      <c r="D4997">
        <v>1</v>
      </c>
      <c r="E4997">
        <v>24</v>
      </c>
      <c r="F4997">
        <v>1</v>
      </c>
      <c r="G4997">
        <v>268.33991800000001</v>
      </c>
      <c r="H4997">
        <v>22.298100999999999</v>
      </c>
      <c r="I4997">
        <v>23.846336000000001</v>
      </c>
      <c r="J4997">
        <v>1.036797</v>
      </c>
      <c r="K4997" t="str">
        <f t="shared" si="100"/>
        <v>8</v>
      </c>
      <c r="L4997" t="s">
        <v>88</v>
      </c>
      <c r="M4997" t="s">
        <v>89</v>
      </c>
      <c r="N4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997" s="10">
        <f>VLOOKUP(TableOMP[[#This Row],[Label]],TableAvg[],2,FALSE)</f>
        <v>262.60326399999997</v>
      </c>
      <c r="P4997" s="10">
        <f>VLOOKUP(TableOMP[[#This Row],[Label]],TableAvg[],3,FALSE)</f>
        <v>5.7366540000014741</v>
      </c>
      <c r="Q4997" s="10">
        <f>TableOMP[[#This Row],[Avg]]-$U$2*TableOMP[[#This Row],[StdDev]]</f>
        <v>251.12995599999701</v>
      </c>
      <c r="R4997" s="10">
        <f>TableOMP[[#This Row],[Avg]]+$U$2*TableOMP[[#This Row],[StdDev]]</f>
        <v>274.0765720000029</v>
      </c>
      <c r="S4997" s="10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12</v>
      </c>
      <c r="B4998">
        <v>10000</v>
      </c>
      <c r="C4998">
        <v>100</v>
      </c>
      <c r="D4998">
        <v>1</v>
      </c>
      <c r="E4998">
        <v>25</v>
      </c>
      <c r="F4998">
        <v>1</v>
      </c>
      <c r="G4998">
        <v>258.08294599999999</v>
      </c>
      <c r="H4998">
        <v>22.805721999999999</v>
      </c>
      <c r="I4998">
        <v>23.149632</v>
      </c>
      <c r="J4998">
        <v>0.96456799999999998</v>
      </c>
      <c r="K4998" t="str">
        <f t="shared" si="100"/>
        <v>8</v>
      </c>
      <c r="L4998" t="s">
        <v>88</v>
      </c>
      <c r="M4998" t="s">
        <v>89</v>
      </c>
      <c r="N4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998" s="10">
        <f>VLOOKUP(TableOMP[[#This Row],[Label]],TableAvg[],2,FALSE)</f>
        <v>263.61753599999997</v>
      </c>
      <c r="P4998" s="10">
        <f>VLOOKUP(TableOMP[[#This Row],[Label]],TableAvg[],3,FALSE)</f>
        <v>5.5345900000012564</v>
      </c>
      <c r="Q4998" s="10">
        <f>TableOMP[[#This Row],[Avg]]-$U$2*TableOMP[[#This Row],[StdDev]]</f>
        <v>252.54835599999745</v>
      </c>
      <c r="R4998" s="10">
        <f>TableOMP[[#This Row],[Avg]]+$U$2*TableOMP[[#This Row],[StdDev]]</f>
        <v>274.68671600000249</v>
      </c>
      <c r="S4998" s="10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12</v>
      </c>
      <c r="B4999">
        <v>10000</v>
      </c>
      <c r="C4999">
        <v>100</v>
      </c>
      <c r="D4999">
        <v>1</v>
      </c>
      <c r="E4999">
        <v>26</v>
      </c>
      <c r="F4999">
        <v>1</v>
      </c>
      <c r="G4999">
        <v>257.40369399999997</v>
      </c>
      <c r="H4999">
        <v>22.593261999999999</v>
      </c>
      <c r="I4999">
        <v>43.745199999999997</v>
      </c>
      <c r="J4999">
        <v>1.749808</v>
      </c>
      <c r="K4999" t="str">
        <f t="shared" si="100"/>
        <v>8</v>
      </c>
      <c r="L4999" t="s">
        <v>88</v>
      </c>
      <c r="M4999" t="s">
        <v>89</v>
      </c>
      <c r="N4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999" s="10">
        <f>VLOOKUP(TableOMP[[#This Row],[Label]],TableAvg[],2,FALSE)</f>
        <v>269.6142165</v>
      </c>
      <c r="P4999" s="10">
        <f>VLOOKUP(TableOMP[[#This Row],[Label]],TableAvg[],3,FALSE)</f>
        <v>12.210522500000129</v>
      </c>
      <c r="Q4999" s="10">
        <f>TableOMP[[#This Row],[Avg]]-$U$2*TableOMP[[#This Row],[StdDev]]</f>
        <v>245.19317149999975</v>
      </c>
      <c r="R4999" s="10">
        <f>TableOMP[[#This Row],[Avg]]+$U$2*TableOMP[[#This Row],[StdDev]]</f>
        <v>294.03526150000027</v>
      </c>
      <c r="S4999" s="10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12</v>
      </c>
      <c r="B5000">
        <v>10000</v>
      </c>
      <c r="C5000">
        <v>100</v>
      </c>
      <c r="D5000">
        <v>1</v>
      </c>
      <c r="E5000">
        <v>27</v>
      </c>
      <c r="F5000">
        <v>1</v>
      </c>
      <c r="G5000">
        <v>265.261368</v>
      </c>
      <c r="H5000">
        <v>22.606909000000002</v>
      </c>
      <c r="I5000">
        <v>32.721879000000001</v>
      </c>
      <c r="J5000">
        <v>1.258534</v>
      </c>
      <c r="K5000" t="str">
        <f t="shared" si="100"/>
        <v>8</v>
      </c>
      <c r="L5000" t="s">
        <v>88</v>
      </c>
      <c r="M5000" t="s">
        <v>89</v>
      </c>
      <c r="N5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00" s="10">
        <f>VLOOKUP(TableOMP[[#This Row],[Label]],TableAvg[],2,FALSE)</f>
        <v>267.85254950000001</v>
      </c>
      <c r="P5000" s="10">
        <f>VLOOKUP(TableOMP[[#This Row],[Label]],TableAvg[],3,FALSE)</f>
        <v>2.591181499999669</v>
      </c>
      <c r="Q5000" s="10">
        <f>TableOMP[[#This Row],[Avg]]-$U$2*TableOMP[[#This Row],[StdDev]]</f>
        <v>262.67018650000068</v>
      </c>
      <c r="R5000" s="10">
        <f>TableOMP[[#This Row],[Avg]]+$U$2*TableOMP[[#This Row],[StdDev]]</f>
        <v>273.03491249999934</v>
      </c>
      <c r="S5000" s="1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12</v>
      </c>
      <c r="B5001">
        <v>10000</v>
      </c>
      <c r="C5001">
        <v>100</v>
      </c>
      <c r="D5001">
        <v>100000</v>
      </c>
      <c r="E5001">
        <v>1</v>
      </c>
      <c r="F5001">
        <v>1</v>
      </c>
      <c r="G5001">
        <v>237.39142000000001</v>
      </c>
      <c r="H5001">
        <v>0.28776000000000002</v>
      </c>
      <c r="I5001">
        <v>0</v>
      </c>
      <c r="J5001">
        <v>0</v>
      </c>
      <c r="K5001" t="str">
        <f>MID(M5001,22,1)</f>
        <v>5</v>
      </c>
      <c r="L5001" t="s">
        <v>90</v>
      </c>
      <c r="M5001" t="s">
        <v>91</v>
      </c>
      <c r="N5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01" s="10">
        <f>VLOOKUP(TableOMP[[#This Row],[Label]],TableAvg[],2,FALSE)</f>
        <v>234.77272200000002</v>
      </c>
      <c r="P5001" s="10">
        <f>VLOOKUP(TableOMP[[#This Row],[Label]],TableAvg[],3,FALSE)</f>
        <v>4.4871759068132882</v>
      </c>
      <c r="Q5001" s="10">
        <f>TableOMP[[#This Row],[Avg]]-$U$2*TableOMP[[#This Row],[StdDev]]</f>
        <v>225.79837018637343</v>
      </c>
      <c r="R5001" s="10">
        <f>TableOMP[[#This Row],[Avg]]+$U$2*TableOMP[[#This Row],[StdDev]]</f>
        <v>243.7470738136266</v>
      </c>
      <c r="S5001" s="10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12</v>
      </c>
      <c r="B5002">
        <v>10000</v>
      </c>
      <c r="C5002">
        <v>100</v>
      </c>
      <c r="D5002">
        <v>100000</v>
      </c>
      <c r="E5002">
        <v>2</v>
      </c>
      <c r="F5002">
        <v>1</v>
      </c>
      <c r="G5002">
        <v>237.91224600000001</v>
      </c>
      <c r="H5002">
        <v>0.30925399999999997</v>
      </c>
      <c r="I5002">
        <v>0.18872800000000001</v>
      </c>
      <c r="J5002">
        <v>0.18872800000000001</v>
      </c>
      <c r="K5002" t="str">
        <f t="shared" ref="K5002:K5030" si="101">MID(M5002,22,1)</f>
        <v>5</v>
      </c>
      <c r="L5002" t="s">
        <v>90</v>
      </c>
      <c r="M5002" t="s">
        <v>91</v>
      </c>
      <c r="N5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02" s="10">
        <f>VLOOKUP(TableOMP[[#This Row],[Label]],TableAvg[],2,FALSE)</f>
        <v>237.71823700000002</v>
      </c>
      <c r="P5002" s="10">
        <f>VLOOKUP(TableOMP[[#This Row],[Label]],TableAvg[],3,FALSE)</f>
        <v>0.23194733967954909</v>
      </c>
      <c r="Q5002" s="10">
        <f>TableOMP[[#This Row],[Avg]]-$U$2*TableOMP[[#This Row],[StdDev]]</f>
        <v>237.25434232064092</v>
      </c>
      <c r="R5002" s="10">
        <f>TableOMP[[#This Row],[Avg]]+$U$2*TableOMP[[#This Row],[StdDev]]</f>
        <v>238.18213167935912</v>
      </c>
      <c r="S5002" s="10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12</v>
      </c>
      <c r="B5003">
        <v>10000</v>
      </c>
      <c r="C5003">
        <v>100</v>
      </c>
      <c r="D5003">
        <v>100000</v>
      </c>
      <c r="E5003">
        <v>3</v>
      </c>
      <c r="F5003">
        <v>1</v>
      </c>
      <c r="G5003">
        <v>237.21657300000001</v>
      </c>
      <c r="H5003">
        <v>0.231958</v>
      </c>
      <c r="I5003">
        <v>0.216442</v>
      </c>
      <c r="J5003">
        <v>0.108221</v>
      </c>
      <c r="K5003" t="str">
        <f t="shared" si="101"/>
        <v>5</v>
      </c>
      <c r="L5003" t="s">
        <v>90</v>
      </c>
      <c r="M5003" t="s">
        <v>91</v>
      </c>
      <c r="N5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03" s="10">
        <f>VLOOKUP(TableOMP[[#This Row],[Label]],TableAvg[],2,FALSE)</f>
        <v>236.48510800000003</v>
      </c>
      <c r="P5003" s="10">
        <f>VLOOKUP(TableOMP[[#This Row],[Label]],TableAvg[],3,FALSE)</f>
        <v>1.4159605844874692</v>
      </c>
      <c r="Q5003" s="10">
        <f>TableOMP[[#This Row],[Avg]]-$U$2*TableOMP[[#This Row],[StdDev]]</f>
        <v>233.6531868310251</v>
      </c>
      <c r="R5003" s="10">
        <f>TableOMP[[#This Row],[Avg]]+$U$2*TableOMP[[#This Row],[StdDev]]</f>
        <v>239.31702916897495</v>
      </c>
      <c r="S5003" s="10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12</v>
      </c>
      <c r="B5004">
        <v>10000</v>
      </c>
      <c r="C5004">
        <v>100</v>
      </c>
      <c r="D5004">
        <v>100000</v>
      </c>
      <c r="E5004">
        <v>4</v>
      </c>
      <c r="F5004">
        <v>1</v>
      </c>
      <c r="G5004">
        <v>236.64559</v>
      </c>
      <c r="H5004">
        <v>0.32444499999999998</v>
      </c>
      <c r="I5004">
        <v>0.62106899999999998</v>
      </c>
      <c r="J5004">
        <v>0.20702300000000001</v>
      </c>
      <c r="K5004" t="str">
        <f t="shared" si="101"/>
        <v>5</v>
      </c>
      <c r="L5004" t="s">
        <v>90</v>
      </c>
      <c r="M5004" t="s">
        <v>91</v>
      </c>
      <c r="N5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04" s="10">
        <f>VLOOKUP(TableOMP[[#This Row],[Label]],TableAvg[],2,FALSE)</f>
        <v>235.83149299999999</v>
      </c>
      <c r="P5004" s="10">
        <f>VLOOKUP(TableOMP[[#This Row],[Label]],TableAvg[],3,FALSE)</f>
        <v>0.90497068358484656</v>
      </c>
      <c r="Q5004" s="10">
        <f>TableOMP[[#This Row],[Avg]]-$U$2*TableOMP[[#This Row],[StdDev]]</f>
        <v>234.0215516328303</v>
      </c>
      <c r="R5004" s="10">
        <f>TableOMP[[#This Row],[Avg]]+$U$2*TableOMP[[#This Row],[StdDev]]</f>
        <v>237.64143436716969</v>
      </c>
      <c r="S5004" s="10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12</v>
      </c>
      <c r="B5005">
        <v>10000</v>
      </c>
      <c r="C5005">
        <v>100</v>
      </c>
      <c r="D5005">
        <v>100000</v>
      </c>
      <c r="E5005">
        <v>5</v>
      </c>
      <c r="F5005">
        <v>1</v>
      </c>
      <c r="G5005">
        <v>238.04916900000001</v>
      </c>
      <c r="H5005">
        <v>0.19745399999999999</v>
      </c>
      <c r="I5005">
        <v>0.35147600000000001</v>
      </c>
      <c r="J5005">
        <v>8.7869000000000003E-2</v>
      </c>
      <c r="K5005" t="str">
        <f t="shared" si="101"/>
        <v>5</v>
      </c>
      <c r="L5005" t="s">
        <v>90</v>
      </c>
      <c r="M5005" t="s">
        <v>91</v>
      </c>
      <c r="N5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05" s="10">
        <f>VLOOKUP(TableOMP[[#This Row],[Label]],TableAvg[],2,FALSE)</f>
        <v>235.34040499999998</v>
      </c>
      <c r="P5005" s="10">
        <f>VLOOKUP(TableOMP[[#This Row],[Label]],TableAvg[],3,FALSE)</f>
        <v>4.5988405063682949</v>
      </c>
      <c r="Q5005" s="10">
        <f>TableOMP[[#This Row],[Avg]]-$U$2*TableOMP[[#This Row],[StdDev]]</f>
        <v>226.14272398726339</v>
      </c>
      <c r="R5005" s="10">
        <f>TableOMP[[#This Row],[Avg]]+$U$2*TableOMP[[#This Row],[StdDev]]</f>
        <v>244.53808601273656</v>
      </c>
      <c r="S5005" s="10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12</v>
      </c>
      <c r="B5006">
        <v>10000</v>
      </c>
      <c r="C5006">
        <v>100</v>
      </c>
      <c r="D5006">
        <v>100000</v>
      </c>
      <c r="E5006">
        <v>6</v>
      </c>
      <c r="F5006">
        <v>1</v>
      </c>
      <c r="G5006">
        <v>238.03324699999999</v>
      </c>
      <c r="H5006">
        <v>0.19304099999999999</v>
      </c>
      <c r="I5006">
        <v>0.41924499999999998</v>
      </c>
      <c r="J5006">
        <v>8.3849000000000007E-2</v>
      </c>
      <c r="K5006" t="str">
        <f t="shared" si="101"/>
        <v>5</v>
      </c>
      <c r="L5006" t="s">
        <v>90</v>
      </c>
      <c r="M5006" t="s">
        <v>91</v>
      </c>
      <c r="N5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06" s="10">
        <f>VLOOKUP(TableOMP[[#This Row],[Label]],TableAvg[],2,FALSE)</f>
        <v>238.1539215</v>
      </c>
      <c r="P5006" s="10">
        <f>VLOOKUP(TableOMP[[#This Row],[Label]],TableAvg[],3,FALSE)</f>
        <v>0.20386483604046043</v>
      </c>
      <c r="Q5006" s="10">
        <f>TableOMP[[#This Row],[Avg]]-$U$2*TableOMP[[#This Row],[StdDev]]</f>
        <v>237.74619182791906</v>
      </c>
      <c r="R5006" s="10">
        <f>TableOMP[[#This Row],[Avg]]+$U$2*TableOMP[[#This Row],[StdDev]]</f>
        <v>238.56165117208093</v>
      </c>
      <c r="S5006" s="10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12</v>
      </c>
      <c r="B5007">
        <v>10000</v>
      </c>
      <c r="C5007">
        <v>100</v>
      </c>
      <c r="D5007">
        <v>100000</v>
      </c>
      <c r="E5007">
        <v>7</v>
      </c>
      <c r="F5007">
        <v>1</v>
      </c>
      <c r="G5007">
        <v>238.38856999999999</v>
      </c>
      <c r="H5007">
        <v>0.253635</v>
      </c>
      <c r="I5007">
        <v>0.84237099999999998</v>
      </c>
      <c r="J5007">
        <v>0.14039499999999999</v>
      </c>
      <c r="K5007" t="str">
        <f t="shared" si="101"/>
        <v>5</v>
      </c>
      <c r="L5007" t="s">
        <v>90</v>
      </c>
      <c r="M5007" t="s">
        <v>91</v>
      </c>
      <c r="N5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07" s="10">
        <f>VLOOKUP(TableOMP[[#This Row],[Label]],TableAvg[],2,FALSE)</f>
        <v>236.32204874999999</v>
      </c>
      <c r="P5007" s="10">
        <f>VLOOKUP(TableOMP[[#This Row],[Label]],TableAvg[],3,FALSE)</f>
        <v>3.7295432228007073</v>
      </c>
      <c r="Q5007" s="10">
        <f>TableOMP[[#This Row],[Avg]]-$U$2*TableOMP[[#This Row],[StdDev]]</f>
        <v>228.86296230439859</v>
      </c>
      <c r="R5007" s="10">
        <f>TableOMP[[#This Row],[Avg]]+$U$2*TableOMP[[#This Row],[StdDev]]</f>
        <v>243.78113519560139</v>
      </c>
      <c r="S5007" s="10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12</v>
      </c>
      <c r="B5008">
        <v>10000</v>
      </c>
      <c r="C5008">
        <v>100</v>
      </c>
      <c r="D5008">
        <v>100000</v>
      </c>
      <c r="E5008">
        <v>8</v>
      </c>
      <c r="F5008">
        <v>1</v>
      </c>
      <c r="G5008">
        <v>239.39607599999999</v>
      </c>
      <c r="H5008">
        <v>0.216949</v>
      </c>
      <c r="I5008">
        <v>0.72998700000000005</v>
      </c>
      <c r="J5008">
        <v>0.104284</v>
      </c>
      <c r="K5008" t="str">
        <f t="shared" si="101"/>
        <v>5</v>
      </c>
      <c r="L5008" t="s">
        <v>90</v>
      </c>
      <c r="M5008" t="s">
        <v>91</v>
      </c>
      <c r="N5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08" s="10">
        <f>VLOOKUP(TableOMP[[#This Row],[Label]],TableAvg[],2,FALSE)</f>
        <v>239.07762875</v>
      </c>
      <c r="P5008" s="10">
        <f>VLOOKUP(TableOMP[[#This Row],[Label]],TableAvg[],3,FALSE)</f>
        <v>0.30346132369986734</v>
      </c>
      <c r="Q5008" s="10">
        <f>TableOMP[[#This Row],[Avg]]-$U$2*TableOMP[[#This Row],[StdDev]]</f>
        <v>238.47070610260027</v>
      </c>
      <c r="R5008" s="10">
        <f>TableOMP[[#This Row],[Avg]]+$U$2*TableOMP[[#This Row],[StdDev]]</f>
        <v>239.68455139739973</v>
      </c>
      <c r="S5008" s="10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12</v>
      </c>
      <c r="B5009">
        <v>10000</v>
      </c>
      <c r="C5009">
        <v>100</v>
      </c>
      <c r="D5009">
        <v>100000</v>
      </c>
      <c r="E5009">
        <v>9</v>
      </c>
      <c r="F5009">
        <v>1</v>
      </c>
      <c r="G5009">
        <v>238.07633100000001</v>
      </c>
      <c r="H5009">
        <v>0.20050200000000001</v>
      </c>
      <c r="I5009">
        <v>0.68827300000000002</v>
      </c>
      <c r="J5009">
        <v>8.6033999999999999E-2</v>
      </c>
      <c r="K5009" t="str">
        <f t="shared" si="101"/>
        <v>5</v>
      </c>
      <c r="L5009" t="s">
        <v>90</v>
      </c>
      <c r="M5009" t="s">
        <v>91</v>
      </c>
      <c r="N5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09" s="10">
        <f>VLOOKUP(TableOMP[[#This Row],[Label]],TableAvg[],2,FALSE)</f>
        <v>235.95706200000001</v>
      </c>
      <c r="P5009" s="10">
        <f>VLOOKUP(TableOMP[[#This Row],[Label]],TableAvg[],3,FALSE)</f>
        <v>3.625519359331796</v>
      </c>
      <c r="Q5009" s="10">
        <f>TableOMP[[#This Row],[Avg]]-$U$2*TableOMP[[#This Row],[StdDev]]</f>
        <v>228.70602328133643</v>
      </c>
      <c r="R5009" s="10">
        <f>TableOMP[[#This Row],[Avg]]+$U$2*TableOMP[[#This Row],[StdDev]]</f>
        <v>243.20810071866359</v>
      </c>
      <c r="S5009" s="10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12</v>
      </c>
      <c r="B5010">
        <v>10000</v>
      </c>
      <c r="C5010">
        <v>100</v>
      </c>
      <c r="D5010">
        <v>100000</v>
      </c>
      <c r="E5010">
        <v>10</v>
      </c>
      <c r="F5010">
        <v>1</v>
      </c>
      <c r="G5010">
        <v>238.23774299999999</v>
      </c>
      <c r="H5010">
        <v>0.22747200000000001</v>
      </c>
      <c r="I5010">
        <v>1.0262</v>
      </c>
      <c r="J5010">
        <v>0.114022</v>
      </c>
      <c r="K5010" t="str">
        <f t="shared" si="101"/>
        <v>5</v>
      </c>
      <c r="L5010" t="s">
        <v>90</v>
      </c>
      <c r="M5010" t="s">
        <v>91</v>
      </c>
      <c r="N5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10" s="10">
        <f>VLOOKUP(TableOMP[[#This Row],[Label]],TableAvg[],2,FALSE)</f>
        <v>238.05130474999999</v>
      </c>
      <c r="P5010" s="10">
        <f>VLOOKUP(TableOMP[[#This Row],[Label]],TableAvg[],3,FALSE)</f>
        <v>0.54170211065767149</v>
      </c>
      <c r="Q5010" s="10">
        <f>TableOMP[[#This Row],[Avg]]-$U$2*TableOMP[[#This Row],[StdDev]]</f>
        <v>236.96790052868465</v>
      </c>
      <c r="R5010" s="10">
        <f>TableOMP[[#This Row],[Avg]]+$U$2*TableOMP[[#This Row],[StdDev]]</f>
        <v>239.13470897131532</v>
      </c>
      <c r="S5010" s="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12</v>
      </c>
      <c r="B5011">
        <v>10000</v>
      </c>
      <c r="C5011">
        <v>100</v>
      </c>
      <c r="D5011">
        <v>100000</v>
      </c>
      <c r="E5011">
        <v>11</v>
      </c>
      <c r="F5011">
        <v>1</v>
      </c>
      <c r="G5011">
        <v>238.04934399999999</v>
      </c>
      <c r="H5011">
        <v>0.246887</v>
      </c>
      <c r="I5011">
        <v>1.2196279999999999</v>
      </c>
      <c r="J5011">
        <v>0.121963</v>
      </c>
      <c r="K5011" t="str">
        <f t="shared" si="101"/>
        <v>5</v>
      </c>
      <c r="L5011" t="s">
        <v>90</v>
      </c>
      <c r="M5011" t="s">
        <v>91</v>
      </c>
      <c r="N5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11" s="10">
        <f>VLOOKUP(TableOMP[[#This Row],[Label]],TableAvg[],2,FALSE)</f>
        <v>235.41219100000001</v>
      </c>
      <c r="P5011" s="10">
        <f>VLOOKUP(TableOMP[[#This Row],[Label]],TableAvg[],3,FALSE)</f>
        <v>4.5939103795838339</v>
      </c>
      <c r="Q5011" s="10">
        <f>TableOMP[[#This Row],[Avg]]-$U$2*TableOMP[[#This Row],[StdDev]]</f>
        <v>226.22437024083234</v>
      </c>
      <c r="R5011" s="10">
        <f>TableOMP[[#This Row],[Avg]]+$U$2*TableOMP[[#This Row],[StdDev]]</f>
        <v>244.60001175916767</v>
      </c>
      <c r="S5011" s="10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12</v>
      </c>
      <c r="B5012">
        <v>10000</v>
      </c>
      <c r="C5012">
        <v>100</v>
      </c>
      <c r="D5012">
        <v>100000</v>
      </c>
      <c r="E5012">
        <v>12</v>
      </c>
      <c r="F5012">
        <v>1</v>
      </c>
      <c r="G5012">
        <v>238.02500900000001</v>
      </c>
      <c r="H5012">
        <v>0.224551</v>
      </c>
      <c r="I5012">
        <v>1.2236340000000001</v>
      </c>
      <c r="J5012">
        <v>0.111239</v>
      </c>
      <c r="K5012" t="str">
        <f t="shared" si="101"/>
        <v>5</v>
      </c>
      <c r="L5012" t="s">
        <v>90</v>
      </c>
      <c r="M5012" t="s">
        <v>91</v>
      </c>
      <c r="N5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12" s="10">
        <f>VLOOKUP(TableOMP[[#This Row],[Label]],TableAvg[],2,FALSE)</f>
        <v>235.84251450000002</v>
      </c>
      <c r="P5012" s="10">
        <f>VLOOKUP(TableOMP[[#This Row],[Label]],TableAvg[],3,FALSE)</f>
        <v>4.2508265252445998</v>
      </c>
      <c r="Q5012" s="10">
        <f>TableOMP[[#This Row],[Avg]]-$U$2*TableOMP[[#This Row],[StdDev]]</f>
        <v>227.34086144951081</v>
      </c>
      <c r="R5012" s="10">
        <f>TableOMP[[#This Row],[Avg]]+$U$2*TableOMP[[#This Row],[StdDev]]</f>
        <v>244.34416755048923</v>
      </c>
      <c r="S5012" s="10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12</v>
      </c>
      <c r="B5013">
        <v>10000</v>
      </c>
      <c r="C5013">
        <v>100</v>
      </c>
      <c r="D5013">
        <v>100000</v>
      </c>
      <c r="E5013">
        <v>13</v>
      </c>
      <c r="F5013">
        <v>1</v>
      </c>
      <c r="G5013">
        <v>237.96036000000001</v>
      </c>
      <c r="H5013">
        <v>0.230407</v>
      </c>
      <c r="I5013">
        <v>1.3958459999999999</v>
      </c>
      <c r="J5013">
        <v>0.11632000000000001</v>
      </c>
      <c r="K5013" t="str">
        <f t="shared" si="101"/>
        <v>5</v>
      </c>
      <c r="L5013" t="s">
        <v>90</v>
      </c>
      <c r="M5013" t="s">
        <v>91</v>
      </c>
      <c r="N5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13" s="10">
        <f>VLOOKUP(TableOMP[[#This Row],[Label]],TableAvg[],2,FALSE)</f>
        <v>238.09310349999998</v>
      </c>
      <c r="P5013" s="10">
        <f>VLOOKUP(TableOMP[[#This Row],[Label]],TableAvg[],3,FALSE)</f>
        <v>0.17424937200741894</v>
      </c>
      <c r="Q5013" s="10">
        <f>TableOMP[[#This Row],[Avg]]-$U$2*TableOMP[[#This Row],[StdDev]]</f>
        <v>237.74460475598514</v>
      </c>
      <c r="R5013" s="10">
        <f>TableOMP[[#This Row],[Avg]]+$U$2*TableOMP[[#This Row],[StdDev]]</f>
        <v>238.44160224401483</v>
      </c>
      <c r="S5013" s="10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12</v>
      </c>
      <c r="B5014">
        <v>10000</v>
      </c>
      <c r="C5014">
        <v>100</v>
      </c>
      <c r="D5014">
        <v>100000</v>
      </c>
      <c r="E5014">
        <v>14</v>
      </c>
      <c r="F5014">
        <v>1</v>
      </c>
      <c r="G5014">
        <v>237.80716699999999</v>
      </c>
      <c r="H5014">
        <v>0.220614</v>
      </c>
      <c r="I5014">
        <v>1.3922140000000001</v>
      </c>
      <c r="J5014">
        <v>0.10709299999999999</v>
      </c>
      <c r="K5014" t="str">
        <f t="shared" si="101"/>
        <v>5</v>
      </c>
      <c r="L5014" t="s">
        <v>90</v>
      </c>
      <c r="M5014" t="s">
        <v>91</v>
      </c>
      <c r="N5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14" s="10">
        <f>VLOOKUP(TableOMP[[#This Row],[Label]],TableAvg[],2,FALSE)</f>
        <v>237.91729450000003</v>
      </c>
      <c r="P5014" s="10">
        <f>VLOOKUP(TableOMP[[#This Row],[Label]],TableAvg[],3,FALSE)</f>
        <v>0.1069040738091076</v>
      </c>
      <c r="Q5014" s="10">
        <f>TableOMP[[#This Row],[Avg]]-$U$2*TableOMP[[#This Row],[StdDev]]</f>
        <v>237.70348635238182</v>
      </c>
      <c r="R5014" s="10">
        <f>TableOMP[[#This Row],[Avg]]+$U$2*TableOMP[[#This Row],[StdDev]]</f>
        <v>238.13110264761823</v>
      </c>
      <c r="S5014" s="10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12</v>
      </c>
      <c r="B5015">
        <v>10000</v>
      </c>
      <c r="C5015">
        <v>100</v>
      </c>
      <c r="D5015">
        <v>100000</v>
      </c>
      <c r="E5015">
        <v>15</v>
      </c>
      <c r="F5015">
        <v>1</v>
      </c>
      <c r="G5015">
        <v>227.31977000000001</v>
      </c>
      <c r="H5015">
        <v>0.24235599999999999</v>
      </c>
      <c r="I5015">
        <v>1.8342400000000001</v>
      </c>
      <c r="J5015">
        <v>0.13101699999999999</v>
      </c>
      <c r="K5015" t="str">
        <f t="shared" si="101"/>
        <v>5</v>
      </c>
      <c r="L5015" t="s">
        <v>90</v>
      </c>
      <c r="M5015" t="s">
        <v>91</v>
      </c>
      <c r="N5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15" s="10">
        <f>VLOOKUP(TableOMP[[#This Row],[Label]],TableAvg[],2,FALSE)</f>
        <v>232.73773975</v>
      </c>
      <c r="P5015" s="10">
        <f>VLOOKUP(TableOMP[[#This Row],[Label]],TableAvg[],3,FALSE)</f>
        <v>5.4454094524418508</v>
      </c>
      <c r="Q5015" s="10">
        <f>TableOMP[[#This Row],[Avg]]-$U$2*TableOMP[[#This Row],[StdDev]]</f>
        <v>221.8469208451163</v>
      </c>
      <c r="R5015" s="10">
        <f>TableOMP[[#This Row],[Avg]]+$U$2*TableOMP[[#This Row],[StdDev]]</f>
        <v>243.6285586548837</v>
      </c>
      <c r="S5015" s="10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12</v>
      </c>
      <c r="B5016">
        <v>10000</v>
      </c>
      <c r="C5016">
        <v>100</v>
      </c>
      <c r="D5016">
        <v>100000</v>
      </c>
      <c r="E5016">
        <v>16</v>
      </c>
      <c r="F5016">
        <v>1</v>
      </c>
      <c r="G5016">
        <v>238.03912</v>
      </c>
      <c r="H5016">
        <v>0.22636500000000001</v>
      </c>
      <c r="I5016">
        <v>1.7279800000000001</v>
      </c>
      <c r="J5016">
        <v>0.115199</v>
      </c>
      <c r="K5016" t="str">
        <f t="shared" si="101"/>
        <v>5</v>
      </c>
      <c r="L5016" t="s">
        <v>90</v>
      </c>
      <c r="M5016" t="s">
        <v>91</v>
      </c>
      <c r="N5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16" s="10">
        <f>VLOOKUP(TableOMP[[#This Row],[Label]],TableAvg[],2,FALSE)</f>
        <v>238.13383425000001</v>
      </c>
      <c r="P5016" s="10">
        <f>VLOOKUP(TableOMP[[#This Row],[Label]],TableAvg[],3,FALSE)</f>
        <v>9.3898744406841983E-2</v>
      </c>
      <c r="Q5016" s="10">
        <f>TableOMP[[#This Row],[Avg]]-$U$2*TableOMP[[#This Row],[StdDev]]</f>
        <v>237.94603676118632</v>
      </c>
      <c r="R5016" s="10">
        <f>TableOMP[[#This Row],[Avg]]+$U$2*TableOMP[[#This Row],[StdDev]]</f>
        <v>238.32163173881369</v>
      </c>
      <c r="S5016" s="10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12</v>
      </c>
      <c r="B5017">
        <v>10000</v>
      </c>
      <c r="C5017">
        <v>100</v>
      </c>
      <c r="D5017">
        <v>100000</v>
      </c>
      <c r="E5017">
        <v>17</v>
      </c>
      <c r="F5017">
        <v>1</v>
      </c>
      <c r="G5017">
        <v>238.073352</v>
      </c>
      <c r="H5017">
        <v>0.20971300000000001</v>
      </c>
      <c r="I5017">
        <v>1.493771</v>
      </c>
      <c r="J5017">
        <v>9.3361E-2</v>
      </c>
      <c r="K5017" t="str">
        <f t="shared" si="101"/>
        <v>5</v>
      </c>
      <c r="L5017" t="s">
        <v>90</v>
      </c>
      <c r="M5017" t="s">
        <v>91</v>
      </c>
      <c r="N5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17" s="10">
        <f>VLOOKUP(TableOMP[[#This Row],[Label]],TableAvg[],2,FALSE)</f>
        <v>235.42334499999998</v>
      </c>
      <c r="P5017" s="10">
        <f>VLOOKUP(TableOMP[[#This Row],[Label]],TableAvg[],3,FALSE)</f>
        <v>4.6240196936132048</v>
      </c>
      <c r="Q5017" s="10">
        <f>TableOMP[[#This Row],[Avg]]-$U$2*TableOMP[[#This Row],[StdDev]]</f>
        <v>226.17530561277357</v>
      </c>
      <c r="R5017" s="10">
        <f>TableOMP[[#This Row],[Avg]]+$U$2*TableOMP[[#This Row],[StdDev]]</f>
        <v>244.6713843872264</v>
      </c>
      <c r="S5017" s="10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12</v>
      </c>
      <c r="B5018">
        <v>10000</v>
      </c>
      <c r="C5018">
        <v>100</v>
      </c>
      <c r="D5018">
        <v>100000</v>
      </c>
      <c r="E5018">
        <v>18</v>
      </c>
      <c r="F5018">
        <v>1</v>
      </c>
      <c r="G5018">
        <v>238.00001499999999</v>
      </c>
      <c r="H5018">
        <v>0.243838</v>
      </c>
      <c r="I5018">
        <v>2.2607879999999998</v>
      </c>
      <c r="J5018">
        <v>0.132988</v>
      </c>
      <c r="K5018" t="str">
        <f t="shared" si="101"/>
        <v>5</v>
      </c>
      <c r="L5018" t="s">
        <v>90</v>
      </c>
      <c r="M5018" t="s">
        <v>91</v>
      </c>
      <c r="N5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18" s="10">
        <f>VLOOKUP(TableOMP[[#This Row],[Label]],TableAvg[],2,FALSE)</f>
        <v>238.0177655</v>
      </c>
      <c r="P5018" s="10">
        <f>VLOOKUP(TableOMP[[#This Row],[Label]],TableAvg[],3,FALSE)</f>
        <v>3.4892877724550644E-2</v>
      </c>
      <c r="Q5018" s="10">
        <f>TableOMP[[#This Row],[Avg]]-$U$2*TableOMP[[#This Row],[StdDev]]</f>
        <v>237.94797974455091</v>
      </c>
      <c r="R5018" s="10">
        <f>TableOMP[[#This Row],[Avg]]+$U$2*TableOMP[[#This Row],[StdDev]]</f>
        <v>238.08755125544909</v>
      </c>
      <c r="S5018" s="10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12</v>
      </c>
      <c r="B5019">
        <v>10000</v>
      </c>
      <c r="C5019">
        <v>100</v>
      </c>
      <c r="D5019">
        <v>100000</v>
      </c>
      <c r="E5019">
        <v>19</v>
      </c>
      <c r="F5019">
        <v>1</v>
      </c>
      <c r="G5019">
        <v>237.97572299999999</v>
      </c>
      <c r="H5019">
        <v>0.239513</v>
      </c>
      <c r="I5019">
        <v>2.300659</v>
      </c>
      <c r="J5019">
        <v>0.12781400000000001</v>
      </c>
      <c r="K5019" t="str">
        <f t="shared" si="101"/>
        <v>5</v>
      </c>
      <c r="L5019" t="s">
        <v>90</v>
      </c>
      <c r="M5019" t="s">
        <v>91</v>
      </c>
      <c r="N5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19" s="10">
        <f>VLOOKUP(TableOMP[[#This Row],[Label]],TableAvg[],2,FALSE)</f>
        <v>238.02603999999999</v>
      </c>
      <c r="P5019" s="10">
        <f>VLOOKUP(TableOMP[[#This Row],[Label]],TableAvg[],3,FALSE)</f>
        <v>9.1503105540471932E-2</v>
      </c>
      <c r="Q5019" s="10">
        <f>TableOMP[[#This Row],[Avg]]-$U$2*TableOMP[[#This Row],[StdDev]]</f>
        <v>237.84303378891906</v>
      </c>
      <c r="R5019" s="10">
        <f>TableOMP[[#This Row],[Avg]]+$U$2*TableOMP[[#This Row],[StdDev]]</f>
        <v>238.20904621108093</v>
      </c>
      <c r="S5019" s="10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12</v>
      </c>
      <c r="B5020">
        <v>10000</v>
      </c>
      <c r="C5020">
        <v>100</v>
      </c>
      <c r="D5020">
        <v>100000</v>
      </c>
      <c r="E5020">
        <v>20</v>
      </c>
      <c r="F5020">
        <v>1</v>
      </c>
      <c r="G5020">
        <v>227.47143399999999</v>
      </c>
      <c r="H5020">
        <v>0.21885499999999999</v>
      </c>
      <c r="I5020">
        <v>2.0457139999999998</v>
      </c>
      <c r="J5020">
        <v>0.107669</v>
      </c>
      <c r="K5020" t="str">
        <f t="shared" si="101"/>
        <v>5</v>
      </c>
      <c r="L5020" t="s">
        <v>90</v>
      </c>
      <c r="M5020" t="s">
        <v>91</v>
      </c>
      <c r="N5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20" s="10">
        <f>VLOOKUP(TableOMP[[#This Row],[Label]],TableAvg[],2,FALSE)</f>
        <v>235.48286524999997</v>
      </c>
      <c r="P5020" s="10">
        <f>VLOOKUP(TableOMP[[#This Row],[Label]],TableAvg[],3,FALSE)</f>
        <v>4.6270829414583492</v>
      </c>
      <c r="Q5020" s="10">
        <f>TableOMP[[#This Row],[Avg]]-$U$2*TableOMP[[#This Row],[StdDev]]</f>
        <v>226.22869936708327</v>
      </c>
      <c r="R5020" s="10">
        <f>TableOMP[[#This Row],[Avg]]+$U$2*TableOMP[[#This Row],[StdDev]]</f>
        <v>244.73703113291668</v>
      </c>
      <c r="S5020" s="1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12</v>
      </c>
      <c r="B5021">
        <v>10000</v>
      </c>
      <c r="C5021">
        <v>100</v>
      </c>
      <c r="D5021">
        <v>100000</v>
      </c>
      <c r="E5021">
        <v>21</v>
      </c>
      <c r="F5021">
        <v>1</v>
      </c>
      <c r="G5021">
        <v>237.936937</v>
      </c>
      <c r="H5021">
        <v>0.237094</v>
      </c>
      <c r="I5021">
        <v>2.4057840000000001</v>
      </c>
      <c r="J5021">
        <v>0.12028899999999999</v>
      </c>
      <c r="K5021" t="str">
        <f t="shared" si="101"/>
        <v>5</v>
      </c>
      <c r="L5021" t="s">
        <v>90</v>
      </c>
      <c r="M5021" t="s">
        <v>91</v>
      </c>
      <c r="N5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21" s="10">
        <f>VLOOKUP(TableOMP[[#This Row],[Label]],TableAvg[],2,FALSE)</f>
        <v>238.10342824999998</v>
      </c>
      <c r="P5021" s="10">
        <f>VLOOKUP(TableOMP[[#This Row],[Label]],TableAvg[],3,FALSE)</f>
        <v>0.27505509476142076</v>
      </c>
      <c r="Q5021" s="10">
        <f>TableOMP[[#This Row],[Avg]]-$U$2*TableOMP[[#This Row],[StdDev]]</f>
        <v>237.55331806047712</v>
      </c>
      <c r="R5021" s="10">
        <f>TableOMP[[#This Row],[Avg]]+$U$2*TableOMP[[#This Row],[StdDev]]</f>
        <v>238.65353843952283</v>
      </c>
      <c r="S5021" s="10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12</v>
      </c>
      <c r="B5022">
        <v>10000</v>
      </c>
      <c r="C5022">
        <v>100</v>
      </c>
      <c r="D5022">
        <v>100000</v>
      </c>
      <c r="E5022">
        <v>22</v>
      </c>
      <c r="F5022">
        <v>1</v>
      </c>
      <c r="G5022">
        <v>227.29999599999999</v>
      </c>
      <c r="H5022">
        <v>0.237068</v>
      </c>
      <c r="I5022">
        <v>2.4771100000000001</v>
      </c>
      <c r="J5022">
        <v>0.11795799999999999</v>
      </c>
      <c r="K5022" t="str">
        <f t="shared" si="101"/>
        <v>5</v>
      </c>
      <c r="L5022" t="s">
        <v>90</v>
      </c>
      <c r="M5022" t="s">
        <v>91</v>
      </c>
      <c r="N5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22" s="10">
        <f>VLOOKUP(TableOMP[[#This Row],[Label]],TableAvg[],2,FALSE)</f>
        <v>232.64217774999997</v>
      </c>
      <c r="P5022" s="10">
        <f>VLOOKUP(TableOMP[[#This Row],[Label]],TableAvg[],3,FALSE)</f>
        <v>5.4320956569876966</v>
      </c>
      <c r="Q5022" s="10">
        <f>TableOMP[[#This Row],[Avg]]-$U$2*TableOMP[[#This Row],[StdDev]]</f>
        <v>221.77798643602458</v>
      </c>
      <c r="R5022" s="10">
        <f>TableOMP[[#This Row],[Avg]]+$U$2*TableOMP[[#This Row],[StdDev]]</f>
        <v>243.50636906397537</v>
      </c>
      <c r="S5022" s="10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12</v>
      </c>
      <c r="B5023">
        <v>10000</v>
      </c>
      <c r="C5023">
        <v>100</v>
      </c>
      <c r="D5023">
        <v>100000</v>
      </c>
      <c r="E5023">
        <v>23</v>
      </c>
      <c r="F5023">
        <v>1</v>
      </c>
      <c r="G5023">
        <v>237.711748</v>
      </c>
      <c r="H5023">
        <v>0.236986</v>
      </c>
      <c r="I5023">
        <v>2.5470579999999998</v>
      </c>
      <c r="J5023">
        <v>0.115775</v>
      </c>
      <c r="K5023" t="str">
        <f t="shared" si="101"/>
        <v>5</v>
      </c>
      <c r="L5023" t="s">
        <v>90</v>
      </c>
      <c r="M5023" t="s">
        <v>91</v>
      </c>
      <c r="N5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23" s="10">
        <f>VLOOKUP(TableOMP[[#This Row],[Label]],TableAvg[],2,FALSE)</f>
        <v>237.88159300000001</v>
      </c>
      <c r="P5023" s="10">
        <f>VLOOKUP(TableOMP[[#This Row],[Label]],TableAvg[],3,FALSE)</f>
        <v>0.10670268637677878</v>
      </c>
      <c r="Q5023" s="10">
        <f>TableOMP[[#This Row],[Avg]]-$U$2*TableOMP[[#This Row],[StdDev]]</f>
        <v>237.66818762724645</v>
      </c>
      <c r="R5023" s="10">
        <f>TableOMP[[#This Row],[Avg]]+$U$2*TableOMP[[#This Row],[StdDev]]</f>
        <v>238.09499837275357</v>
      </c>
      <c r="S5023" s="10">
        <f>IF(AND(TableOMP[[#This Row],[total_time]]&gt;=TableOMP[[#This Row],[Low]], TableOMP[[#This Row],[total_time]]&lt;=TableOMP[[#This Row],[High]]),1,0)</f>
        <v>1</v>
      </c>
    </row>
    <row r="5024" spans="1:19" x14ac:dyDescent="0.25">
      <c r="A5024" t="s">
        <v>12</v>
      </c>
      <c r="B5024">
        <v>10000</v>
      </c>
      <c r="C5024">
        <v>100</v>
      </c>
      <c r="D5024">
        <v>100000</v>
      </c>
      <c r="E5024">
        <v>24</v>
      </c>
      <c r="F5024">
        <v>1</v>
      </c>
      <c r="G5024">
        <v>238.01894100000001</v>
      </c>
      <c r="H5024">
        <v>0.20973800000000001</v>
      </c>
      <c r="I5024">
        <v>2.2757139999999998</v>
      </c>
      <c r="J5024">
        <v>9.8944000000000004E-2</v>
      </c>
      <c r="K5024" t="str">
        <f t="shared" si="101"/>
        <v>5</v>
      </c>
      <c r="L5024" t="s">
        <v>90</v>
      </c>
      <c r="M5024" t="s">
        <v>91</v>
      </c>
      <c r="N5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24" s="10">
        <f>VLOOKUP(TableOMP[[#This Row],[Label]],TableAvg[],2,FALSE)</f>
        <v>236.27100300000001</v>
      </c>
      <c r="P5024" s="10">
        <f>VLOOKUP(TableOMP[[#This Row],[Label]],TableAvg[],3,FALSE)</f>
        <v>3.1606093763077472</v>
      </c>
      <c r="Q5024" s="10">
        <f>TableOMP[[#This Row],[Avg]]-$U$2*TableOMP[[#This Row],[StdDev]]</f>
        <v>229.94978424738451</v>
      </c>
      <c r="R5024" s="10">
        <f>TableOMP[[#This Row],[Avg]]+$U$2*TableOMP[[#This Row],[StdDev]]</f>
        <v>242.5922217526155</v>
      </c>
      <c r="S5024" s="10">
        <f>IF(AND(TableOMP[[#This Row],[total_time]]&gt;=TableOMP[[#This Row],[Low]], TableOMP[[#This Row],[total_time]]&lt;=TableOMP[[#This Row],[High]]),1,0)</f>
        <v>1</v>
      </c>
    </row>
    <row r="5025" spans="1:19" x14ac:dyDescent="0.25">
      <c r="A5025" t="s">
        <v>12</v>
      </c>
      <c r="B5025">
        <v>10000</v>
      </c>
      <c r="C5025">
        <v>100</v>
      </c>
      <c r="D5025">
        <v>100000</v>
      </c>
      <c r="E5025">
        <v>25</v>
      </c>
      <c r="F5025">
        <v>1</v>
      </c>
      <c r="G5025">
        <v>227.43220299999999</v>
      </c>
      <c r="H5025">
        <v>0.208313</v>
      </c>
      <c r="I5025">
        <v>2.1909049999999999</v>
      </c>
      <c r="J5025">
        <v>9.1287999999999994E-2</v>
      </c>
      <c r="K5025" t="str">
        <f t="shared" si="101"/>
        <v>5</v>
      </c>
      <c r="L5025" t="s">
        <v>90</v>
      </c>
      <c r="M5025" t="s">
        <v>91</v>
      </c>
      <c r="N5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25" s="10">
        <f>VLOOKUP(TableOMP[[#This Row],[Label]],TableAvg[],2,FALSE)</f>
        <v>235.51114100000001</v>
      </c>
      <c r="P5025" s="10">
        <f>VLOOKUP(TableOMP[[#This Row],[Label]],TableAvg[],3,FALSE)</f>
        <v>4.6750140694113167</v>
      </c>
      <c r="Q5025" s="10">
        <f>TableOMP[[#This Row],[Avg]]-$U$2*TableOMP[[#This Row],[StdDev]]</f>
        <v>226.16111286117737</v>
      </c>
      <c r="R5025" s="10">
        <f>TableOMP[[#This Row],[Avg]]+$U$2*TableOMP[[#This Row],[StdDev]]</f>
        <v>244.86116913882265</v>
      </c>
      <c r="S5025" s="10">
        <f>IF(AND(TableOMP[[#This Row],[total_time]]&gt;=TableOMP[[#This Row],[Low]], TableOMP[[#This Row],[total_time]]&lt;=TableOMP[[#This Row],[High]]),1,0)</f>
        <v>1</v>
      </c>
    </row>
    <row r="5026" spans="1:19" x14ac:dyDescent="0.25">
      <c r="A5026" t="s">
        <v>12</v>
      </c>
      <c r="B5026">
        <v>10000</v>
      </c>
      <c r="C5026">
        <v>100</v>
      </c>
      <c r="D5026">
        <v>100000</v>
      </c>
      <c r="E5026">
        <v>26</v>
      </c>
      <c r="F5026">
        <v>1</v>
      </c>
      <c r="G5026">
        <v>237.961536</v>
      </c>
      <c r="H5026">
        <v>0.20638400000000001</v>
      </c>
      <c r="I5026">
        <v>2.3213840000000001</v>
      </c>
      <c r="J5026">
        <v>9.2854999999999993E-2</v>
      </c>
      <c r="K5026" t="str">
        <f t="shared" si="101"/>
        <v>5</v>
      </c>
      <c r="L5026" t="s">
        <v>90</v>
      </c>
      <c r="M5026" t="s">
        <v>91</v>
      </c>
      <c r="N5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26" s="10">
        <f>VLOOKUP(TableOMP[[#This Row],[Label]],TableAvg[],2,FALSE)</f>
        <v>238.095709</v>
      </c>
      <c r="P5026" s="10">
        <f>VLOOKUP(TableOMP[[#This Row],[Label]],TableAvg[],3,FALSE)</f>
        <v>0.15921667158804492</v>
      </c>
      <c r="Q5026" s="10">
        <f>TableOMP[[#This Row],[Avg]]-$U$2*TableOMP[[#This Row],[StdDev]]</f>
        <v>237.77727565682392</v>
      </c>
      <c r="R5026" s="10">
        <f>TableOMP[[#This Row],[Avg]]+$U$2*TableOMP[[#This Row],[StdDev]]</f>
        <v>238.41414234317608</v>
      </c>
      <c r="S5026" s="10">
        <f>IF(AND(TableOMP[[#This Row],[total_time]]&gt;=TableOMP[[#This Row],[Low]], TableOMP[[#This Row],[total_time]]&lt;=TableOMP[[#This Row],[High]]),1,0)</f>
        <v>1</v>
      </c>
    </row>
    <row r="5027" spans="1:19" x14ac:dyDescent="0.25">
      <c r="A5027" t="s">
        <v>12</v>
      </c>
      <c r="B5027">
        <v>10000</v>
      </c>
      <c r="C5027">
        <v>100</v>
      </c>
      <c r="D5027">
        <v>100000</v>
      </c>
      <c r="E5027">
        <v>27</v>
      </c>
      <c r="F5027">
        <v>1</v>
      </c>
      <c r="G5027">
        <v>227.41945100000001</v>
      </c>
      <c r="H5027">
        <v>0.21079200000000001</v>
      </c>
      <c r="I5027">
        <v>2.6005280000000002</v>
      </c>
      <c r="J5027">
        <v>0.10002</v>
      </c>
      <c r="K5027" t="str">
        <f t="shared" si="101"/>
        <v>5</v>
      </c>
      <c r="L5027" t="s">
        <v>90</v>
      </c>
      <c r="M5027" t="s">
        <v>91</v>
      </c>
      <c r="N5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27" s="10">
        <f>VLOOKUP(TableOMP[[#This Row],[Label]],TableAvg[],2,FALSE)</f>
        <v>232.61779725</v>
      </c>
      <c r="P5027" s="10">
        <f>VLOOKUP(TableOMP[[#This Row],[Label]],TableAvg[],3,FALSE)</f>
        <v>5.3563595622807805</v>
      </c>
      <c r="Q5027" s="10">
        <f>TableOMP[[#This Row],[Avg]]-$U$2*TableOMP[[#This Row],[StdDev]]</f>
        <v>221.90507812543842</v>
      </c>
      <c r="R5027" s="10">
        <f>TableOMP[[#This Row],[Avg]]+$U$2*TableOMP[[#This Row],[StdDev]]</f>
        <v>243.33051637456157</v>
      </c>
      <c r="S5027" s="10">
        <f>IF(AND(TableOMP[[#This Row],[total_time]]&gt;=TableOMP[[#This Row],[Low]], TableOMP[[#This Row],[total_time]]&lt;=TableOMP[[#This Row],[High]]),1,0)</f>
        <v>1</v>
      </c>
    </row>
    <row r="5028" spans="1:19" x14ac:dyDescent="0.25">
      <c r="A5028" t="s">
        <v>12</v>
      </c>
      <c r="B5028">
        <v>10000</v>
      </c>
      <c r="C5028">
        <v>100</v>
      </c>
      <c r="D5028">
        <v>100000</v>
      </c>
      <c r="E5028">
        <v>28</v>
      </c>
      <c r="F5028">
        <v>1</v>
      </c>
      <c r="G5028">
        <v>238.09154699999999</v>
      </c>
      <c r="H5028">
        <v>0.21826400000000001</v>
      </c>
      <c r="I5028">
        <v>2.8693070000000001</v>
      </c>
      <c r="J5028">
        <v>0.106271</v>
      </c>
      <c r="K5028" t="str">
        <f t="shared" si="101"/>
        <v>5</v>
      </c>
      <c r="L5028" t="s">
        <v>90</v>
      </c>
      <c r="M5028" t="s">
        <v>91</v>
      </c>
      <c r="N5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28" s="10">
        <f>VLOOKUP(TableOMP[[#This Row],[Label]],TableAvg[],2,FALSE)</f>
        <v>235.43484025000001</v>
      </c>
      <c r="P5028" s="10">
        <f>VLOOKUP(TableOMP[[#This Row],[Label]],TableAvg[],3,FALSE)</f>
        <v>4.5177720788207631</v>
      </c>
      <c r="Q5028" s="10">
        <f>TableOMP[[#This Row],[Avg]]-$U$2*TableOMP[[#This Row],[StdDev]]</f>
        <v>226.39929609235847</v>
      </c>
      <c r="R5028" s="10">
        <f>TableOMP[[#This Row],[Avg]]+$U$2*TableOMP[[#This Row],[StdDev]]</f>
        <v>244.47038440764155</v>
      </c>
      <c r="S5028" s="10">
        <f>IF(AND(TableOMP[[#This Row],[total_time]]&gt;=TableOMP[[#This Row],[Low]], TableOMP[[#This Row],[total_time]]&lt;=TableOMP[[#This Row],[High]]),1,0)</f>
        <v>1</v>
      </c>
    </row>
    <row r="5029" spans="1:19" x14ac:dyDescent="0.25">
      <c r="A5029" t="s">
        <v>12</v>
      </c>
      <c r="B5029">
        <v>10000</v>
      </c>
      <c r="C5029">
        <v>100</v>
      </c>
      <c r="D5029">
        <v>100000</v>
      </c>
      <c r="E5029">
        <v>29</v>
      </c>
      <c r="F5029">
        <v>1</v>
      </c>
      <c r="G5029">
        <v>238.21616599999999</v>
      </c>
      <c r="H5029">
        <v>0.244338</v>
      </c>
      <c r="I5029">
        <v>3.494882</v>
      </c>
      <c r="J5029">
        <v>0.124817</v>
      </c>
      <c r="K5029" t="str">
        <f t="shared" si="101"/>
        <v>5</v>
      </c>
      <c r="L5029" t="s">
        <v>90</v>
      </c>
      <c r="M5029" t="s">
        <v>91</v>
      </c>
      <c r="N5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29" s="10">
        <f>VLOOKUP(TableOMP[[#This Row],[Label]],TableAvg[],2,FALSE)</f>
        <v>234.02695025000003</v>
      </c>
      <c r="P5029" s="10">
        <f>VLOOKUP(TableOMP[[#This Row],[Label]],TableAvg[],3,FALSE)</f>
        <v>4.4717855366717965</v>
      </c>
      <c r="Q5029" s="10">
        <f>TableOMP[[#This Row],[Avg]]-$U$2*TableOMP[[#This Row],[StdDev]]</f>
        <v>225.08337917665642</v>
      </c>
      <c r="R5029" s="10">
        <f>TableOMP[[#This Row],[Avg]]+$U$2*TableOMP[[#This Row],[StdDev]]</f>
        <v>242.97052132334363</v>
      </c>
      <c r="S5029" s="10">
        <f>IF(AND(TableOMP[[#This Row],[total_time]]&gt;=TableOMP[[#This Row],[Low]], TableOMP[[#This Row],[total_time]]&lt;=TableOMP[[#This Row],[High]]),1,0)</f>
        <v>1</v>
      </c>
    </row>
    <row r="5030" spans="1:19" x14ac:dyDescent="0.25">
      <c r="A5030" t="s">
        <v>12</v>
      </c>
      <c r="B5030">
        <v>10000</v>
      </c>
      <c r="C5030">
        <v>100</v>
      </c>
      <c r="D5030">
        <v>100000</v>
      </c>
      <c r="E5030">
        <v>30</v>
      </c>
      <c r="F5030">
        <v>1</v>
      </c>
      <c r="G5030">
        <v>238.088123</v>
      </c>
      <c r="H5030">
        <v>0.21624499999999999</v>
      </c>
      <c r="I5030">
        <v>2.9917189999999998</v>
      </c>
      <c r="J5030">
        <v>0.103163</v>
      </c>
      <c r="K5030" t="str">
        <f t="shared" si="101"/>
        <v>5</v>
      </c>
      <c r="L5030" t="s">
        <v>90</v>
      </c>
      <c r="M5030" t="s">
        <v>91</v>
      </c>
      <c r="N5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30" s="10">
        <f>VLOOKUP(TableOMP[[#This Row],[Label]],TableAvg[],2,FALSE)</f>
        <v>234.55143033333334</v>
      </c>
      <c r="P5030" s="10">
        <f>VLOOKUP(TableOMP[[#This Row],[Label]],TableAvg[],3,FALSE)</f>
        <v>4.8767014447554322</v>
      </c>
      <c r="Q5030" s="10">
        <f>TableOMP[[#This Row],[Avg]]-$U$2*TableOMP[[#This Row],[StdDev]]</f>
        <v>224.79802744382249</v>
      </c>
      <c r="R5030" s="10">
        <f>TableOMP[[#This Row],[Avg]]+$U$2*TableOMP[[#This Row],[StdDev]]</f>
        <v>244.3048332228442</v>
      </c>
      <c r="S5030" s="10">
        <f>IF(AND(TableOMP[[#This Row],[total_time]]&gt;=TableOMP[[#This Row],[Low]], TableOMP[[#This Row],[total_time]]&lt;=TableOMP[[#This Row],[High]]),1,0)</f>
        <v>1</v>
      </c>
    </row>
    <row r="5031" spans="1:19" x14ac:dyDescent="0.25">
      <c r="A5031" t="s">
        <v>12</v>
      </c>
      <c r="B5031">
        <v>10000</v>
      </c>
      <c r="C5031">
        <v>100</v>
      </c>
      <c r="D5031">
        <v>100000</v>
      </c>
      <c r="E5031">
        <v>1</v>
      </c>
      <c r="F5031">
        <v>1</v>
      </c>
      <c r="G5031">
        <v>227.00185300000001</v>
      </c>
      <c r="H5031">
        <v>0.24238100000000001</v>
      </c>
      <c r="I5031">
        <v>0</v>
      </c>
      <c r="J5031">
        <v>0</v>
      </c>
      <c r="K5031" t="str">
        <f>MID(M5031,22,1)</f>
        <v>2</v>
      </c>
      <c r="L5031" t="s">
        <v>92</v>
      </c>
      <c r="M5031" t="s">
        <v>93</v>
      </c>
      <c r="N5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31" s="10">
        <f>VLOOKUP(TableOMP[[#This Row],[Label]],TableAvg[],2,FALSE)</f>
        <v>234.77272200000002</v>
      </c>
      <c r="P5031" s="10">
        <f>VLOOKUP(TableOMP[[#This Row],[Label]],TableAvg[],3,FALSE)</f>
        <v>4.4871759068132882</v>
      </c>
      <c r="Q5031" s="10">
        <f>TableOMP[[#This Row],[Avg]]-$U$2*TableOMP[[#This Row],[StdDev]]</f>
        <v>225.79837018637343</v>
      </c>
      <c r="R5031" s="10">
        <f>TableOMP[[#This Row],[Avg]]+$U$2*TableOMP[[#This Row],[StdDev]]</f>
        <v>243.7470738136266</v>
      </c>
      <c r="S5031" s="10">
        <f>IF(AND(TableOMP[[#This Row],[total_time]]&gt;=TableOMP[[#This Row],[Low]], TableOMP[[#This Row],[total_time]]&lt;=TableOMP[[#This Row],[High]]),1,0)</f>
        <v>1</v>
      </c>
    </row>
    <row r="5032" spans="1:19" x14ac:dyDescent="0.25">
      <c r="A5032" t="s">
        <v>12</v>
      </c>
      <c r="B5032">
        <v>10000</v>
      </c>
      <c r="C5032">
        <v>100</v>
      </c>
      <c r="D5032">
        <v>100000</v>
      </c>
      <c r="E5032">
        <v>2</v>
      </c>
      <c r="F5032">
        <v>1</v>
      </c>
      <c r="G5032">
        <v>237.36851100000001</v>
      </c>
      <c r="H5032">
        <v>0.21686800000000001</v>
      </c>
      <c r="I5032">
        <v>0.11332399999999999</v>
      </c>
      <c r="J5032">
        <v>0.11332399999999999</v>
      </c>
      <c r="K5032" t="str">
        <f t="shared" ref="K5032:K5060" si="102">MID(M5032,22,1)</f>
        <v>2</v>
      </c>
      <c r="L5032" t="s">
        <v>92</v>
      </c>
      <c r="M5032" t="s">
        <v>93</v>
      </c>
      <c r="N5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32" s="10">
        <f>VLOOKUP(TableOMP[[#This Row],[Label]],TableAvg[],2,FALSE)</f>
        <v>237.71823700000002</v>
      </c>
      <c r="P5032" s="10">
        <f>VLOOKUP(TableOMP[[#This Row],[Label]],TableAvg[],3,FALSE)</f>
        <v>0.23194733967954909</v>
      </c>
      <c r="Q5032" s="10">
        <f>TableOMP[[#This Row],[Avg]]-$U$2*TableOMP[[#This Row],[StdDev]]</f>
        <v>237.25434232064092</v>
      </c>
      <c r="R5032" s="10">
        <f>TableOMP[[#This Row],[Avg]]+$U$2*TableOMP[[#This Row],[StdDev]]</f>
        <v>238.18213167935912</v>
      </c>
      <c r="S5032" s="10">
        <f>IF(AND(TableOMP[[#This Row],[total_time]]&gt;=TableOMP[[#This Row],[Low]], TableOMP[[#This Row],[total_time]]&lt;=TableOMP[[#This Row],[High]]),1,0)</f>
        <v>1</v>
      </c>
    </row>
    <row r="5033" spans="1:19" x14ac:dyDescent="0.25">
      <c r="A5033" t="s">
        <v>12</v>
      </c>
      <c r="B5033">
        <v>10000</v>
      </c>
      <c r="C5033">
        <v>100</v>
      </c>
      <c r="D5033">
        <v>100000</v>
      </c>
      <c r="E5033">
        <v>3</v>
      </c>
      <c r="F5033">
        <v>1</v>
      </c>
      <c r="G5033">
        <v>234.03654499999999</v>
      </c>
      <c r="H5033">
        <v>0.21537899999999999</v>
      </c>
      <c r="I5033">
        <v>0.22284699999999999</v>
      </c>
      <c r="J5033">
        <v>0.11142299999999999</v>
      </c>
      <c r="K5033" t="str">
        <f t="shared" si="102"/>
        <v>2</v>
      </c>
      <c r="L5033" t="s">
        <v>92</v>
      </c>
      <c r="M5033" t="s">
        <v>93</v>
      </c>
      <c r="N5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33" s="10">
        <f>VLOOKUP(TableOMP[[#This Row],[Label]],TableAvg[],2,FALSE)</f>
        <v>236.48510800000003</v>
      </c>
      <c r="P5033" s="10">
        <f>VLOOKUP(TableOMP[[#This Row],[Label]],TableAvg[],3,FALSE)</f>
        <v>1.4159605844874692</v>
      </c>
      <c r="Q5033" s="10">
        <f>TableOMP[[#This Row],[Avg]]-$U$2*TableOMP[[#This Row],[StdDev]]</f>
        <v>233.6531868310251</v>
      </c>
      <c r="R5033" s="10">
        <f>TableOMP[[#This Row],[Avg]]+$U$2*TableOMP[[#This Row],[StdDev]]</f>
        <v>239.31702916897495</v>
      </c>
      <c r="S5033" s="10">
        <f>IF(AND(TableOMP[[#This Row],[total_time]]&gt;=TableOMP[[#This Row],[Low]], TableOMP[[#This Row],[total_time]]&lt;=TableOMP[[#This Row],[High]]),1,0)</f>
        <v>1</v>
      </c>
    </row>
    <row r="5034" spans="1:19" x14ac:dyDescent="0.25">
      <c r="A5034" t="s">
        <v>12</v>
      </c>
      <c r="B5034">
        <v>10000</v>
      </c>
      <c r="C5034">
        <v>100</v>
      </c>
      <c r="D5034">
        <v>100000</v>
      </c>
      <c r="E5034">
        <v>4</v>
      </c>
      <c r="F5034">
        <v>1</v>
      </c>
      <c r="G5034">
        <v>234.30055999999999</v>
      </c>
      <c r="H5034">
        <v>0.21248500000000001</v>
      </c>
      <c r="I5034">
        <v>0.318185</v>
      </c>
      <c r="J5034">
        <v>0.106062</v>
      </c>
      <c r="K5034" t="str">
        <f t="shared" si="102"/>
        <v>2</v>
      </c>
      <c r="L5034" t="s">
        <v>92</v>
      </c>
      <c r="M5034" t="s">
        <v>93</v>
      </c>
      <c r="N5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34" s="10">
        <f>VLOOKUP(TableOMP[[#This Row],[Label]],TableAvg[],2,FALSE)</f>
        <v>235.83149299999999</v>
      </c>
      <c r="P5034" s="10">
        <f>VLOOKUP(TableOMP[[#This Row],[Label]],TableAvg[],3,FALSE)</f>
        <v>0.90497068358484656</v>
      </c>
      <c r="Q5034" s="10">
        <f>TableOMP[[#This Row],[Avg]]-$U$2*TableOMP[[#This Row],[StdDev]]</f>
        <v>234.0215516328303</v>
      </c>
      <c r="R5034" s="10">
        <f>TableOMP[[#This Row],[Avg]]+$U$2*TableOMP[[#This Row],[StdDev]]</f>
        <v>237.64143436716969</v>
      </c>
      <c r="S5034" s="10">
        <f>IF(AND(TableOMP[[#This Row],[total_time]]&gt;=TableOMP[[#This Row],[Low]], TableOMP[[#This Row],[total_time]]&lt;=TableOMP[[#This Row],[High]]),1,0)</f>
        <v>1</v>
      </c>
    </row>
    <row r="5035" spans="1:19" x14ac:dyDescent="0.25">
      <c r="A5035" t="s">
        <v>12</v>
      </c>
      <c r="B5035">
        <v>10000</v>
      </c>
      <c r="C5035">
        <v>100</v>
      </c>
      <c r="D5035">
        <v>100000</v>
      </c>
      <c r="E5035">
        <v>5</v>
      </c>
      <c r="F5035">
        <v>1</v>
      </c>
      <c r="G5035">
        <v>227.375192</v>
      </c>
      <c r="H5035">
        <v>0.20508499999999999</v>
      </c>
      <c r="I5035">
        <v>0.38855200000000001</v>
      </c>
      <c r="J5035">
        <v>9.7138000000000002E-2</v>
      </c>
      <c r="K5035" t="str">
        <f t="shared" si="102"/>
        <v>2</v>
      </c>
      <c r="L5035" t="s">
        <v>92</v>
      </c>
      <c r="M5035" t="s">
        <v>93</v>
      </c>
      <c r="N5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35" s="10">
        <f>VLOOKUP(TableOMP[[#This Row],[Label]],TableAvg[],2,FALSE)</f>
        <v>235.34040499999998</v>
      </c>
      <c r="P5035" s="10">
        <f>VLOOKUP(TableOMP[[#This Row],[Label]],TableAvg[],3,FALSE)</f>
        <v>4.5988405063682949</v>
      </c>
      <c r="Q5035" s="10">
        <f>TableOMP[[#This Row],[Avg]]-$U$2*TableOMP[[#This Row],[StdDev]]</f>
        <v>226.14272398726339</v>
      </c>
      <c r="R5035" s="10">
        <f>TableOMP[[#This Row],[Avg]]+$U$2*TableOMP[[#This Row],[StdDev]]</f>
        <v>244.53808601273656</v>
      </c>
      <c r="S5035" s="10">
        <f>IF(AND(TableOMP[[#This Row],[total_time]]&gt;=TableOMP[[#This Row],[Low]], TableOMP[[#This Row],[total_time]]&lt;=TableOMP[[#This Row],[High]]),1,0)</f>
        <v>1</v>
      </c>
    </row>
    <row r="5036" spans="1:19" x14ac:dyDescent="0.25">
      <c r="A5036" t="s">
        <v>12</v>
      </c>
      <c r="B5036">
        <v>10000</v>
      </c>
      <c r="C5036">
        <v>100</v>
      </c>
      <c r="D5036">
        <v>100000</v>
      </c>
      <c r="E5036">
        <v>6</v>
      </c>
      <c r="F5036">
        <v>1</v>
      </c>
      <c r="G5036">
        <v>237.88478699999999</v>
      </c>
      <c r="H5036">
        <v>0.24390999999999999</v>
      </c>
      <c r="I5036">
        <v>0.68360200000000004</v>
      </c>
      <c r="J5036">
        <v>0.13672000000000001</v>
      </c>
      <c r="K5036" t="str">
        <f t="shared" si="102"/>
        <v>2</v>
      </c>
      <c r="L5036" t="s">
        <v>92</v>
      </c>
      <c r="M5036" t="s">
        <v>93</v>
      </c>
      <c r="N5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36" s="10">
        <f>VLOOKUP(TableOMP[[#This Row],[Label]],TableAvg[],2,FALSE)</f>
        <v>238.1539215</v>
      </c>
      <c r="P5036" s="10">
        <f>VLOOKUP(TableOMP[[#This Row],[Label]],TableAvg[],3,FALSE)</f>
        <v>0.20386483604046043</v>
      </c>
      <c r="Q5036" s="10">
        <f>TableOMP[[#This Row],[Avg]]-$U$2*TableOMP[[#This Row],[StdDev]]</f>
        <v>237.74619182791906</v>
      </c>
      <c r="R5036" s="10">
        <f>TableOMP[[#This Row],[Avg]]+$U$2*TableOMP[[#This Row],[StdDev]]</f>
        <v>238.56165117208093</v>
      </c>
      <c r="S5036" s="10">
        <f>IF(AND(TableOMP[[#This Row],[total_time]]&gt;=TableOMP[[#This Row],[Low]], TableOMP[[#This Row],[total_time]]&lt;=TableOMP[[#This Row],[High]]),1,0)</f>
        <v>1</v>
      </c>
    </row>
    <row r="5037" spans="1:19" x14ac:dyDescent="0.25">
      <c r="A5037" t="s">
        <v>12</v>
      </c>
      <c r="B5037">
        <v>10000</v>
      </c>
      <c r="C5037">
        <v>100</v>
      </c>
      <c r="D5037">
        <v>100000</v>
      </c>
      <c r="E5037">
        <v>7</v>
      </c>
      <c r="F5037">
        <v>1</v>
      </c>
      <c r="G5037">
        <v>238.42090400000001</v>
      </c>
      <c r="H5037">
        <v>0.211926</v>
      </c>
      <c r="I5037">
        <v>0.62291799999999997</v>
      </c>
      <c r="J5037">
        <v>0.10382</v>
      </c>
      <c r="K5037" t="str">
        <f t="shared" si="102"/>
        <v>2</v>
      </c>
      <c r="L5037" t="s">
        <v>92</v>
      </c>
      <c r="M5037" t="s">
        <v>93</v>
      </c>
      <c r="N5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37" s="10">
        <f>VLOOKUP(TableOMP[[#This Row],[Label]],TableAvg[],2,FALSE)</f>
        <v>236.32204874999999</v>
      </c>
      <c r="P5037" s="10">
        <f>VLOOKUP(TableOMP[[#This Row],[Label]],TableAvg[],3,FALSE)</f>
        <v>3.7295432228007073</v>
      </c>
      <c r="Q5037" s="10">
        <f>TableOMP[[#This Row],[Avg]]-$U$2*TableOMP[[#This Row],[StdDev]]</f>
        <v>228.86296230439859</v>
      </c>
      <c r="R5037" s="10">
        <f>TableOMP[[#This Row],[Avg]]+$U$2*TableOMP[[#This Row],[StdDev]]</f>
        <v>243.78113519560139</v>
      </c>
      <c r="S5037" s="10">
        <f>IF(AND(TableOMP[[#This Row],[total_time]]&gt;=TableOMP[[#This Row],[Low]], TableOMP[[#This Row],[total_time]]&lt;=TableOMP[[#This Row],[High]]),1,0)</f>
        <v>1</v>
      </c>
    </row>
    <row r="5038" spans="1:19" x14ac:dyDescent="0.25">
      <c r="A5038" t="s">
        <v>12</v>
      </c>
      <c r="B5038">
        <v>10000</v>
      </c>
      <c r="C5038">
        <v>100</v>
      </c>
      <c r="D5038">
        <v>100000</v>
      </c>
      <c r="E5038">
        <v>8</v>
      </c>
      <c r="F5038">
        <v>1</v>
      </c>
      <c r="G5038">
        <v>238.589775</v>
      </c>
      <c r="H5038">
        <v>0.19783500000000001</v>
      </c>
      <c r="I5038">
        <v>0.64181900000000003</v>
      </c>
      <c r="J5038">
        <v>9.1688000000000006E-2</v>
      </c>
      <c r="K5038" t="str">
        <f t="shared" si="102"/>
        <v>2</v>
      </c>
      <c r="L5038" t="s">
        <v>92</v>
      </c>
      <c r="M5038" t="s">
        <v>93</v>
      </c>
      <c r="N5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38" s="10">
        <f>VLOOKUP(TableOMP[[#This Row],[Label]],TableAvg[],2,FALSE)</f>
        <v>239.07762875</v>
      </c>
      <c r="P5038" s="10">
        <f>VLOOKUP(TableOMP[[#This Row],[Label]],TableAvg[],3,FALSE)</f>
        <v>0.30346132369986734</v>
      </c>
      <c r="Q5038" s="10">
        <f>TableOMP[[#This Row],[Avg]]-$U$2*TableOMP[[#This Row],[StdDev]]</f>
        <v>238.47070610260027</v>
      </c>
      <c r="R5038" s="10">
        <f>TableOMP[[#This Row],[Avg]]+$U$2*TableOMP[[#This Row],[StdDev]]</f>
        <v>239.68455139739973</v>
      </c>
      <c r="S5038" s="10">
        <f>IF(AND(TableOMP[[#This Row],[total_time]]&gt;=TableOMP[[#This Row],[Low]], TableOMP[[#This Row],[total_time]]&lt;=TableOMP[[#This Row],[High]]),1,0)</f>
        <v>1</v>
      </c>
    </row>
    <row r="5039" spans="1:19" x14ac:dyDescent="0.25">
      <c r="A5039" t="s">
        <v>12</v>
      </c>
      <c r="B5039">
        <v>10000</v>
      </c>
      <c r="C5039">
        <v>100</v>
      </c>
      <c r="D5039">
        <v>100000</v>
      </c>
      <c r="E5039">
        <v>9</v>
      </c>
      <c r="F5039">
        <v>1</v>
      </c>
      <c r="G5039">
        <v>238.02914200000001</v>
      </c>
      <c r="H5039">
        <v>0.277536</v>
      </c>
      <c r="I5039">
        <v>1.3527340000000001</v>
      </c>
      <c r="J5039">
        <v>0.16909199999999999</v>
      </c>
      <c r="K5039" t="str">
        <f t="shared" si="102"/>
        <v>2</v>
      </c>
      <c r="L5039" t="s">
        <v>92</v>
      </c>
      <c r="M5039" t="s">
        <v>93</v>
      </c>
      <c r="N5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39" s="10">
        <f>VLOOKUP(TableOMP[[#This Row],[Label]],TableAvg[],2,FALSE)</f>
        <v>235.95706200000001</v>
      </c>
      <c r="P5039" s="10">
        <f>VLOOKUP(TableOMP[[#This Row],[Label]],TableAvg[],3,FALSE)</f>
        <v>3.625519359331796</v>
      </c>
      <c r="Q5039" s="10">
        <f>TableOMP[[#This Row],[Avg]]-$U$2*TableOMP[[#This Row],[StdDev]]</f>
        <v>228.70602328133643</v>
      </c>
      <c r="R5039" s="10">
        <f>TableOMP[[#This Row],[Avg]]+$U$2*TableOMP[[#This Row],[StdDev]]</f>
        <v>243.20810071866359</v>
      </c>
      <c r="S5039" s="10">
        <f>IF(AND(TableOMP[[#This Row],[total_time]]&gt;=TableOMP[[#This Row],[Low]], TableOMP[[#This Row],[total_time]]&lt;=TableOMP[[#This Row],[High]]),1,0)</f>
        <v>1</v>
      </c>
    </row>
    <row r="5040" spans="1:19" x14ac:dyDescent="0.25">
      <c r="A5040" t="s">
        <v>12</v>
      </c>
      <c r="B5040">
        <v>10000</v>
      </c>
      <c r="C5040">
        <v>100</v>
      </c>
      <c r="D5040">
        <v>100000</v>
      </c>
      <c r="E5040">
        <v>10</v>
      </c>
      <c r="F5040">
        <v>1</v>
      </c>
      <c r="G5040">
        <v>237.27444299999999</v>
      </c>
      <c r="H5040">
        <v>0.213284</v>
      </c>
      <c r="I5040">
        <v>0.93314399999999997</v>
      </c>
      <c r="J5040">
        <v>0.103683</v>
      </c>
      <c r="K5040" t="str">
        <f t="shared" si="102"/>
        <v>2</v>
      </c>
      <c r="L5040" t="s">
        <v>92</v>
      </c>
      <c r="M5040" t="s">
        <v>93</v>
      </c>
      <c r="N5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40" s="10">
        <f>VLOOKUP(TableOMP[[#This Row],[Label]],TableAvg[],2,FALSE)</f>
        <v>238.05130474999999</v>
      </c>
      <c r="P5040" s="10">
        <f>VLOOKUP(TableOMP[[#This Row],[Label]],TableAvg[],3,FALSE)</f>
        <v>0.54170211065767149</v>
      </c>
      <c r="Q5040" s="10">
        <f>TableOMP[[#This Row],[Avg]]-$U$2*TableOMP[[#This Row],[StdDev]]</f>
        <v>236.96790052868465</v>
      </c>
      <c r="R5040" s="10">
        <f>TableOMP[[#This Row],[Avg]]+$U$2*TableOMP[[#This Row],[StdDev]]</f>
        <v>239.13470897131532</v>
      </c>
      <c r="S5040" s="10">
        <f>IF(AND(TableOMP[[#This Row],[total_time]]&gt;=TableOMP[[#This Row],[Low]], TableOMP[[#This Row],[total_time]]&lt;=TableOMP[[#This Row],[High]]),1,0)</f>
        <v>1</v>
      </c>
    </row>
    <row r="5041" spans="1:19" x14ac:dyDescent="0.25">
      <c r="A5041" t="s">
        <v>12</v>
      </c>
      <c r="B5041">
        <v>10000</v>
      </c>
      <c r="C5041">
        <v>100</v>
      </c>
      <c r="D5041">
        <v>100000</v>
      </c>
      <c r="E5041">
        <v>11</v>
      </c>
      <c r="F5041">
        <v>1</v>
      </c>
      <c r="G5041">
        <v>227.45545200000001</v>
      </c>
      <c r="H5041">
        <v>0.21063599999999999</v>
      </c>
      <c r="I5041">
        <v>1.0019469999999999</v>
      </c>
      <c r="J5041">
        <v>0.10019500000000001</v>
      </c>
      <c r="K5041" t="str">
        <f t="shared" si="102"/>
        <v>2</v>
      </c>
      <c r="L5041" t="s">
        <v>92</v>
      </c>
      <c r="M5041" t="s">
        <v>93</v>
      </c>
      <c r="N5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41" s="10">
        <f>VLOOKUP(TableOMP[[#This Row],[Label]],TableAvg[],2,FALSE)</f>
        <v>235.41219100000001</v>
      </c>
      <c r="P5041" s="10">
        <f>VLOOKUP(TableOMP[[#This Row],[Label]],TableAvg[],3,FALSE)</f>
        <v>4.5939103795838339</v>
      </c>
      <c r="Q5041" s="10">
        <f>TableOMP[[#This Row],[Avg]]-$U$2*TableOMP[[#This Row],[StdDev]]</f>
        <v>226.22437024083234</v>
      </c>
      <c r="R5041" s="10">
        <f>TableOMP[[#This Row],[Avg]]+$U$2*TableOMP[[#This Row],[StdDev]]</f>
        <v>244.60001175916767</v>
      </c>
      <c r="S5041" s="10">
        <f>IF(AND(TableOMP[[#This Row],[total_time]]&gt;=TableOMP[[#This Row],[Low]], TableOMP[[#This Row],[total_time]]&lt;=TableOMP[[#This Row],[High]]),1,0)</f>
        <v>1</v>
      </c>
    </row>
    <row r="5042" spans="1:19" x14ac:dyDescent="0.25">
      <c r="A5042" t="s">
        <v>12</v>
      </c>
      <c r="B5042">
        <v>10000</v>
      </c>
      <c r="C5042">
        <v>100</v>
      </c>
      <c r="D5042">
        <v>100000</v>
      </c>
      <c r="E5042">
        <v>12</v>
      </c>
      <c r="F5042">
        <v>1</v>
      </c>
      <c r="G5042">
        <v>238.189978</v>
      </c>
      <c r="H5042">
        <v>0.28610600000000003</v>
      </c>
      <c r="I5042">
        <v>1.9288559999999999</v>
      </c>
      <c r="J5042">
        <v>0.17535100000000001</v>
      </c>
      <c r="K5042" t="str">
        <f t="shared" si="102"/>
        <v>2</v>
      </c>
      <c r="L5042" t="s">
        <v>92</v>
      </c>
      <c r="M5042" t="s">
        <v>93</v>
      </c>
      <c r="N5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42" s="10">
        <f>VLOOKUP(TableOMP[[#This Row],[Label]],TableAvg[],2,FALSE)</f>
        <v>235.84251450000002</v>
      </c>
      <c r="P5042" s="10">
        <f>VLOOKUP(TableOMP[[#This Row],[Label]],TableAvg[],3,FALSE)</f>
        <v>4.2508265252445998</v>
      </c>
      <c r="Q5042" s="10">
        <f>TableOMP[[#This Row],[Avg]]-$U$2*TableOMP[[#This Row],[StdDev]]</f>
        <v>227.34086144951081</v>
      </c>
      <c r="R5042" s="10">
        <f>TableOMP[[#This Row],[Avg]]+$U$2*TableOMP[[#This Row],[StdDev]]</f>
        <v>244.34416755048923</v>
      </c>
      <c r="S5042" s="10">
        <f>IF(AND(TableOMP[[#This Row],[total_time]]&gt;=TableOMP[[#This Row],[Low]], TableOMP[[#This Row],[total_time]]&lt;=TableOMP[[#This Row],[High]]),1,0)</f>
        <v>1</v>
      </c>
    </row>
    <row r="5043" spans="1:19" x14ac:dyDescent="0.25">
      <c r="A5043" t="s">
        <v>12</v>
      </c>
      <c r="B5043">
        <v>10000</v>
      </c>
      <c r="C5043">
        <v>100</v>
      </c>
      <c r="D5043">
        <v>100000</v>
      </c>
      <c r="E5043">
        <v>13</v>
      </c>
      <c r="F5043">
        <v>1</v>
      </c>
      <c r="G5043">
        <v>238.188514</v>
      </c>
      <c r="H5043">
        <v>0.25390099999999999</v>
      </c>
      <c r="I5043">
        <v>1.6592629999999999</v>
      </c>
      <c r="J5043">
        <v>0.13827200000000001</v>
      </c>
      <c r="K5043" t="str">
        <f t="shared" si="102"/>
        <v>2</v>
      </c>
      <c r="L5043" t="s">
        <v>92</v>
      </c>
      <c r="M5043" t="s">
        <v>93</v>
      </c>
      <c r="N5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43" s="10">
        <f>VLOOKUP(TableOMP[[#This Row],[Label]],TableAvg[],2,FALSE)</f>
        <v>238.09310349999998</v>
      </c>
      <c r="P5043" s="10">
        <f>VLOOKUP(TableOMP[[#This Row],[Label]],TableAvg[],3,FALSE)</f>
        <v>0.17424937200741894</v>
      </c>
      <c r="Q5043" s="10">
        <f>TableOMP[[#This Row],[Avg]]-$U$2*TableOMP[[#This Row],[StdDev]]</f>
        <v>237.74460475598514</v>
      </c>
      <c r="R5043" s="10">
        <f>TableOMP[[#This Row],[Avg]]+$U$2*TableOMP[[#This Row],[StdDev]]</f>
        <v>238.44160224401483</v>
      </c>
      <c r="S5043" s="10">
        <f>IF(AND(TableOMP[[#This Row],[total_time]]&gt;=TableOMP[[#This Row],[Low]], TableOMP[[#This Row],[total_time]]&lt;=TableOMP[[#This Row],[High]]),1,0)</f>
        <v>1</v>
      </c>
    </row>
    <row r="5044" spans="1:19" x14ac:dyDescent="0.25">
      <c r="A5044" t="s">
        <v>12</v>
      </c>
      <c r="B5044">
        <v>10000</v>
      </c>
      <c r="C5044">
        <v>100</v>
      </c>
      <c r="D5044">
        <v>100000</v>
      </c>
      <c r="E5044">
        <v>14</v>
      </c>
      <c r="F5044">
        <v>1</v>
      </c>
      <c r="G5044">
        <v>238.08367699999999</v>
      </c>
      <c r="H5044">
        <v>0.22403500000000001</v>
      </c>
      <c r="I5044">
        <v>1.474245</v>
      </c>
      <c r="J5044">
        <v>0.113403</v>
      </c>
      <c r="K5044" t="str">
        <f t="shared" si="102"/>
        <v>2</v>
      </c>
      <c r="L5044" t="s">
        <v>92</v>
      </c>
      <c r="M5044" t="s">
        <v>93</v>
      </c>
      <c r="N5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44" s="10">
        <f>VLOOKUP(TableOMP[[#This Row],[Label]],TableAvg[],2,FALSE)</f>
        <v>237.91729450000003</v>
      </c>
      <c r="P5044" s="10">
        <f>VLOOKUP(TableOMP[[#This Row],[Label]],TableAvg[],3,FALSE)</f>
        <v>0.1069040738091076</v>
      </c>
      <c r="Q5044" s="10">
        <f>TableOMP[[#This Row],[Avg]]-$U$2*TableOMP[[#This Row],[StdDev]]</f>
        <v>237.70348635238182</v>
      </c>
      <c r="R5044" s="10">
        <f>TableOMP[[#This Row],[Avg]]+$U$2*TableOMP[[#This Row],[StdDev]]</f>
        <v>238.13110264761823</v>
      </c>
      <c r="S5044" s="10">
        <f>IF(AND(TableOMP[[#This Row],[total_time]]&gt;=TableOMP[[#This Row],[Low]], TableOMP[[#This Row],[total_time]]&lt;=TableOMP[[#This Row],[High]]),1,0)</f>
        <v>1</v>
      </c>
    </row>
    <row r="5045" spans="1:19" x14ac:dyDescent="0.25">
      <c r="A5045" t="s">
        <v>12</v>
      </c>
      <c r="B5045">
        <v>10000</v>
      </c>
      <c r="C5045">
        <v>100</v>
      </c>
      <c r="D5045">
        <v>100000</v>
      </c>
      <c r="E5045">
        <v>15</v>
      </c>
      <c r="F5045">
        <v>1</v>
      </c>
      <c r="G5045">
        <v>238.233159</v>
      </c>
      <c r="H5045">
        <v>0.334096</v>
      </c>
      <c r="I5045">
        <v>3.1640239999999999</v>
      </c>
      <c r="J5045">
        <v>0.22600200000000001</v>
      </c>
      <c r="K5045" t="str">
        <f t="shared" si="102"/>
        <v>2</v>
      </c>
      <c r="L5045" t="s">
        <v>92</v>
      </c>
      <c r="M5045" t="s">
        <v>93</v>
      </c>
      <c r="N5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45" s="10">
        <f>VLOOKUP(TableOMP[[#This Row],[Label]],TableAvg[],2,FALSE)</f>
        <v>232.73773975</v>
      </c>
      <c r="P5045" s="10">
        <f>VLOOKUP(TableOMP[[#This Row],[Label]],TableAvg[],3,FALSE)</f>
        <v>5.4454094524418508</v>
      </c>
      <c r="Q5045" s="10">
        <f>TableOMP[[#This Row],[Avg]]-$U$2*TableOMP[[#This Row],[StdDev]]</f>
        <v>221.8469208451163</v>
      </c>
      <c r="R5045" s="10">
        <f>TableOMP[[#This Row],[Avg]]+$U$2*TableOMP[[#This Row],[StdDev]]</f>
        <v>243.6285586548837</v>
      </c>
      <c r="S5045" s="10">
        <f>IF(AND(TableOMP[[#This Row],[total_time]]&gt;=TableOMP[[#This Row],[Low]], TableOMP[[#This Row],[total_time]]&lt;=TableOMP[[#This Row],[High]]),1,0)</f>
        <v>1</v>
      </c>
    </row>
    <row r="5046" spans="1:19" x14ac:dyDescent="0.25">
      <c r="A5046" t="s">
        <v>12</v>
      </c>
      <c r="B5046">
        <v>10000</v>
      </c>
      <c r="C5046">
        <v>100</v>
      </c>
      <c r="D5046">
        <v>100000</v>
      </c>
      <c r="E5046">
        <v>16</v>
      </c>
      <c r="F5046">
        <v>1</v>
      </c>
      <c r="G5046">
        <v>238.223964</v>
      </c>
      <c r="H5046">
        <v>0.22140799999999999</v>
      </c>
      <c r="I5046">
        <v>1.6645909999999999</v>
      </c>
      <c r="J5046">
        <v>0.110973</v>
      </c>
      <c r="K5046" t="str">
        <f t="shared" si="102"/>
        <v>2</v>
      </c>
      <c r="L5046" t="s">
        <v>92</v>
      </c>
      <c r="M5046" t="s">
        <v>93</v>
      </c>
      <c r="N5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46" s="10">
        <f>VLOOKUP(TableOMP[[#This Row],[Label]],TableAvg[],2,FALSE)</f>
        <v>238.13383425000001</v>
      </c>
      <c r="P5046" s="10">
        <f>VLOOKUP(TableOMP[[#This Row],[Label]],TableAvg[],3,FALSE)</f>
        <v>9.3898744406841983E-2</v>
      </c>
      <c r="Q5046" s="10">
        <f>TableOMP[[#This Row],[Avg]]-$U$2*TableOMP[[#This Row],[StdDev]]</f>
        <v>237.94603676118632</v>
      </c>
      <c r="R5046" s="10">
        <f>TableOMP[[#This Row],[Avg]]+$U$2*TableOMP[[#This Row],[StdDev]]</f>
        <v>238.32163173881369</v>
      </c>
      <c r="S5046" s="10">
        <f>IF(AND(TableOMP[[#This Row],[total_time]]&gt;=TableOMP[[#This Row],[Low]], TableOMP[[#This Row],[total_time]]&lt;=TableOMP[[#This Row],[High]]),1,0)</f>
        <v>1</v>
      </c>
    </row>
    <row r="5047" spans="1:19" x14ac:dyDescent="0.25">
      <c r="A5047" t="s">
        <v>12</v>
      </c>
      <c r="B5047">
        <v>10000</v>
      </c>
      <c r="C5047">
        <v>100</v>
      </c>
      <c r="D5047">
        <v>100000</v>
      </c>
      <c r="E5047">
        <v>17</v>
      </c>
      <c r="F5047">
        <v>1</v>
      </c>
      <c r="G5047">
        <v>227.41434100000001</v>
      </c>
      <c r="H5047">
        <v>0.21449699999999999</v>
      </c>
      <c r="I5047">
        <v>1.612641</v>
      </c>
      <c r="J5047">
        <v>0.10079</v>
      </c>
      <c r="K5047" t="str">
        <f t="shared" si="102"/>
        <v>2</v>
      </c>
      <c r="L5047" t="s">
        <v>92</v>
      </c>
      <c r="M5047" t="s">
        <v>93</v>
      </c>
      <c r="N5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47" s="10">
        <f>VLOOKUP(TableOMP[[#This Row],[Label]],TableAvg[],2,FALSE)</f>
        <v>235.42334499999998</v>
      </c>
      <c r="P5047" s="10">
        <f>VLOOKUP(TableOMP[[#This Row],[Label]],TableAvg[],3,FALSE)</f>
        <v>4.6240196936132048</v>
      </c>
      <c r="Q5047" s="10">
        <f>TableOMP[[#This Row],[Avg]]-$U$2*TableOMP[[#This Row],[StdDev]]</f>
        <v>226.17530561277357</v>
      </c>
      <c r="R5047" s="10">
        <f>TableOMP[[#This Row],[Avg]]+$U$2*TableOMP[[#This Row],[StdDev]]</f>
        <v>244.6713843872264</v>
      </c>
      <c r="S5047" s="10">
        <f>IF(AND(TableOMP[[#This Row],[total_time]]&gt;=TableOMP[[#This Row],[Low]], TableOMP[[#This Row],[total_time]]&lt;=TableOMP[[#This Row],[High]]),1,0)</f>
        <v>1</v>
      </c>
    </row>
    <row r="5048" spans="1:19" x14ac:dyDescent="0.25">
      <c r="A5048" t="s">
        <v>12</v>
      </c>
      <c r="B5048">
        <v>10000</v>
      </c>
      <c r="C5048">
        <v>100</v>
      </c>
      <c r="D5048">
        <v>100000</v>
      </c>
      <c r="E5048">
        <v>18</v>
      </c>
      <c r="F5048">
        <v>1</v>
      </c>
      <c r="G5048">
        <v>237.97111899999999</v>
      </c>
      <c r="H5048">
        <v>0.229629</v>
      </c>
      <c r="I5048">
        <v>1.963268</v>
      </c>
      <c r="J5048">
        <v>0.11548600000000001</v>
      </c>
      <c r="K5048" t="str">
        <f t="shared" si="102"/>
        <v>2</v>
      </c>
      <c r="L5048" t="s">
        <v>92</v>
      </c>
      <c r="M5048" t="s">
        <v>93</v>
      </c>
      <c r="N5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48" s="10">
        <f>VLOOKUP(TableOMP[[#This Row],[Label]],TableAvg[],2,FALSE)</f>
        <v>238.0177655</v>
      </c>
      <c r="P5048" s="10">
        <f>VLOOKUP(TableOMP[[#This Row],[Label]],TableAvg[],3,FALSE)</f>
        <v>3.4892877724550644E-2</v>
      </c>
      <c r="Q5048" s="10">
        <f>TableOMP[[#This Row],[Avg]]-$U$2*TableOMP[[#This Row],[StdDev]]</f>
        <v>237.94797974455091</v>
      </c>
      <c r="R5048" s="10">
        <f>TableOMP[[#This Row],[Avg]]+$U$2*TableOMP[[#This Row],[StdDev]]</f>
        <v>238.08755125544909</v>
      </c>
      <c r="S5048" s="10">
        <f>IF(AND(TableOMP[[#This Row],[total_time]]&gt;=TableOMP[[#This Row],[Low]], TableOMP[[#This Row],[total_time]]&lt;=TableOMP[[#This Row],[High]]),1,0)</f>
        <v>1</v>
      </c>
    </row>
    <row r="5049" spans="1:19" x14ac:dyDescent="0.25">
      <c r="A5049" t="s">
        <v>12</v>
      </c>
      <c r="B5049">
        <v>10000</v>
      </c>
      <c r="C5049">
        <v>100</v>
      </c>
      <c r="D5049">
        <v>100000</v>
      </c>
      <c r="E5049">
        <v>19</v>
      </c>
      <c r="F5049">
        <v>1</v>
      </c>
      <c r="G5049">
        <v>238.16291699999999</v>
      </c>
      <c r="H5049">
        <v>0.233622</v>
      </c>
      <c r="I5049">
        <v>2.1642359999999998</v>
      </c>
      <c r="J5049">
        <v>0.12023499999999999</v>
      </c>
      <c r="K5049" t="str">
        <f t="shared" si="102"/>
        <v>2</v>
      </c>
      <c r="L5049" t="s">
        <v>92</v>
      </c>
      <c r="M5049" t="s">
        <v>93</v>
      </c>
      <c r="N5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49" s="10">
        <f>VLOOKUP(TableOMP[[#This Row],[Label]],TableAvg[],2,FALSE)</f>
        <v>238.02603999999999</v>
      </c>
      <c r="P5049" s="10">
        <f>VLOOKUP(TableOMP[[#This Row],[Label]],TableAvg[],3,FALSE)</f>
        <v>9.1503105540471932E-2</v>
      </c>
      <c r="Q5049" s="10">
        <f>TableOMP[[#This Row],[Avg]]-$U$2*TableOMP[[#This Row],[StdDev]]</f>
        <v>237.84303378891906</v>
      </c>
      <c r="R5049" s="10">
        <f>TableOMP[[#This Row],[Avg]]+$U$2*TableOMP[[#This Row],[StdDev]]</f>
        <v>238.20904621108093</v>
      </c>
      <c r="S5049" s="10">
        <f>IF(AND(TableOMP[[#This Row],[total_time]]&gt;=TableOMP[[#This Row],[Low]], TableOMP[[#This Row],[total_time]]&lt;=TableOMP[[#This Row],[High]]),1,0)</f>
        <v>1</v>
      </c>
    </row>
    <row r="5050" spans="1:19" x14ac:dyDescent="0.25">
      <c r="A5050" t="s">
        <v>12</v>
      </c>
      <c r="B5050">
        <v>10000</v>
      </c>
      <c r="C5050">
        <v>100</v>
      </c>
      <c r="D5050">
        <v>100000</v>
      </c>
      <c r="E5050">
        <v>20</v>
      </c>
      <c r="F5050">
        <v>1</v>
      </c>
      <c r="G5050">
        <v>238.35476800000001</v>
      </c>
      <c r="H5050">
        <v>0.38850499999999999</v>
      </c>
      <c r="I5050">
        <v>3.0640890000000001</v>
      </c>
      <c r="J5050">
        <v>0.16126799999999999</v>
      </c>
      <c r="K5050" t="str">
        <f t="shared" si="102"/>
        <v>2</v>
      </c>
      <c r="L5050" t="s">
        <v>92</v>
      </c>
      <c r="M5050" t="s">
        <v>93</v>
      </c>
      <c r="N5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50" s="10">
        <f>VLOOKUP(TableOMP[[#This Row],[Label]],TableAvg[],2,FALSE)</f>
        <v>235.48286524999997</v>
      </c>
      <c r="P5050" s="10">
        <f>VLOOKUP(TableOMP[[#This Row],[Label]],TableAvg[],3,FALSE)</f>
        <v>4.6270829414583492</v>
      </c>
      <c r="Q5050" s="10">
        <f>TableOMP[[#This Row],[Avg]]-$U$2*TableOMP[[#This Row],[StdDev]]</f>
        <v>226.22869936708327</v>
      </c>
      <c r="R5050" s="10">
        <f>TableOMP[[#This Row],[Avg]]+$U$2*TableOMP[[#This Row],[StdDev]]</f>
        <v>244.73703113291668</v>
      </c>
      <c r="S5050" s="10">
        <f>IF(AND(TableOMP[[#This Row],[total_time]]&gt;=TableOMP[[#This Row],[Low]], TableOMP[[#This Row],[total_time]]&lt;=TableOMP[[#This Row],[High]]),1,0)</f>
        <v>1</v>
      </c>
    </row>
    <row r="5051" spans="1:19" x14ac:dyDescent="0.25">
      <c r="A5051" t="s">
        <v>12</v>
      </c>
      <c r="B5051">
        <v>10000</v>
      </c>
      <c r="C5051">
        <v>100</v>
      </c>
      <c r="D5051">
        <v>100000</v>
      </c>
      <c r="E5051">
        <v>21</v>
      </c>
      <c r="F5051">
        <v>1</v>
      </c>
      <c r="G5051">
        <v>237.989576</v>
      </c>
      <c r="H5051">
        <v>0.22593299999999999</v>
      </c>
      <c r="I5051">
        <v>2.1729219999999998</v>
      </c>
      <c r="J5051">
        <v>0.10864600000000001</v>
      </c>
      <c r="K5051" t="str">
        <f t="shared" si="102"/>
        <v>2</v>
      </c>
      <c r="L5051" t="s">
        <v>92</v>
      </c>
      <c r="M5051" t="s">
        <v>93</v>
      </c>
      <c r="N5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51" s="10">
        <f>VLOOKUP(TableOMP[[#This Row],[Label]],TableAvg[],2,FALSE)</f>
        <v>238.10342824999998</v>
      </c>
      <c r="P5051" s="10">
        <f>VLOOKUP(TableOMP[[#This Row],[Label]],TableAvg[],3,FALSE)</f>
        <v>0.27505509476142076</v>
      </c>
      <c r="Q5051" s="10">
        <f>TableOMP[[#This Row],[Avg]]-$U$2*TableOMP[[#This Row],[StdDev]]</f>
        <v>237.55331806047712</v>
      </c>
      <c r="R5051" s="10">
        <f>TableOMP[[#This Row],[Avg]]+$U$2*TableOMP[[#This Row],[StdDev]]</f>
        <v>238.65353843952283</v>
      </c>
      <c r="S5051" s="10">
        <f>IF(AND(TableOMP[[#This Row],[total_time]]&gt;=TableOMP[[#This Row],[Low]], TableOMP[[#This Row],[total_time]]&lt;=TableOMP[[#This Row],[High]]),1,0)</f>
        <v>1</v>
      </c>
    </row>
    <row r="5052" spans="1:19" x14ac:dyDescent="0.25">
      <c r="A5052" t="s">
        <v>12</v>
      </c>
      <c r="B5052">
        <v>10000</v>
      </c>
      <c r="C5052">
        <v>100</v>
      </c>
      <c r="D5052">
        <v>100000</v>
      </c>
      <c r="E5052">
        <v>22</v>
      </c>
      <c r="F5052">
        <v>1</v>
      </c>
      <c r="G5052">
        <v>238.09035399999999</v>
      </c>
      <c r="H5052">
        <v>0.21266399999999999</v>
      </c>
      <c r="I5052">
        <v>1.98847</v>
      </c>
      <c r="J5052">
        <v>9.4688999999999995E-2</v>
      </c>
      <c r="K5052" t="str">
        <f t="shared" si="102"/>
        <v>2</v>
      </c>
      <c r="L5052" t="s">
        <v>92</v>
      </c>
      <c r="M5052" t="s">
        <v>93</v>
      </c>
      <c r="N5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52" s="10">
        <f>VLOOKUP(TableOMP[[#This Row],[Label]],TableAvg[],2,FALSE)</f>
        <v>232.64217774999997</v>
      </c>
      <c r="P5052" s="10">
        <f>VLOOKUP(TableOMP[[#This Row],[Label]],TableAvg[],3,FALSE)</f>
        <v>5.4320956569876966</v>
      </c>
      <c r="Q5052" s="10">
        <f>TableOMP[[#This Row],[Avg]]-$U$2*TableOMP[[#This Row],[StdDev]]</f>
        <v>221.77798643602458</v>
      </c>
      <c r="R5052" s="10">
        <f>TableOMP[[#This Row],[Avg]]+$U$2*TableOMP[[#This Row],[StdDev]]</f>
        <v>243.50636906397537</v>
      </c>
      <c r="S5052" s="10">
        <f>IF(AND(TableOMP[[#This Row],[total_time]]&gt;=TableOMP[[#This Row],[Low]], TableOMP[[#This Row],[total_time]]&lt;=TableOMP[[#This Row],[High]]),1,0)</f>
        <v>1</v>
      </c>
    </row>
    <row r="5053" spans="1:19" x14ac:dyDescent="0.25">
      <c r="A5053" t="s">
        <v>12</v>
      </c>
      <c r="B5053">
        <v>10000</v>
      </c>
      <c r="C5053">
        <v>100</v>
      </c>
      <c r="D5053">
        <v>100000</v>
      </c>
      <c r="E5053">
        <v>23</v>
      </c>
      <c r="F5053">
        <v>1</v>
      </c>
      <c r="G5053">
        <v>237.893135</v>
      </c>
      <c r="H5053">
        <v>0.216832</v>
      </c>
      <c r="I5053">
        <v>2.0979830000000002</v>
      </c>
      <c r="J5053">
        <v>9.5363000000000003E-2</v>
      </c>
      <c r="K5053" t="str">
        <f t="shared" si="102"/>
        <v>2</v>
      </c>
      <c r="L5053" t="s">
        <v>92</v>
      </c>
      <c r="M5053" t="s">
        <v>93</v>
      </c>
      <c r="N5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53" s="10">
        <f>VLOOKUP(TableOMP[[#This Row],[Label]],TableAvg[],2,FALSE)</f>
        <v>237.88159300000001</v>
      </c>
      <c r="P5053" s="10">
        <f>VLOOKUP(TableOMP[[#This Row],[Label]],TableAvg[],3,FALSE)</f>
        <v>0.10670268637677878</v>
      </c>
      <c r="Q5053" s="10">
        <f>TableOMP[[#This Row],[Avg]]-$U$2*TableOMP[[#This Row],[StdDev]]</f>
        <v>237.66818762724645</v>
      </c>
      <c r="R5053" s="10">
        <f>TableOMP[[#This Row],[Avg]]+$U$2*TableOMP[[#This Row],[StdDev]]</f>
        <v>238.09499837275357</v>
      </c>
      <c r="S5053" s="10">
        <f>IF(AND(TableOMP[[#This Row],[total_time]]&gt;=TableOMP[[#This Row],[Low]], TableOMP[[#This Row],[total_time]]&lt;=TableOMP[[#This Row],[High]]),1,0)</f>
        <v>1</v>
      </c>
    </row>
    <row r="5054" spans="1:19" x14ac:dyDescent="0.25">
      <c r="A5054" t="s">
        <v>12</v>
      </c>
      <c r="B5054">
        <v>10000</v>
      </c>
      <c r="C5054">
        <v>100</v>
      </c>
      <c r="D5054">
        <v>100000</v>
      </c>
      <c r="E5054">
        <v>24</v>
      </c>
      <c r="F5054">
        <v>1</v>
      </c>
      <c r="G5054">
        <v>230.79736600000001</v>
      </c>
      <c r="H5054">
        <v>0.229019</v>
      </c>
      <c r="I5054">
        <v>2.5409030000000001</v>
      </c>
      <c r="J5054">
        <v>0.110474</v>
      </c>
      <c r="K5054" t="str">
        <f t="shared" si="102"/>
        <v>2</v>
      </c>
      <c r="L5054" t="s">
        <v>92</v>
      </c>
      <c r="M5054" t="s">
        <v>93</v>
      </c>
      <c r="N5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54" s="10">
        <f>VLOOKUP(TableOMP[[#This Row],[Label]],TableAvg[],2,FALSE)</f>
        <v>236.27100300000001</v>
      </c>
      <c r="P5054" s="10">
        <f>VLOOKUP(TableOMP[[#This Row],[Label]],TableAvg[],3,FALSE)</f>
        <v>3.1606093763077472</v>
      </c>
      <c r="Q5054" s="10">
        <f>TableOMP[[#This Row],[Avg]]-$U$2*TableOMP[[#This Row],[StdDev]]</f>
        <v>229.94978424738451</v>
      </c>
      <c r="R5054" s="10">
        <f>TableOMP[[#This Row],[Avg]]+$U$2*TableOMP[[#This Row],[StdDev]]</f>
        <v>242.5922217526155</v>
      </c>
      <c r="S5054" s="10">
        <f>IF(AND(TableOMP[[#This Row],[total_time]]&gt;=TableOMP[[#This Row],[Low]], TableOMP[[#This Row],[total_time]]&lt;=TableOMP[[#This Row],[High]]),1,0)</f>
        <v>1</v>
      </c>
    </row>
    <row r="5055" spans="1:19" x14ac:dyDescent="0.25">
      <c r="A5055" t="s">
        <v>12</v>
      </c>
      <c r="B5055">
        <v>10000</v>
      </c>
      <c r="C5055">
        <v>100</v>
      </c>
      <c r="D5055">
        <v>100000</v>
      </c>
      <c r="E5055">
        <v>25</v>
      </c>
      <c r="F5055">
        <v>1</v>
      </c>
      <c r="G5055">
        <v>237.836319</v>
      </c>
      <c r="H5055">
        <v>0.216747</v>
      </c>
      <c r="I5055">
        <v>2.372849</v>
      </c>
      <c r="J5055">
        <v>9.8868999999999999E-2</v>
      </c>
      <c r="K5055" t="str">
        <f t="shared" si="102"/>
        <v>2</v>
      </c>
      <c r="L5055" t="s">
        <v>92</v>
      </c>
      <c r="M5055" t="s">
        <v>93</v>
      </c>
      <c r="N5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55" s="10">
        <f>VLOOKUP(TableOMP[[#This Row],[Label]],TableAvg[],2,FALSE)</f>
        <v>235.51114100000001</v>
      </c>
      <c r="P5055" s="10">
        <f>VLOOKUP(TableOMP[[#This Row],[Label]],TableAvg[],3,FALSE)</f>
        <v>4.6750140694113167</v>
      </c>
      <c r="Q5055" s="10">
        <f>TableOMP[[#This Row],[Avg]]-$U$2*TableOMP[[#This Row],[StdDev]]</f>
        <v>226.16111286117737</v>
      </c>
      <c r="R5055" s="10">
        <f>TableOMP[[#This Row],[Avg]]+$U$2*TableOMP[[#This Row],[StdDev]]</f>
        <v>244.86116913882265</v>
      </c>
      <c r="S5055" s="10">
        <f>IF(AND(TableOMP[[#This Row],[total_time]]&gt;=TableOMP[[#This Row],[Low]], TableOMP[[#This Row],[total_time]]&lt;=TableOMP[[#This Row],[High]]),1,0)</f>
        <v>1</v>
      </c>
    </row>
    <row r="5056" spans="1:19" x14ac:dyDescent="0.25">
      <c r="A5056" t="s">
        <v>12</v>
      </c>
      <c r="B5056">
        <v>10000</v>
      </c>
      <c r="C5056">
        <v>100</v>
      </c>
      <c r="D5056">
        <v>100000</v>
      </c>
      <c r="E5056">
        <v>26</v>
      </c>
      <c r="F5056">
        <v>1</v>
      </c>
      <c r="G5056">
        <v>238.36733100000001</v>
      </c>
      <c r="H5056">
        <v>0.22870099999999999</v>
      </c>
      <c r="I5056">
        <v>2.7389649999999999</v>
      </c>
      <c r="J5056">
        <v>0.109559</v>
      </c>
      <c r="K5056" t="str">
        <f t="shared" si="102"/>
        <v>2</v>
      </c>
      <c r="L5056" t="s">
        <v>92</v>
      </c>
      <c r="M5056" t="s">
        <v>93</v>
      </c>
      <c r="N5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56" s="10">
        <f>VLOOKUP(TableOMP[[#This Row],[Label]],TableAvg[],2,FALSE)</f>
        <v>238.095709</v>
      </c>
      <c r="P5056" s="10">
        <f>VLOOKUP(TableOMP[[#This Row],[Label]],TableAvg[],3,FALSE)</f>
        <v>0.15921667158804492</v>
      </c>
      <c r="Q5056" s="10">
        <f>TableOMP[[#This Row],[Avg]]-$U$2*TableOMP[[#This Row],[StdDev]]</f>
        <v>237.77727565682392</v>
      </c>
      <c r="R5056" s="10">
        <f>TableOMP[[#This Row],[Avg]]+$U$2*TableOMP[[#This Row],[StdDev]]</f>
        <v>238.41414234317608</v>
      </c>
      <c r="S5056" s="10">
        <f>IF(AND(TableOMP[[#This Row],[total_time]]&gt;=TableOMP[[#This Row],[Low]], TableOMP[[#This Row],[total_time]]&lt;=TableOMP[[#This Row],[High]]),1,0)</f>
        <v>1</v>
      </c>
    </row>
    <row r="5057" spans="1:19" x14ac:dyDescent="0.25">
      <c r="A5057" t="s">
        <v>12</v>
      </c>
      <c r="B5057">
        <v>10000</v>
      </c>
      <c r="C5057">
        <v>100</v>
      </c>
      <c r="D5057">
        <v>100000</v>
      </c>
      <c r="E5057">
        <v>27</v>
      </c>
      <c r="F5057">
        <v>1</v>
      </c>
      <c r="G5057">
        <v>237.83716200000001</v>
      </c>
      <c r="H5057">
        <v>0.27198299999999997</v>
      </c>
      <c r="I5057">
        <v>3.901103</v>
      </c>
      <c r="J5057">
        <v>0.15004200000000001</v>
      </c>
      <c r="K5057" t="str">
        <f t="shared" si="102"/>
        <v>2</v>
      </c>
      <c r="L5057" t="s">
        <v>92</v>
      </c>
      <c r="M5057" t="s">
        <v>93</v>
      </c>
      <c r="N5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57" s="10">
        <f>VLOOKUP(TableOMP[[#This Row],[Label]],TableAvg[],2,FALSE)</f>
        <v>232.61779725</v>
      </c>
      <c r="P5057" s="10">
        <f>VLOOKUP(TableOMP[[#This Row],[Label]],TableAvg[],3,FALSE)</f>
        <v>5.3563595622807805</v>
      </c>
      <c r="Q5057" s="10">
        <f>TableOMP[[#This Row],[Avg]]-$U$2*TableOMP[[#This Row],[StdDev]]</f>
        <v>221.90507812543842</v>
      </c>
      <c r="R5057" s="10">
        <f>TableOMP[[#This Row],[Avg]]+$U$2*TableOMP[[#This Row],[StdDev]]</f>
        <v>243.33051637456157</v>
      </c>
      <c r="S5057" s="10">
        <f>IF(AND(TableOMP[[#This Row],[total_time]]&gt;=TableOMP[[#This Row],[Low]], TableOMP[[#This Row],[total_time]]&lt;=TableOMP[[#This Row],[High]]),1,0)</f>
        <v>1</v>
      </c>
    </row>
    <row r="5058" spans="1:19" x14ac:dyDescent="0.25">
      <c r="A5058" t="s">
        <v>12</v>
      </c>
      <c r="B5058">
        <v>10000</v>
      </c>
      <c r="C5058">
        <v>100</v>
      </c>
      <c r="D5058">
        <v>100000</v>
      </c>
      <c r="E5058">
        <v>28</v>
      </c>
      <c r="F5058">
        <v>1</v>
      </c>
      <c r="G5058">
        <v>237.99431899999999</v>
      </c>
      <c r="H5058">
        <v>0.29568299999999997</v>
      </c>
      <c r="I5058">
        <v>4.9041959999999998</v>
      </c>
      <c r="J5058">
        <v>0.18163699999999999</v>
      </c>
      <c r="K5058" t="str">
        <f t="shared" si="102"/>
        <v>2</v>
      </c>
      <c r="L5058" t="s">
        <v>92</v>
      </c>
      <c r="M5058" t="s">
        <v>93</v>
      </c>
      <c r="N5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58" s="10">
        <f>VLOOKUP(TableOMP[[#This Row],[Label]],TableAvg[],2,FALSE)</f>
        <v>235.43484025000001</v>
      </c>
      <c r="P5058" s="10">
        <f>VLOOKUP(TableOMP[[#This Row],[Label]],TableAvg[],3,FALSE)</f>
        <v>4.5177720788207631</v>
      </c>
      <c r="Q5058" s="10">
        <f>TableOMP[[#This Row],[Avg]]-$U$2*TableOMP[[#This Row],[StdDev]]</f>
        <v>226.39929609235847</v>
      </c>
      <c r="R5058" s="10">
        <f>TableOMP[[#This Row],[Avg]]+$U$2*TableOMP[[#This Row],[StdDev]]</f>
        <v>244.47038440764155</v>
      </c>
      <c r="S5058" s="10">
        <f>IF(AND(TableOMP[[#This Row],[total_time]]&gt;=TableOMP[[#This Row],[Low]], TableOMP[[#This Row],[total_time]]&lt;=TableOMP[[#This Row],[High]]),1,0)</f>
        <v>1</v>
      </c>
    </row>
    <row r="5059" spans="1:19" x14ac:dyDescent="0.25">
      <c r="A5059" t="s">
        <v>12</v>
      </c>
      <c r="B5059">
        <v>10000</v>
      </c>
      <c r="C5059">
        <v>100</v>
      </c>
      <c r="D5059">
        <v>100000</v>
      </c>
      <c r="E5059">
        <v>29</v>
      </c>
      <c r="F5059">
        <v>1</v>
      </c>
      <c r="G5059">
        <v>232.347005</v>
      </c>
      <c r="H5059">
        <v>0.36477399999999999</v>
      </c>
      <c r="I5059">
        <v>6.9108369999999999</v>
      </c>
      <c r="J5059">
        <v>0.24681600000000001</v>
      </c>
      <c r="K5059" t="str">
        <f t="shared" si="102"/>
        <v>2</v>
      </c>
      <c r="L5059" t="s">
        <v>92</v>
      </c>
      <c r="M5059" t="s">
        <v>93</v>
      </c>
      <c r="N5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59" s="10">
        <f>VLOOKUP(TableOMP[[#This Row],[Label]],TableAvg[],2,FALSE)</f>
        <v>234.02695025000003</v>
      </c>
      <c r="P5059" s="10">
        <f>VLOOKUP(TableOMP[[#This Row],[Label]],TableAvg[],3,FALSE)</f>
        <v>4.4717855366717965</v>
      </c>
      <c r="Q5059" s="10">
        <f>TableOMP[[#This Row],[Avg]]-$U$2*TableOMP[[#This Row],[StdDev]]</f>
        <v>225.08337917665642</v>
      </c>
      <c r="R5059" s="10">
        <f>TableOMP[[#This Row],[Avg]]+$U$2*TableOMP[[#This Row],[StdDev]]</f>
        <v>242.97052132334363</v>
      </c>
      <c r="S5059" s="10">
        <f>IF(AND(TableOMP[[#This Row],[total_time]]&gt;=TableOMP[[#This Row],[Low]], TableOMP[[#This Row],[total_time]]&lt;=TableOMP[[#This Row],[High]]),1,0)</f>
        <v>1</v>
      </c>
    </row>
    <row r="5060" spans="1:19" x14ac:dyDescent="0.25">
      <c r="A5060" t="s">
        <v>12</v>
      </c>
      <c r="B5060">
        <v>10000</v>
      </c>
      <c r="C5060">
        <v>100</v>
      </c>
      <c r="D5060">
        <v>100000</v>
      </c>
      <c r="E5060">
        <v>30</v>
      </c>
      <c r="F5060">
        <v>1</v>
      </c>
      <c r="G5060">
        <v>237.910674</v>
      </c>
      <c r="H5060">
        <v>0.25873800000000002</v>
      </c>
      <c r="I5060">
        <v>4.1957599999999999</v>
      </c>
      <c r="J5060">
        <v>0.144681</v>
      </c>
      <c r="K5060" t="str">
        <f t="shared" si="102"/>
        <v>2</v>
      </c>
      <c r="L5060" t="s">
        <v>92</v>
      </c>
      <c r="M5060" t="s">
        <v>93</v>
      </c>
      <c r="N5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60" s="10">
        <f>VLOOKUP(TableOMP[[#This Row],[Label]],TableAvg[],2,FALSE)</f>
        <v>234.55143033333334</v>
      </c>
      <c r="P5060" s="10">
        <f>VLOOKUP(TableOMP[[#This Row],[Label]],TableAvg[],3,FALSE)</f>
        <v>4.8767014447554322</v>
      </c>
      <c r="Q5060" s="10">
        <f>TableOMP[[#This Row],[Avg]]-$U$2*TableOMP[[#This Row],[StdDev]]</f>
        <v>224.79802744382249</v>
      </c>
      <c r="R5060" s="10">
        <f>TableOMP[[#This Row],[Avg]]+$U$2*TableOMP[[#This Row],[StdDev]]</f>
        <v>244.3048332228442</v>
      </c>
      <c r="S5060" s="10">
        <f>IF(AND(TableOMP[[#This Row],[total_time]]&gt;=TableOMP[[#This Row],[Low]], TableOMP[[#This Row],[total_time]]&lt;=TableOMP[[#This Row],[High]]),1,0)</f>
        <v>1</v>
      </c>
    </row>
    <row r="5061" spans="1:19" x14ac:dyDescent="0.25">
      <c r="A5061" t="s">
        <v>12</v>
      </c>
      <c r="B5061">
        <v>10000</v>
      </c>
      <c r="C5061">
        <v>100</v>
      </c>
      <c r="D5061">
        <v>1</v>
      </c>
      <c r="E5061">
        <v>1</v>
      </c>
      <c r="F5061">
        <v>1</v>
      </c>
      <c r="G5061">
        <v>242.27722</v>
      </c>
      <c r="H5061">
        <v>5.004969</v>
      </c>
      <c r="I5061">
        <v>0</v>
      </c>
      <c r="J5061">
        <v>0</v>
      </c>
      <c r="K5061" t="str">
        <f>MID(M5061,22,1)</f>
        <v>4</v>
      </c>
      <c r="L5061" t="s">
        <v>94</v>
      </c>
      <c r="M5061" t="s">
        <v>95</v>
      </c>
      <c r="N5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061" s="10">
        <f>VLOOKUP(TableOMP[[#This Row],[Label]],TableAvg[],2,FALSE)</f>
        <v>242.55943250000001</v>
      </c>
      <c r="P5061" s="10">
        <f>VLOOKUP(TableOMP[[#This Row],[Label]],TableAvg[],3,FALSE)</f>
        <v>0.28221249997797343</v>
      </c>
      <c r="Q5061" s="10">
        <f>TableOMP[[#This Row],[Avg]]-$U$2*TableOMP[[#This Row],[StdDev]]</f>
        <v>241.99500750004407</v>
      </c>
      <c r="R5061" s="10">
        <f>TableOMP[[#This Row],[Avg]]+$U$2*TableOMP[[#This Row],[StdDev]]</f>
        <v>243.12385749995596</v>
      </c>
      <c r="S5061" s="10">
        <f>IF(AND(TableOMP[[#This Row],[total_time]]&gt;=TableOMP[[#This Row],[Low]], TableOMP[[#This Row],[total_time]]&lt;=TableOMP[[#This Row],[High]]),1,0)</f>
        <v>1</v>
      </c>
    </row>
    <row r="5062" spans="1:19" x14ac:dyDescent="0.25">
      <c r="A5062" t="s">
        <v>12</v>
      </c>
      <c r="B5062">
        <v>10000</v>
      </c>
      <c r="C5062">
        <v>100</v>
      </c>
      <c r="D5062">
        <v>1</v>
      </c>
      <c r="E5062">
        <v>2</v>
      </c>
      <c r="F5062">
        <v>1</v>
      </c>
      <c r="G5062">
        <v>246.11658299999999</v>
      </c>
      <c r="H5062">
        <v>13.333221</v>
      </c>
      <c r="I5062">
        <v>2.5044010000000001</v>
      </c>
      <c r="J5062">
        <v>2.5044010000000001</v>
      </c>
      <c r="K5062" t="str">
        <f t="shared" ref="K5062:K5087" si="103">MID(M5062,22,1)</f>
        <v>4</v>
      </c>
      <c r="L5062" t="s">
        <v>94</v>
      </c>
      <c r="M5062" t="s">
        <v>95</v>
      </c>
      <c r="N5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5062" s="10">
        <f>VLOOKUP(TableOMP[[#This Row],[Label]],TableAvg[],2,FALSE)</f>
        <v>248.35293000000001</v>
      </c>
      <c r="P5062" s="10">
        <f>VLOOKUP(TableOMP[[#This Row],[Label]],TableAvg[],3,FALSE)</f>
        <v>2.2363469999967367</v>
      </c>
      <c r="Q5062" s="10">
        <f>TableOMP[[#This Row],[Avg]]-$U$2*TableOMP[[#This Row],[StdDev]]</f>
        <v>243.88023600000653</v>
      </c>
      <c r="R5062" s="10">
        <f>TableOMP[[#This Row],[Avg]]+$U$2*TableOMP[[#This Row],[StdDev]]</f>
        <v>252.8256239999935</v>
      </c>
      <c r="S5062" s="10">
        <f>IF(AND(TableOMP[[#This Row],[total_time]]&gt;=TableOMP[[#This Row],[Low]], TableOMP[[#This Row],[total_time]]&lt;=TableOMP[[#This Row],[High]]),1,0)</f>
        <v>1</v>
      </c>
    </row>
    <row r="5063" spans="1:19" x14ac:dyDescent="0.25">
      <c r="A5063" t="s">
        <v>12</v>
      </c>
      <c r="B5063">
        <v>10000</v>
      </c>
      <c r="C5063">
        <v>100</v>
      </c>
      <c r="D5063">
        <v>1</v>
      </c>
      <c r="E5063">
        <v>3</v>
      </c>
      <c r="F5063">
        <v>1</v>
      </c>
      <c r="G5063">
        <v>251.75037699999999</v>
      </c>
      <c r="H5063">
        <v>14.602217</v>
      </c>
      <c r="I5063">
        <v>4.4668679999999998</v>
      </c>
      <c r="J5063">
        <v>2.2334339999999999</v>
      </c>
      <c r="K5063" t="str">
        <f t="shared" si="103"/>
        <v>4</v>
      </c>
      <c r="L5063" t="s">
        <v>94</v>
      </c>
      <c r="M5063" t="s">
        <v>95</v>
      </c>
      <c r="N5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5063" s="10">
        <f>VLOOKUP(TableOMP[[#This Row],[Label]],TableAvg[],2,FALSE)</f>
        <v>249.2401605</v>
      </c>
      <c r="P5063" s="10">
        <f>VLOOKUP(TableOMP[[#This Row],[Label]],TableAvg[],3,FALSE)</f>
        <v>2.5102164999988084</v>
      </c>
      <c r="Q5063" s="10">
        <f>TableOMP[[#This Row],[Avg]]-$U$2*TableOMP[[#This Row],[StdDev]]</f>
        <v>244.21972750000239</v>
      </c>
      <c r="R5063" s="10">
        <f>TableOMP[[#This Row],[Avg]]+$U$2*TableOMP[[#This Row],[StdDev]]</f>
        <v>254.26059349999761</v>
      </c>
      <c r="S5063" s="10">
        <f>IF(AND(TableOMP[[#This Row],[total_time]]&gt;=TableOMP[[#This Row],[Low]], TableOMP[[#This Row],[total_time]]&lt;=TableOMP[[#This Row],[High]]),1,0)</f>
        <v>1</v>
      </c>
    </row>
    <row r="5064" spans="1:19" x14ac:dyDescent="0.25">
      <c r="A5064" t="s">
        <v>12</v>
      </c>
      <c r="B5064">
        <v>10000</v>
      </c>
      <c r="C5064">
        <v>100</v>
      </c>
      <c r="D5064">
        <v>1</v>
      </c>
      <c r="E5064">
        <v>4</v>
      </c>
      <c r="F5064">
        <v>1</v>
      </c>
      <c r="G5064">
        <v>251.61188799999999</v>
      </c>
      <c r="H5064">
        <v>15.381539</v>
      </c>
      <c r="I5064">
        <v>5.2832920000000003</v>
      </c>
      <c r="J5064">
        <v>1.7610969999999999</v>
      </c>
      <c r="K5064" t="str">
        <f t="shared" si="103"/>
        <v>4</v>
      </c>
      <c r="L5064" t="s">
        <v>94</v>
      </c>
      <c r="M5064" t="s">
        <v>95</v>
      </c>
      <c r="N5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5064" s="10">
        <f>VLOOKUP(TableOMP[[#This Row],[Label]],TableAvg[],2,FALSE)</f>
        <v>249.674452</v>
      </c>
      <c r="P5064" s="10">
        <f>VLOOKUP(TableOMP[[#This Row],[Label]],TableAvg[],3,FALSE)</f>
        <v>1.937435999999082</v>
      </c>
      <c r="Q5064" s="10">
        <f>TableOMP[[#This Row],[Avg]]-$U$2*TableOMP[[#This Row],[StdDev]]</f>
        <v>245.79958000000184</v>
      </c>
      <c r="R5064" s="10">
        <f>TableOMP[[#This Row],[Avg]]+$U$2*TableOMP[[#This Row],[StdDev]]</f>
        <v>253.54932399999817</v>
      </c>
      <c r="S5064" s="10">
        <f>IF(AND(TableOMP[[#This Row],[total_time]]&gt;=TableOMP[[#This Row],[Low]], TableOMP[[#This Row],[total_time]]&lt;=TableOMP[[#This Row],[High]]),1,0)</f>
        <v>1</v>
      </c>
    </row>
    <row r="5065" spans="1:19" x14ac:dyDescent="0.25">
      <c r="A5065" t="s">
        <v>12</v>
      </c>
      <c r="B5065">
        <v>10000</v>
      </c>
      <c r="C5065">
        <v>100</v>
      </c>
      <c r="D5065">
        <v>1</v>
      </c>
      <c r="E5065">
        <v>5</v>
      </c>
      <c r="F5065">
        <v>1</v>
      </c>
      <c r="G5065">
        <v>252.04906099999999</v>
      </c>
      <c r="H5065">
        <v>14.187374</v>
      </c>
      <c r="I5065">
        <v>7.3821139999999996</v>
      </c>
      <c r="J5065">
        <v>1.8455280000000001</v>
      </c>
      <c r="K5065" t="str">
        <f t="shared" si="103"/>
        <v>4</v>
      </c>
      <c r="L5065" t="s">
        <v>94</v>
      </c>
      <c r="M5065" t="s">
        <v>95</v>
      </c>
      <c r="N5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5065" s="10">
        <f>VLOOKUP(TableOMP[[#This Row],[Label]],TableAvg[],2,FALSE)</f>
        <v>250.9924475</v>
      </c>
      <c r="P5065" s="10">
        <f>VLOOKUP(TableOMP[[#This Row],[Label]],TableAvg[],3,FALSE)</f>
        <v>1.056613500000634</v>
      </c>
      <c r="Q5065" s="10">
        <f>TableOMP[[#This Row],[Avg]]-$U$2*TableOMP[[#This Row],[StdDev]]</f>
        <v>248.87922049999872</v>
      </c>
      <c r="R5065" s="10">
        <f>TableOMP[[#This Row],[Avg]]+$U$2*TableOMP[[#This Row],[StdDev]]</f>
        <v>253.10567450000127</v>
      </c>
      <c r="S5065" s="10">
        <f>IF(AND(TableOMP[[#This Row],[total_time]]&gt;=TableOMP[[#This Row],[Low]], TableOMP[[#This Row],[total_time]]&lt;=TableOMP[[#This Row],[High]]),1,0)</f>
        <v>1</v>
      </c>
    </row>
    <row r="5066" spans="1:19" x14ac:dyDescent="0.25">
      <c r="A5066" t="s">
        <v>12</v>
      </c>
      <c r="B5066">
        <v>10000</v>
      </c>
      <c r="C5066">
        <v>100</v>
      </c>
      <c r="D5066">
        <v>1</v>
      </c>
      <c r="E5066">
        <v>6</v>
      </c>
      <c r="F5066">
        <v>1</v>
      </c>
      <c r="G5066">
        <v>251.169928</v>
      </c>
      <c r="H5066">
        <v>13.288266</v>
      </c>
      <c r="I5066">
        <v>7.1568990000000001</v>
      </c>
      <c r="J5066">
        <v>1.4313800000000001</v>
      </c>
      <c r="K5066" t="str">
        <f t="shared" si="103"/>
        <v>4</v>
      </c>
      <c r="L5066" t="s">
        <v>94</v>
      </c>
      <c r="M5066" t="s">
        <v>95</v>
      </c>
      <c r="N5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5066" s="10">
        <f>VLOOKUP(TableOMP[[#This Row],[Label]],TableAvg[],2,FALSE)</f>
        <v>250.4654865</v>
      </c>
      <c r="P5066" s="10">
        <f>VLOOKUP(TableOMP[[#This Row],[Label]],TableAvg[],3,FALSE)</f>
        <v>0.70444149999786454</v>
      </c>
      <c r="Q5066" s="10">
        <f>TableOMP[[#This Row],[Avg]]-$U$2*TableOMP[[#This Row],[StdDev]]</f>
        <v>249.05660350000426</v>
      </c>
      <c r="R5066" s="10">
        <f>TableOMP[[#This Row],[Avg]]+$U$2*TableOMP[[#This Row],[StdDev]]</f>
        <v>251.87436949999574</v>
      </c>
      <c r="S5066" s="10">
        <f>IF(AND(TableOMP[[#This Row],[total_time]]&gt;=TableOMP[[#This Row],[Low]], TableOMP[[#This Row],[total_time]]&lt;=TableOMP[[#This Row],[High]]),1,0)</f>
        <v>1</v>
      </c>
    </row>
    <row r="5067" spans="1:19" x14ac:dyDescent="0.25">
      <c r="A5067" t="s">
        <v>12</v>
      </c>
      <c r="B5067">
        <v>10000</v>
      </c>
      <c r="C5067">
        <v>100</v>
      </c>
      <c r="D5067">
        <v>1</v>
      </c>
      <c r="E5067">
        <v>7</v>
      </c>
      <c r="F5067">
        <v>1</v>
      </c>
      <c r="G5067">
        <v>252.83197000000001</v>
      </c>
      <c r="H5067">
        <v>14.767932999999999</v>
      </c>
      <c r="I5067">
        <v>7.6720680000000003</v>
      </c>
      <c r="J5067">
        <v>1.278678</v>
      </c>
      <c r="K5067" t="str">
        <f t="shared" si="103"/>
        <v>4</v>
      </c>
      <c r="L5067" t="s">
        <v>94</v>
      </c>
      <c r="M5067" t="s">
        <v>95</v>
      </c>
      <c r="N5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5067" s="10">
        <f>VLOOKUP(TableOMP[[#This Row],[Label]],TableAvg[],2,FALSE)</f>
        <v>251.39284400000003</v>
      </c>
      <c r="P5067" s="10">
        <f>VLOOKUP(TableOMP[[#This Row],[Label]],TableAvg[],3,FALSE)</f>
        <v>1.4391259999992574</v>
      </c>
      <c r="Q5067" s="10">
        <f>TableOMP[[#This Row],[Avg]]-$U$2*TableOMP[[#This Row],[StdDev]]</f>
        <v>248.5145920000015</v>
      </c>
      <c r="R5067" s="10">
        <f>TableOMP[[#This Row],[Avg]]+$U$2*TableOMP[[#This Row],[StdDev]]</f>
        <v>254.27109599999855</v>
      </c>
      <c r="S5067" s="10">
        <f>IF(AND(TableOMP[[#This Row],[total_time]]&gt;=TableOMP[[#This Row],[Low]], TableOMP[[#This Row],[total_time]]&lt;=TableOMP[[#This Row],[High]]),1,0)</f>
        <v>1</v>
      </c>
    </row>
    <row r="5068" spans="1:19" x14ac:dyDescent="0.25">
      <c r="A5068" t="s">
        <v>12</v>
      </c>
      <c r="B5068">
        <v>10000</v>
      </c>
      <c r="C5068">
        <v>100</v>
      </c>
      <c r="D5068">
        <v>1</v>
      </c>
      <c r="E5068">
        <v>8</v>
      </c>
      <c r="F5068">
        <v>1</v>
      </c>
      <c r="G5068">
        <v>251.18093099999999</v>
      </c>
      <c r="H5068">
        <v>12.03138</v>
      </c>
      <c r="I5068">
        <v>8.6117310000000007</v>
      </c>
      <c r="J5068">
        <v>1.2302470000000001</v>
      </c>
      <c r="K5068" t="str">
        <f t="shared" si="103"/>
        <v>4</v>
      </c>
      <c r="L5068" t="s">
        <v>94</v>
      </c>
      <c r="M5068" t="s">
        <v>95</v>
      </c>
      <c r="N5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5068" s="10">
        <f>VLOOKUP(TableOMP[[#This Row],[Label]],TableAvg[],2,FALSE)</f>
        <v>251.14531549999998</v>
      </c>
      <c r="P5068" s="10">
        <f>VLOOKUP(TableOMP[[#This Row],[Label]],TableAvg[],3,FALSE)</f>
        <v>3.5615500130641166E-2</v>
      </c>
      <c r="Q5068" s="10">
        <f>TableOMP[[#This Row],[Avg]]-$U$2*TableOMP[[#This Row],[StdDev]]</f>
        <v>251.07408449973869</v>
      </c>
      <c r="R5068" s="10">
        <f>TableOMP[[#This Row],[Avg]]+$U$2*TableOMP[[#This Row],[StdDev]]</f>
        <v>251.21654650026127</v>
      </c>
      <c r="S5068" s="10">
        <f>IF(AND(TableOMP[[#This Row],[total_time]]&gt;=TableOMP[[#This Row],[Low]], TableOMP[[#This Row],[total_time]]&lt;=TableOMP[[#This Row],[High]]),1,0)</f>
        <v>1</v>
      </c>
    </row>
    <row r="5069" spans="1:19" x14ac:dyDescent="0.25">
      <c r="A5069" t="s">
        <v>12</v>
      </c>
      <c r="B5069">
        <v>10000</v>
      </c>
      <c r="C5069">
        <v>100</v>
      </c>
      <c r="D5069">
        <v>1</v>
      </c>
      <c r="E5069">
        <v>9</v>
      </c>
      <c r="F5069">
        <v>1</v>
      </c>
      <c r="G5069">
        <v>250.625968</v>
      </c>
      <c r="H5069">
        <v>13.686915000000001</v>
      </c>
      <c r="I5069">
        <v>8.9798399999999994</v>
      </c>
      <c r="J5069">
        <v>1.1224799999999999</v>
      </c>
      <c r="K5069" t="str">
        <f t="shared" si="103"/>
        <v>4</v>
      </c>
      <c r="L5069" t="s">
        <v>94</v>
      </c>
      <c r="M5069" t="s">
        <v>95</v>
      </c>
      <c r="N5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69" s="10">
        <f>VLOOKUP(TableOMP[[#This Row],[Label]],TableAvg[],2,FALSE)</f>
        <v>250.47367750000001</v>
      </c>
      <c r="P5069" s="10">
        <f>VLOOKUP(TableOMP[[#This Row],[Label]],TableAvg[],3,FALSE)</f>
        <v>0.15229049996694438</v>
      </c>
      <c r="Q5069" s="10">
        <f>TableOMP[[#This Row],[Avg]]-$U$2*TableOMP[[#This Row],[StdDev]]</f>
        <v>250.16909650006613</v>
      </c>
      <c r="R5069" s="10">
        <f>TableOMP[[#This Row],[Avg]]+$U$2*TableOMP[[#This Row],[StdDev]]</f>
        <v>250.77825849993388</v>
      </c>
      <c r="S5069" s="10">
        <f>IF(AND(TableOMP[[#This Row],[total_time]]&gt;=TableOMP[[#This Row],[Low]], TableOMP[[#This Row],[total_time]]&lt;=TableOMP[[#This Row],[High]]),1,0)</f>
        <v>1</v>
      </c>
    </row>
    <row r="5070" spans="1:19" x14ac:dyDescent="0.25">
      <c r="A5070" t="s">
        <v>12</v>
      </c>
      <c r="B5070">
        <v>10000</v>
      </c>
      <c r="C5070">
        <v>100</v>
      </c>
      <c r="D5070">
        <v>1</v>
      </c>
      <c r="E5070">
        <v>10</v>
      </c>
      <c r="F5070">
        <v>1</v>
      </c>
      <c r="G5070">
        <v>250.59739400000001</v>
      </c>
      <c r="H5070">
        <v>12.868226</v>
      </c>
      <c r="I5070">
        <v>10.087013000000001</v>
      </c>
      <c r="J5070">
        <v>1.120779</v>
      </c>
      <c r="K5070" t="str">
        <f t="shared" si="103"/>
        <v>4</v>
      </c>
      <c r="L5070" t="s">
        <v>94</v>
      </c>
      <c r="M5070" t="s">
        <v>95</v>
      </c>
      <c r="N5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070" s="10">
        <f>VLOOKUP(TableOMP[[#This Row],[Label]],TableAvg[],2,FALSE)</f>
        <v>272.5623425</v>
      </c>
      <c r="P5070" s="10">
        <f>VLOOKUP(TableOMP[[#This Row],[Label]],TableAvg[],3,FALSE)</f>
        <v>21.964948499999917</v>
      </c>
      <c r="Q5070" s="10">
        <f>TableOMP[[#This Row],[Avg]]-$U$2*TableOMP[[#This Row],[StdDev]]</f>
        <v>228.63244550000016</v>
      </c>
      <c r="R5070" s="10">
        <f>TableOMP[[#This Row],[Avg]]+$U$2*TableOMP[[#This Row],[StdDev]]</f>
        <v>316.49223949999981</v>
      </c>
      <c r="S5070" s="10">
        <f>IF(AND(TableOMP[[#This Row],[total_time]]&gt;=TableOMP[[#This Row],[Low]], TableOMP[[#This Row],[total_time]]&lt;=TableOMP[[#This Row],[High]]),1,0)</f>
        <v>1</v>
      </c>
    </row>
    <row r="5071" spans="1:19" x14ac:dyDescent="0.25">
      <c r="A5071" t="s">
        <v>12</v>
      </c>
      <c r="B5071">
        <v>10000</v>
      </c>
      <c r="C5071">
        <v>100</v>
      </c>
      <c r="D5071">
        <v>1</v>
      </c>
      <c r="E5071">
        <v>11</v>
      </c>
      <c r="F5071">
        <v>1</v>
      </c>
      <c r="G5071">
        <v>250.18490700000001</v>
      </c>
      <c r="H5071">
        <v>12.314213000000001</v>
      </c>
      <c r="I5071">
        <v>10.519455000000001</v>
      </c>
      <c r="J5071">
        <v>1.0519449999999999</v>
      </c>
      <c r="K5071" t="str">
        <f t="shared" si="103"/>
        <v>4</v>
      </c>
      <c r="L5071" t="s">
        <v>94</v>
      </c>
      <c r="M5071" t="s">
        <v>95</v>
      </c>
      <c r="N5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5071" s="10">
        <f>VLOOKUP(TableOMP[[#This Row],[Label]],TableAvg[],2,FALSE)</f>
        <v>250.2663575</v>
      </c>
      <c r="P5071" s="10">
        <f>VLOOKUP(TableOMP[[#This Row],[Label]],TableAvg[],3,FALSE)</f>
        <v>8.1450499988248715E-2</v>
      </c>
      <c r="Q5071" s="10">
        <f>TableOMP[[#This Row],[Avg]]-$U$2*TableOMP[[#This Row],[StdDev]]</f>
        <v>250.1034565000235</v>
      </c>
      <c r="R5071" s="10">
        <f>TableOMP[[#This Row],[Avg]]+$U$2*TableOMP[[#This Row],[StdDev]]</f>
        <v>250.4292584999765</v>
      </c>
      <c r="S5071" s="10">
        <f>IF(AND(TableOMP[[#This Row],[total_time]]&gt;=TableOMP[[#This Row],[Low]], TableOMP[[#This Row],[total_time]]&lt;=TableOMP[[#This Row],[High]]),1,0)</f>
        <v>1</v>
      </c>
    </row>
    <row r="5072" spans="1:19" x14ac:dyDescent="0.25">
      <c r="A5072" t="s">
        <v>12</v>
      </c>
      <c r="B5072">
        <v>10000</v>
      </c>
      <c r="C5072">
        <v>100</v>
      </c>
      <c r="D5072">
        <v>1</v>
      </c>
      <c r="E5072">
        <v>12</v>
      </c>
      <c r="F5072">
        <v>1</v>
      </c>
      <c r="G5072">
        <v>249.522773</v>
      </c>
      <c r="H5072">
        <v>11.717449</v>
      </c>
      <c r="I5072">
        <v>12.547616</v>
      </c>
      <c r="J5072">
        <v>1.140692</v>
      </c>
      <c r="K5072" t="str">
        <f t="shared" si="103"/>
        <v>4</v>
      </c>
      <c r="L5072" t="s">
        <v>94</v>
      </c>
      <c r="M5072" t="s">
        <v>95</v>
      </c>
      <c r="N5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5072" s="10">
        <f>VLOOKUP(TableOMP[[#This Row],[Label]],TableAvg[],2,FALSE)</f>
        <v>250.69042250000001</v>
      </c>
      <c r="P5072" s="10">
        <f>VLOOKUP(TableOMP[[#This Row],[Label]],TableAvg[],3,FALSE)</f>
        <v>1.167649499997697</v>
      </c>
      <c r="Q5072" s="10">
        <f>TableOMP[[#This Row],[Avg]]-$U$2*TableOMP[[#This Row],[StdDev]]</f>
        <v>248.35512350000462</v>
      </c>
      <c r="R5072" s="10">
        <f>TableOMP[[#This Row],[Avg]]+$U$2*TableOMP[[#This Row],[StdDev]]</f>
        <v>253.0257214999954</v>
      </c>
      <c r="S5072" s="10">
        <f>IF(AND(TableOMP[[#This Row],[total_time]]&gt;=TableOMP[[#This Row],[Low]], TableOMP[[#This Row],[total_time]]&lt;=TableOMP[[#This Row],[High]]),1,0)</f>
        <v>1</v>
      </c>
    </row>
    <row r="5073" spans="1:19" x14ac:dyDescent="0.25">
      <c r="A5073" t="s">
        <v>12</v>
      </c>
      <c r="B5073">
        <v>10000</v>
      </c>
      <c r="C5073">
        <v>100</v>
      </c>
      <c r="D5073">
        <v>1</v>
      </c>
      <c r="E5073">
        <v>13</v>
      </c>
      <c r="F5073">
        <v>1</v>
      </c>
      <c r="G5073">
        <v>250.79648900000001</v>
      </c>
      <c r="H5073">
        <v>13.00604</v>
      </c>
      <c r="I5073">
        <v>12.020761</v>
      </c>
      <c r="J5073">
        <v>1.00173</v>
      </c>
      <c r="K5073" t="str">
        <f t="shared" si="103"/>
        <v>4</v>
      </c>
      <c r="L5073" t="s">
        <v>94</v>
      </c>
      <c r="M5073" t="s">
        <v>95</v>
      </c>
      <c r="N5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5073" s="10">
        <f>VLOOKUP(TableOMP[[#This Row],[Label]],TableAvg[],2,FALSE)</f>
        <v>252.12626599999999</v>
      </c>
      <c r="P5073" s="10">
        <f>VLOOKUP(TableOMP[[#This Row],[Label]],TableAvg[],3,FALSE)</f>
        <v>1.3297770000030038</v>
      </c>
      <c r="Q5073" s="10">
        <f>TableOMP[[#This Row],[Avg]]-$U$2*TableOMP[[#This Row],[StdDev]]</f>
        <v>249.46671199999398</v>
      </c>
      <c r="R5073" s="10">
        <f>TableOMP[[#This Row],[Avg]]+$U$2*TableOMP[[#This Row],[StdDev]]</f>
        <v>254.785820000006</v>
      </c>
      <c r="S5073" s="10">
        <f>IF(AND(TableOMP[[#This Row],[total_time]]&gt;=TableOMP[[#This Row],[Low]], TableOMP[[#This Row],[total_time]]&lt;=TableOMP[[#This Row],[High]]),1,0)</f>
        <v>1</v>
      </c>
    </row>
    <row r="5074" spans="1:19" x14ac:dyDescent="0.25">
      <c r="A5074" t="s">
        <v>12</v>
      </c>
      <c r="B5074">
        <v>10000</v>
      </c>
      <c r="C5074">
        <v>100</v>
      </c>
      <c r="D5074">
        <v>1</v>
      </c>
      <c r="E5074">
        <v>14</v>
      </c>
      <c r="F5074">
        <v>1</v>
      </c>
      <c r="G5074">
        <v>250.77724599999999</v>
      </c>
      <c r="H5074">
        <v>13.063361</v>
      </c>
      <c r="I5074">
        <v>12.850061999999999</v>
      </c>
      <c r="J5074">
        <v>0.98846599999999996</v>
      </c>
      <c r="K5074" t="str">
        <f t="shared" si="103"/>
        <v>4</v>
      </c>
      <c r="L5074" t="s">
        <v>94</v>
      </c>
      <c r="M5074" t="s">
        <v>95</v>
      </c>
      <c r="N5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5074" s="10">
        <f>VLOOKUP(TableOMP[[#This Row],[Label]],TableAvg[],2,FALSE)</f>
        <v>254.4383345</v>
      </c>
      <c r="P5074" s="10">
        <f>VLOOKUP(TableOMP[[#This Row],[Label]],TableAvg[],3,FALSE)</f>
        <v>3.6610885000001181</v>
      </c>
      <c r="Q5074" s="10">
        <f>TableOMP[[#This Row],[Avg]]-$U$2*TableOMP[[#This Row],[StdDev]]</f>
        <v>247.11615749999976</v>
      </c>
      <c r="R5074" s="10">
        <f>TableOMP[[#This Row],[Avg]]+$U$2*TableOMP[[#This Row],[StdDev]]</f>
        <v>261.76051150000023</v>
      </c>
      <c r="S5074" s="10">
        <f>IF(AND(TableOMP[[#This Row],[total_time]]&gt;=TableOMP[[#This Row],[Low]], TableOMP[[#This Row],[total_time]]&lt;=TableOMP[[#This Row],[High]]),1,0)</f>
        <v>1</v>
      </c>
    </row>
    <row r="5075" spans="1:19" x14ac:dyDescent="0.25">
      <c r="A5075" t="s">
        <v>12</v>
      </c>
      <c r="B5075">
        <v>10000</v>
      </c>
      <c r="C5075">
        <v>100</v>
      </c>
      <c r="D5075">
        <v>1</v>
      </c>
      <c r="E5075">
        <v>15</v>
      </c>
      <c r="F5075">
        <v>1</v>
      </c>
      <c r="G5075">
        <v>243.96639099999999</v>
      </c>
      <c r="H5075">
        <v>17.165047999999999</v>
      </c>
      <c r="I5075">
        <v>14.127897000000001</v>
      </c>
      <c r="J5075">
        <v>1.0091349999999999</v>
      </c>
      <c r="K5075" t="str">
        <f t="shared" si="103"/>
        <v>4</v>
      </c>
      <c r="L5075" t="s">
        <v>94</v>
      </c>
      <c r="M5075" t="s">
        <v>95</v>
      </c>
      <c r="N5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5075" s="10">
        <f>VLOOKUP(TableOMP[[#This Row],[Label]],TableAvg[],2,FALSE)</f>
        <v>252.9136345</v>
      </c>
      <c r="P5075" s="10">
        <f>VLOOKUP(TableOMP[[#This Row],[Label]],TableAvg[],3,FALSE)</f>
        <v>8.9472435000002761</v>
      </c>
      <c r="Q5075" s="10">
        <f>TableOMP[[#This Row],[Avg]]-$U$2*TableOMP[[#This Row],[StdDev]]</f>
        <v>235.01914749999946</v>
      </c>
      <c r="R5075" s="10">
        <f>TableOMP[[#This Row],[Avg]]+$U$2*TableOMP[[#This Row],[StdDev]]</f>
        <v>270.80812150000054</v>
      </c>
      <c r="S5075" s="10">
        <f>IF(AND(TableOMP[[#This Row],[total_time]]&gt;=TableOMP[[#This Row],[Low]], TableOMP[[#This Row],[total_time]]&lt;=TableOMP[[#This Row],[High]]),1,0)</f>
        <v>1</v>
      </c>
    </row>
    <row r="5076" spans="1:19" x14ac:dyDescent="0.25">
      <c r="A5076" t="s">
        <v>12</v>
      </c>
      <c r="B5076">
        <v>10000</v>
      </c>
      <c r="C5076">
        <v>100</v>
      </c>
      <c r="D5076">
        <v>1</v>
      </c>
      <c r="E5076">
        <v>16</v>
      </c>
      <c r="F5076">
        <v>1</v>
      </c>
      <c r="G5076">
        <v>260.965688</v>
      </c>
      <c r="H5076">
        <v>23.001664000000002</v>
      </c>
      <c r="I5076">
        <v>19.585967</v>
      </c>
      <c r="J5076">
        <v>1.305731</v>
      </c>
      <c r="K5076" t="str">
        <f t="shared" si="103"/>
        <v>4</v>
      </c>
      <c r="L5076" t="s">
        <v>94</v>
      </c>
      <c r="M5076" t="s">
        <v>95</v>
      </c>
      <c r="N5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5076" s="10">
        <f>VLOOKUP(TableOMP[[#This Row],[Label]],TableAvg[],2,FALSE)</f>
        <v>260.048317</v>
      </c>
      <c r="P5076" s="10">
        <f>VLOOKUP(TableOMP[[#This Row],[Label]],TableAvg[],3,FALSE)</f>
        <v>0.91737099999429228</v>
      </c>
      <c r="Q5076" s="10">
        <f>TableOMP[[#This Row],[Avg]]-$U$2*TableOMP[[#This Row],[StdDev]]</f>
        <v>258.21357500001142</v>
      </c>
      <c r="R5076" s="10">
        <f>TableOMP[[#This Row],[Avg]]+$U$2*TableOMP[[#This Row],[StdDev]]</f>
        <v>261.88305899998858</v>
      </c>
      <c r="S5076" s="10">
        <f>IF(AND(TableOMP[[#This Row],[total_time]]&gt;=TableOMP[[#This Row],[Low]], TableOMP[[#This Row],[total_time]]&lt;=TableOMP[[#This Row],[High]]),1,0)</f>
        <v>1</v>
      </c>
    </row>
    <row r="5077" spans="1:19" x14ac:dyDescent="0.25">
      <c r="A5077" t="s">
        <v>12</v>
      </c>
      <c r="B5077">
        <v>10000</v>
      </c>
      <c r="C5077">
        <v>100</v>
      </c>
      <c r="D5077">
        <v>1</v>
      </c>
      <c r="E5077">
        <v>17</v>
      </c>
      <c r="F5077">
        <v>1</v>
      </c>
      <c r="G5077">
        <v>261.88094000000001</v>
      </c>
      <c r="H5077">
        <v>22.027049000000002</v>
      </c>
      <c r="I5077">
        <v>16.737555</v>
      </c>
      <c r="J5077">
        <v>1.0460970000000001</v>
      </c>
      <c r="K5077" t="str">
        <f t="shared" si="103"/>
        <v>4</v>
      </c>
      <c r="L5077" t="s">
        <v>94</v>
      </c>
      <c r="M5077" t="s">
        <v>95</v>
      </c>
      <c r="N5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5077" s="10">
        <f>VLOOKUP(TableOMP[[#This Row],[Label]],TableAvg[],2,FALSE)</f>
        <v>266.41177100000004</v>
      </c>
      <c r="P5077" s="10">
        <f>VLOOKUP(TableOMP[[#This Row],[Label]],TableAvg[],3,FALSE)</f>
        <v>4.5308309999977654</v>
      </c>
      <c r="Q5077" s="10">
        <f>TableOMP[[#This Row],[Avg]]-$U$2*TableOMP[[#This Row],[StdDev]]</f>
        <v>257.35010900000452</v>
      </c>
      <c r="R5077" s="10">
        <f>TableOMP[[#This Row],[Avg]]+$U$2*TableOMP[[#This Row],[StdDev]]</f>
        <v>275.47343299999557</v>
      </c>
      <c r="S5077" s="10">
        <f>IF(AND(TableOMP[[#This Row],[total_time]]&gt;=TableOMP[[#This Row],[Low]], TableOMP[[#This Row],[total_time]]&lt;=TableOMP[[#This Row],[High]]),1,0)</f>
        <v>1</v>
      </c>
    </row>
    <row r="5078" spans="1:19" x14ac:dyDescent="0.25">
      <c r="A5078" t="s">
        <v>12</v>
      </c>
      <c r="B5078">
        <v>10000</v>
      </c>
      <c r="C5078">
        <v>100</v>
      </c>
      <c r="D5078">
        <v>1</v>
      </c>
      <c r="E5078">
        <v>18</v>
      </c>
      <c r="F5078">
        <v>1</v>
      </c>
      <c r="G5078">
        <v>263.80579299999999</v>
      </c>
      <c r="H5078">
        <v>22.677133000000001</v>
      </c>
      <c r="I5078">
        <v>16.239718</v>
      </c>
      <c r="J5078">
        <v>0.95527799999999996</v>
      </c>
      <c r="K5078" t="str">
        <f t="shared" si="103"/>
        <v>4</v>
      </c>
      <c r="L5078" t="s">
        <v>94</v>
      </c>
      <c r="M5078" t="s">
        <v>95</v>
      </c>
      <c r="N5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5078" s="10">
        <f>VLOOKUP(TableOMP[[#This Row],[Label]],TableAvg[],2,FALSE)</f>
        <v>265.987413</v>
      </c>
      <c r="P5078" s="10">
        <f>VLOOKUP(TableOMP[[#This Row],[Label]],TableAvg[],3,FALSE)</f>
        <v>2.1816200000011912</v>
      </c>
      <c r="Q5078" s="10">
        <f>TableOMP[[#This Row],[Avg]]-$U$2*TableOMP[[#This Row],[StdDev]]</f>
        <v>261.6241729999976</v>
      </c>
      <c r="R5078" s="10">
        <f>TableOMP[[#This Row],[Avg]]+$U$2*TableOMP[[#This Row],[StdDev]]</f>
        <v>270.35065300000241</v>
      </c>
      <c r="S5078" s="10">
        <f>IF(AND(TableOMP[[#This Row],[total_time]]&gt;=TableOMP[[#This Row],[Low]], TableOMP[[#This Row],[total_time]]&lt;=TableOMP[[#This Row],[High]]),1,0)</f>
        <v>1</v>
      </c>
    </row>
    <row r="5079" spans="1:19" x14ac:dyDescent="0.25">
      <c r="A5079" t="s">
        <v>12</v>
      </c>
      <c r="B5079">
        <v>10000</v>
      </c>
      <c r="C5079">
        <v>100</v>
      </c>
      <c r="D5079">
        <v>1</v>
      </c>
      <c r="E5079">
        <v>19</v>
      </c>
      <c r="F5079">
        <v>1</v>
      </c>
      <c r="G5079">
        <v>347.60161299999999</v>
      </c>
      <c r="H5079">
        <v>115.289461</v>
      </c>
      <c r="I5079">
        <v>24.673369000000001</v>
      </c>
      <c r="J5079">
        <v>1.370743</v>
      </c>
      <c r="K5079" t="str">
        <f t="shared" si="103"/>
        <v>4</v>
      </c>
      <c r="L5079" t="s">
        <v>94</v>
      </c>
      <c r="M5079" t="s">
        <v>95</v>
      </c>
      <c r="N5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5079" s="10">
        <f>VLOOKUP(TableOMP[[#This Row],[Label]],TableAvg[],2,FALSE)</f>
        <v>310.89257250000003</v>
      </c>
      <c r="P5079" s="10">
        <f>VLOOKUP(TableOMP[[#This Row],[Label]],TableAvg[],3,FALSE)</f>
        <v>36.709040499999766</v>
      </c>
      <c r="Q5079" s="10">
        <f>TableOMP[[#This Row],[Avg]]-$U$2*TableOMP[[#This Row],[StdDev]]</f>
        <v>237.47449150000051</v>
      </c>
      <c r="R5079" s="10">
        <f>TableOMP[[#This Row],[Avg]]+$U$2*TableOMP[[#This Row],[StdDev]]</f>
        <v>384.31065349999955</v>
      </c>
      <c r="S5079" s="10">
        <f>IF(AND(TableOMP[[#This Row],[total_time]]&gt;=TableOMP[[#This Row],[Low]], TableOMP[[#This Row],[total_time]]&lt;=TableOMP[[#This Row],[High]]),1,0)</f>
        <v>1</v>
      </c>
    </row>
    <row r="5080" spans="1:19" x14ac:dyDescent="0.25">
      <c r="A5080" t="s">
        <v>12</v>
      </c>
      <c r="B5080">
        <v>10000</v>
      </c>
      <c r="C5080">
        <v>100</v>
      </c>
      <c r="D5080">
        <v>1</v>
      </c>
      <c r="E5080">
        <v>20</v>
      </c>
      <c r="F5080">
        <v>1</v>
      </c>
      <c r="G5080">
        <v>257.846002</v>
      </c>
      <c r="H5080">
        <v>18.049412</v>
      </c>
      <c r="I5080">
        <v>24.864242000000001</v>
      </c>
      <c r="J5080">
        <v>1.3086439999999999</v>
      </c>
      <c r="K5080" t="str">
        <f t="shared" si="103"/>
        <v>4</v>
      </c>
      <c r="L5080" t="s">
        <v>94</v>
      </c>
      <c r="M5080" t="s">
        <v>95</v>
      </c>
      <c r="N5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5080" s="10">
        <f>VLOOKUP(TableOMP[[#This Row],[Label]],TableAvg[],2,FALSE)</f>
        <v>263.70433149999997</v>
      </c>
      <c r="P5080" s="10">
        <f>VLOOKUP(TableOMP[[#This Row],[Label]],TableAvg[],3,FALSE)</f>
        <v>5.858329500001898</v>
      </c>
      <c r="Q5080" s="10">
        <f>TableOMP[[#This Row],[Avg]]-$U$2*TableOMP[[#This Row],[StdDev]]</f>
        <v>251.98767249999617</v>
      </c>
      <c r="R5080" s="10">
        <f>TableOMP[[#This Row],[Avg]]+$U$2*TableOMP[[#This Row],[StdDev]]</f>
        <v>275.42099050000377</v>
      </c>
      <c r="S5080" s="10">
        <f>IF(AND(TableOMP[[#This Row],[total_time]]&gt;=TableOMP[[#This Row],[Low]], TableOMP[[#This Row],[total_time]]&lt;=TableOMP[[#This Row],[High]]),1,0)</f>
        <v>1</v>
      </c>
    </row>
    <row r="5081" spans="1:19" x14ac:dyDescent="0.25">
      <c r="A5081" t="s">
        <v>12</v>
      </c>
      <c r="B5081">
        <v>10000</v>
      </c>
      <c r="C5081">
        <v>100</v>
      </c>
      <c r="D5081">
        <v>1</v>
      </c>
      <c r="E5081">
        <v>21</v>
      </c>
      <c r="F5081">
        <v>1</v>
      </c>
      <c r="G5081">
        <v>263.92059499999999</v>
      </c>
      <c r="H5081">
        <v>22.503854</v>
      </c>
      <c r="I5081">
        <v>21.873349000000001</v>
      </c>
      <c r="J5081">
        <v>1.0936669999999999</v>
      </c>
      <c r="K5081" t="str">
        <f t="shared" si="103"/>
        <v>4</v>
      </c>
      <c r="L5081" t="s">
        <v>94</v>
      </c>
      <c r="M5081" t="s">
        <v>95</v>
      </c>
      <c r="N5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5081" s="10">
        <f>VLOOKUP(TableOMP[[#This Row],[Label]],TableAvg[],2,FALSE)</f>
        <v>259.58955500000002</v>
      </c>
      <c r="P5081" s="10">
        <f>VLOOKUP(TableOMP[[#This Row],[Label]],TableAvg[],3,FALSE)</f>
        <v>4.3310399999985698</v>
      </c>
      <c r="Q5081" s="10">
        <f>TableOMP[[#This Row],[Avg]]-$U$2*TableOMP[[#This Row],[StdDev]]</f>
        <v>250.92747500000289</v>
      </c>
      <c r="R5081" s="10">
        <f>TableOMP[[#This Row],[Avg]]+$U$2*TableOMP[[#This Row],[StdDev]]</f>
        <v>268.25163499999718</v>
      </c>
      <c r="S5081" s="10">
        <f>IF(AND(TableOMP[[#This Row],[total_time]]&gt;=TableOMP[[#This Row],[Low]], TableOMP[[#This Row],[total_time]]&lt;=TableOMP[[#This Row],[High]]),1,0)</f>
        <v>1</v>
      </c>
    </row>
    <row r="5082" spans="1:19" x14ac:dyDescent="0.25">
      <c r="A5082" t="s">
        <v>12</v>
      </c>
      <c r="B5082">
        <v>10000</v>
      </c>
      <c r="C5082">
        <v>100</v>
      </c>
      <c r="D5082">
        <v>1</v>
      </c>
      <c r="E5082">
        <v>22</v>
      </c>
      <c r="F5082">
        <v>1</v>
      </c>
      <c r="G5082">
        <v>259.612731</v>
      </c>
      <c r="H5082">
        <v>18.255835999999999</v>
      </c>
      <c r="I5082">
        <v>20.34638</v>
      </c>
      <c r="J5082">
        <v>0.96887500000000004</v>
      </c>
      <c r="K5082" t="str">
        <f t="shared" si="103"/>
        <v>4</v>
      </c>
      <c r="L5082" t="s">
        <v>94</v>
      </c>
      <c r="M5082" t="s">
        <v>95</v>
      </c>
      <c r="N5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5082" s="10">
        <f>VLOOKUP(TableOMP[[#This Row],[Label]],TableAvg[],2,FALSE)</f>
        <v>263.71103400000004</v>
      </c>
      <c r="P5082" s="10">
        <f>VLOOKUP(TableOMP[[#This Row],[Label]],TableAvg[],3,FALSE)</f>
        <v>4.0983029999972382</v>
      </c>
      <c r="Q5082" s="10">
        <f>TableOMP[[#This Row],[Avg]]-$U$2*TableOMP[[#This Row],[StdDev]]</f>
        <v>255.51442800000555</v>
      </c>
      <c r="R5082" s="10">
        <f>TableOMP[[#This Row],[Avg]]+$U$2*TableOMP[[#This Row],[StdDev]]</f>
        <v>271.9076399999945</v>
      </c>
      <c r="S5082" s="10">
        <f>IF(AND(TableOMP[[#This Row],[total_time]]&gt;=TableOMP[[#This Row],[Low]], TableOMP[[#This Row],[total_time]]&lt;=TableOMP[[#This Row],[High]]),1,0)</f>
        <v>1</v>
      </c>
    </row>
    <row r="5083" spans="1:19" x14ac:dyDescent="0.25">
      <c r="A5083" t="s">
        <v>12</v>
      </c>
      <c r="B5083">
        <v>10000</v>
      </c>
      <c r="C5083">
        <v>100</v>
      </c>
      <c r="D5083">
        <v>1</v>
      </c>
      <c r="E5083">
        <v>23</v>
      </c>
      <c r="F5083">
        <v>1</v>
      </c>
      <c r="G5083">
        <v>384.41342900000001</v>
      </c>
      <c r="H5083">
        <v>134.34643199999999</v>
      </c>
      <c r="I5083">
        <v>23.543208</v>
      </c>
      <c r="J5083">
        <v>1.070146</v>
      </c>
      <c r="K5083" t="str">
        <f t="shared" si="103"/>
        <v>4</v>
      </c>
      <c r="L5083" t="s">
        <v>94</v>
      </c>
      <c r="M5083" t="s">
        <v>95</v>
      </c>
      <c r="N5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5083" s="10">
        <f>VLOOKUP(TableOMP[[#This Row],[Label]],TableAvg[],2,FALSE)</f>
        <v>326.33704799999998</v>
      </c>
      <c r="P5083" s="10">
        <f>VLOOKUP(TableOMP[[#This Row],[Label]],TableAvg[],3,FALSE)</f>
        <v>58.076381000000282</v>
      </c>
      <c r="Q5083" s="10">
        <f>TableOMP[[#This Row],[Avg]]-$U$2*TableOMP[[#This Row],[StdDev]]</f>
        <v>210.18428599999942</v>
      </c>
      <c r="R5083" s="10">
        <f>TableOMP[[#This Row],[Avg]]+$U$2*TableOMP[[#This Row],[StdDev]]</f>
        <v>442.48981000000055</v>
      </c>
      <c r="S5083" s="10">
        <f>IF(AND(TableOMP[[#This Row],[total_time]]&gt;=TableOMP[[#This Row],[Low]], TableOMP[[#This Row],[total_time]]&lt;=TableOMP[[#This Row],[High]]),1,0)</f>
        <v>1</v>
      </c>
    </row>
    <row r="5084" spans="1:19" x14ac:dyDescent="0.25">
      <c r="A5084" t="s">
        <v>12</v>
      </c>
      <c r="B5084">
        <v>10000</v>
      </c>
      <c r="C5084">
        <v>100</v>
      </c>
      <c r="D5084">
        <v>1</v>
      </c>
      <c r="E5084">
        <v>24</v>
      </c>
      <c r="F5084">
        <v>1</v>
      </c>
      <c r="G5084">
        <v>256.86660999999998</v>
      </c>
      <c r="H5084">
        <v>22.958286999999999</v>
      </c>
      <c r="I5084">
        <v>23.543984999999999</v>
      </c>
      <c r="J5084">
        <v>1.023652</v>
      </c>
      <c r="K5084" t="str">
        <f t="shared" si="103"/>
        <v>4</v>
      </c>
      <c r="L5084" t="s">
        <v>94</v>
      </c>
      <c r="M5084" t="s">
        <v>95</v>
      </c>
      <c r="N5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5084" s="10">
        <f>VLOOKUP(TableOMP[[#This Row],[Label]],TableAvg[],2,FALSE)</f>
        <v>262.60326399999997</v>
      </c>
      <c r="P5084" s="10">
        <f>VLOOKUP(TableOMP[[#This Row],[Label]],TableAvg[],3,FALSE)</f>
        <v>5.7366540000014741</v>
      </c>
      <c r="Q5084" s="10">
        <f>TableOMP[[#This Row],[Avg]]-$U$2*TableOMP[[#This Row],[StdDev]]</f>
        <v>251.12995599999701</v>
      </c>
      <c r="R5084" s="10">
        <f>TableOMP[[#This Row],[Avg]]+$U$2*TableOMP[[#This Row],[StdDev]]</f>
        <v>274.0765720000029</v>
      </c>
      <c r="S5084" s="10">
        <f>IF(AND(TableOMP[[#This Row],[total_time]]&gt;=TableOMP[[#This Row],[Low]], TableOMP[[#This Row],[total_time]]&lt;=TableOMP[[#This Row],[High]]),1,0)</f>
        <v>1</v>
      </c>
    </row>
    <row r="5085" spans="1:19" x14ac:dyDescent="0.25">
      <c r="A5085" t="s">
        <v>12</v>
      </c>
      <c r="B5085">
        <v>10000</v>
      </c>
      <c r="C5085">
        <v>100</v>
      </c>
      <c r="D5085">
        <v>1</v>
      </c>
      <c r="E5085">
        <v>25</v>
      </c>
      <c r="F5085">
        <v>1</v>
      </c>
      <c r="G5085">
        <v>269.15212600000001</v>
      </c>
      <c r="H5085">
        <v>24.367901</v>
      </c>
      <c r="I5085">
        <v>28.166384000000001</v>
      </c>
      <c r="J5085">
        <v>1.1735990000000001</v>
      </c>
      <c r="K5085" t="str">
        <f t="shared" si="103"/>
        <v>4</v>
      </c>
      <c r="L5085" t="s">
        <v>94</v>
      </c>
      <c r="M5085" t="s">
        <v>95</v>
      </c>
      <c r="N5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5085" s="10">
        <f>VLOOKUP(TableOMP[[#This Row],[Label]],TableAvg[],2,FALSE)</f>
        <v>263.61753599999997</v>
      </c>
      <c r="P5085" s="10">
        <f>VLOOKUP(TableOMP[[#This Row],[Label]],TableAvg[],3,FALSE)</f>
        <v>5.5345900000012564</v>
      </c>
      <c r="Q5085" s="10">
        <f>TableOMP[[#This Row],[Avg]]-$U$2*TableOMP[[#This Row],[StdDev]]</f>
        <v>252.54835599999745</v>
      </c>
      <c r="R5085" s="10">
        <f>TableOMP[[#This Row],[Avg]]+$U$2*TableOMP[[#This Row],[StdDev]]</f>
        <v>274.68671600000249</v>
      </c>
      <c r="S5085" s="10">
        <f>IF(AND(TableOMP[[#This Row],[total_time]]&gt;=TableOMP[[#This Row],[Low]], TableOMP[[#This Row],[total_time]]&lt;=TableOMP[[#This Row],[High]]),1,0)</f>
        <v>1</v>
      </c>
    </row>
    <row r="5086" spans="1:19" x14ac:dyDescent="0.25">
      <c r="A5086" t="s">
        <v>12</v>
      </c>
      <c r="B5086">
        <v>10000</v>
      </c>
      <c r="C5086">
        <v>100</v>
      </c>
      <c r="D5086">
        <v>1</v>
      </c>
      <c r="E5086">
        <v>26</v>
      </c>
      <c r="F5086">
        <v>1</v>
      </c>
      <c r="G5086">
        <v>281.82473900000002</v>
      </c>
      <c r="H5086">
        <v>35.122666000000002</v>
      </c>
      <c r="I5086">
        <v>23.922367000000001</v>
      </c>
      <c r="J5086">
        <v>0.95689500000000005</v>
      </c>
      <c r="K5086" t="str">
        <f t="shared" si="103"/>
        <v>4</v>
      </c>
      <c r="L5086" t="s">
        <v>94</v>
      </c>
      <c r="M5086" t="s">
        <v>95</v>
      </c>
      <c r="N5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5086" s="10">
        <f>VLOOKUP(TableOMP[[#This Row],[Label]],TableAvg[],2,FALSE)</f>
        <v>269.6142165</v>
      </c>
      <c r="P5086" s="10">
        <f>VLOOKUP(TableOMP[[#This Row],[Label]],TableAvg[],3,FALSE)</f>
        <v>12.210522500000129</v>
      </c>
      <c r="Q5086" s="10">
        <f>TableOMP[[#This Row],[Avg]]-$U$2*TableOMP[[#This Row],[StdDev]]</f>
        <v>245.19317149999975</v>
      </c>
      <c r="R5086" s="10">
        <f>TableOMP[[#This Row],[Avg]]+$U$2*TableOMP[[#This Row],[StdDev]]</f>
        <v>294.03526150000027</v>
      </c>
      <c r="S5086" s="10">
        <f>IF(AND(TableOMP[[#This Row],[total_time]]&gt;=TableOMP[[#This Row],[Low]], TableOMP[[#This Row],[total_time]]&lt;=TableOMP[[#This Row],[High]]),1,0)</f>
        <v>1</v>
      </c>
    </row>
    <row r="5087" spans="1:19" x14ac:dyDescent="0.25">
      <c r="A5087" t="s">
        <v>12</v>
      </c>
      <c r="B5087">
        <v>10000</v>
      </c>
      <c r="C5087">
        <v>100</v>
      </c>
      <c r="D5087">
        <v>1</v>
      </c>
      <c r="E5087">
        <v>27</v>
      </c>
      <c r="F5087">
        <v>1</v>
      </c>
      <c r="G5087">
        <v>270.44373100000001</v>
      </c>
      <c r="H5087">
        <v>22.533985999999999</v>
      </c>
      <c r="I5087">
        <v>22.799281000000001</v>
      </c>
      <c r="J5087">
        <v>0.87689499999999998</v>
      </c>
      <c r="K5087" t="str">
        <f t="shared" si="103"/>
        <v>4</v>
      </c>
      <c r="L5087" t="s">
        <v>94</v>
      </c>
      <c r="M5087" t="s">
        <v>95</v>
      </c>
      <c r="N5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87" s="10">
        <f>VLOOKUP(TableOMP[[#This Row],[Label]],TableAvg[],2,FALSE)</f>
        <v>267.85254950000001</v>
      </c>
      <c r="P5087" s="10">
        <f>VLOOKUP(TableOMP[[#This Row],[Label]],TableAvg[],3,FALSE)</f>
        <v>2.591181499999669</v>
      </c>
      <c r="Q5087" s="10">
        <f>TableOMP[[#This Row],[Avg]]-$U$2*TableOMP[[#This Row],[StdDev]]</f>
        <v>262.67018650000068</v>
      </c>
      <c r="R5087" s="10">
        <f>TableOMP[[#This Row],[Avg]]+$U$2*TableOMP[[#This Row],[StdDev]]</f>
        <v>273.03491249999934</v>
      </c>
      <c r="S5087" s="10">
        <f>IF(AND(TableOMP[[#This Row],[total_time]]&gt;=TableOMP[[#This Row],[Low]], TableOMP[[#This Row],[total_time]]&lt;=TableOMP[[#This Row],[High]]),1,0)</f>
        <v>1</v>
      </c>
    </row>
    <row r="5088" spans="1:19" x14ac:dyDescent="0.25">
      <c r="A5088" t="s">
        <v>15</v>
      </c>
      <c r="B5088">
        <v>10000</v>
      </c>
      <c r="C5088">
        <v>100</v>
      </c>
      <c r="D5088">
        <v>100000</v>
      </c>
      <c r="E5088">
        <v>1</v>
      </c>
      <c r="F5088">
        <v>1</v>
      </c>
      <c r="G5088">
        <v>186.40680699999999</v>
      </c>
      <c r="H5088">
        <v>0.203177</v>
      </c>
      <c r="I5088">
        <v>0</v>
      </c>
      <c r="J5088">
        <v>0</v>
      </c>
      <c r="K5088" t="str">
        <f>MID(M5088,22,1)</f>
        <v>2</v>
      </c>
      <c r="L5088" t="s">
        <v>96</v>
      </c>
      <c r="M5088" t="s">
        <v>97</v>
      </c>
      <c r="N5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5088" s="10">
        <f>VLOOKUP(TableOMP[[#This Row],[Label]],TableAvg[],2,FALSE)</f>
        <v>186.67829725000001</v>
      </c>
      <c r="P5088" s="10">
        <f>VLOOKUP(TableOMP[[#This Row],[Label]],TableAvg[],3,FALSE)</f>
        <v>0.44355616864743275</v>
      </c>
      <c r="Q5088" s="10">
        <f>TableOMP[[#This Row],[Avg]]-$U$2*TableOMP[[#This Row],[StdDev]]</f>
        <v>185.79118491270515</v>
      </c>
      <c r="R5088" s="10">
        <f>TableOMP[[#This Row],[Avg]]+$U$2*TableOMP[[#This Row],[StdDev]]</f>
        <v>187.56540958729488</v>
      </c>
      <c r="S5088" s="10">
        <f>IF(AND(TableOMP[[#This Row],[total_time]]&gt;=TableOMP[[#This Row],[Low]], TableOMP[[#This Row],[total_time]]&lt;=TableOMP[[#This Row],[High]]),1,0)</f>
        <v>1</v>
      </c>
    </row>
    <row r="5089" spans="1:19" x14ac:dyDescent="0.25">
      <c r="A5089" t="s">
        <v>15</v>
      </c>
      <c r="B5089">
        <v>10000</v>
      </c>
      <c r="C5089">
        <v>100</v>
      </c>
      <c r="D5089">
        <v>100000</v>
      </c>
      <c r="E5089">
        <v>2</v>
      </c>
      <c r="F5089">
        <v>1</v>
      </c>
      <c r="G5089">
        <v>92.702800999999994</v>
      </c>
      <c r="H5089">
        <v>0.31487900000000002</v>
      </c>
      <c r="I5089">
        <v>0.213029</v>
      </c>
      <c r="J5089">
        <v>0.213029</v>
      </c>
      <c r="K5089" t="str">
        <f t="shared" ref="K5089:K5120" si="104">MID(M5089,22,1)</f>
        <v>2</v>
      </c>
      <c r="L5089" t="s">
        <v>96</v>
      </c>
      <c r="M5089" t="s">
        <v>97</v>
      </c>
      <c r="N5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5089" s="10">
        <f>VLOOKUP(TableOMP[[#This Row],[Label]],TableAvg[],2,FALSE)</f>
        <v>93.303611083333337</v>
      </c>
      <c r="P5089" s="10">
        <f>VLOOKUP(TableOMP[[#This Row],[Label]],TableAvg[],3,FALSE)</f>
        <v>1.2368638299338219</v>
      </c>
      <c r="Q5089" s="10">
        <f>TableOMP[[#This Row],[Avg]]-$U$2*TableOMP[[#This Row],[StdDev]]</f>
        <v>90.829883423465688</v>
      </c>
      <c r="R5089" s="10">
        <f>TableOMP[[#This Row],[Avg]]+$U$2*TableOMP[[#This Row],[StdDev]]</f>
        <v>95.777338743200986</v>
      </c>
      <c r="S5089" s="10">
        <f>IF(AND(TableOMP[[#This Row],[total_time]]&gt;=TableOMP[[#This Row],[Low]], TableOMP[[#This Row],[total_time]]&lt;=TableOMP[[#This Row],[High]]),1,0)</f>
        <v>1</v>
      </c>
    </row>
    <row r="5090" spans="1:19" x14ac:dyDescent="0.25">
      <c r="A5090" t="s">
        <v>15</v>
      </c>
      <c r="B5090">
        <v>10000</v>
      </c>
      <c r="C5090">
        <v>100</v>
      </c>
      <c r="D5090">
        <v>100000</v>
      </c>
      <c r="E5090">
        <v>3</v>
      </c>
      <c r="F5090">
        <v>1</v>
      </c>
      <c r="G5090">
        <v>61.319184999999997</v>
      </c>
      <c r="H5090">
        <v>0.21402299999999999</v>
      </c>
      <c r="I5090">
        <v>0.22130900000000001</v>
      </c>
      <c r="J5090">
        <v>0.110655</v>
      </c>
      <c r="K5090" t="str">
        <f t="shared" si="104"/>
        <v>2</v>
      </c>
      <c r="L5090" t="s">
        <v>96</v>
      </c>
      <c r="M5090" t="s">
        <v>97</v>
      </c>
      <c r="N5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5090" s="10">
        <f>VLOOKUP(TableOMP[[#This Row],[Label]],TableAvg[],2,FALSE)</f>
        <v>61.579233166666661</v>
      </c>
      <c r="P5090" s="10">
        <f>VLOOKUP(TableOMP[[#This Row],[Label]],TableAvg[],3,FALSE)</f>
        <v>0.5661878983496299</v>
      </c>
      <c r="Q5090" s="10">
        <f>TableOMP[[#This Row],[Avg]]-$U$2*TableOMP[[#This Row],[StdDev]]</f>
        <v>60.446857369967404</v>
      </c>
      <c r="R5090" s="10">
        <f>TableOMP[[#This Row],[Avg]]+$U$2*TableOMP[[#This Row],[StdDev]]</f>
        <v>62.711608963365919</v>
      </c>
      <c r="S5090" s="10">
        <f>IF(AND(TableOMP[[#This Row],[total_time]]&gt;=TableOMP[[#This Row],[Low]], TableOMP[[#This Row],[total_time]]&lt;=TableOMP[[#This Row],[High]]),1,0)</f>
        <v>1</v>
      </c>
    </row>
    <row r="5091" spans="1:19" x14ac:dyDescent="0.25">
      <c r="A5091" t="s">
        <v>15</v>
      </c>
      <c r="B5091">
        <v>10000</v>
      </c>
      <c r="C5091">
        <v>100</v>
      </c>
      <c r="D5091">
        <v>100000</v>
      </c>
      <c r="E5091">
        <v>4</v>
      </c>
      <c r="F5091">
        <v>1</v>
      </c>
      <c r="G5091">
        <v>46.132142999999999</v>
      </c>
      <c r="H5091">
        <v>0.21649099999999999</v>
      </c>
      <c r="I5091">
        <v>0.32776</v>
      </c>
      <c r="J5091">
        <v>0.109253</v>
      </c>
      <c r="K5091" t="str">
        <f t="shared" si="104"/>
        <v>2</v>
      </c>
      <c r="L5091" t="s">
        <v>96</v>
      </c>
      <c r="M5091" t="s">
        <v>97</v>
      </c>
      <c r="N5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5091" s="10">
        <f>VLOOKUP(TableOMP[[#This Row],[Label]],TableAvg[],2,FALSE)</f>
        <v>47.628697249999995</v>
      </c>
      <c r="P5091" s="10">
        <f>VLOOKUP(TableOMP[[#This Row],[Label]],TableAvg[],3,FALSE)</f>
        <v>3.2666064436021123</v>
      </c>
      <c r="Q5091" s="10">
        <f>TableOMP[[#This Row],[Avg]]-$U$2*TableOMP[[#This Row],[StdDev]]</f>
        <v>41.095484362795773</v>
      </c>
      <c r="R5091" s="10">
        <f>TableOMP[[#This Row],[Avg]]+$U$2*TableOMP[[#This Row],[StdDev]]</f>
        <v>54.161910137204217</v>
      </c>
      <c r="S5091" s="10">
        <f>IF(AND(TableOMP[[#This Row],[total_time]]&gt;=TableOMP[[#This Row],[Low]], TableOMP[[#This Row],[total_time]]&lt;=TableOMP[[#This Row],[High]]),1,0)</f>
        <v>1</v>
      </c>
    </row>
    <row r="5092" spans="1:19" x14ac:dyDescent="0.25">
      <c r="A5092" t="s">
        <v>15</v>
      </c>
      <c r="B5092">
        <v>10000</v>
      </c>
      <c r="C5092">
        <v>100</v>
      </c>
      <c r="D5092">
        <v>100000</v>
      </c>
      <c r="E5092">
        <v>5</v>
      </c>
      <c r="F5092">
        <v>1</v>
      </c>
      <c r="G5092">
        <v>37.034804999999999</v>
      </c>
      <c r="H5092">
        <v>0.21068400000000001</v>
      </c>
      <c r="I5092">
        <v>0.42192000000000002</v>
      </c>
      <c r="J5092">
        <v>0.10548</v>
      </c>
      <c r="K5092" t="str">
        <f t="shared" si="104"/>
        <v>2</v>
      </c>
      <c r="L5092" t="s">
        <v>96</v>
      </c>
      <c r="M5092" t="s">
        <v>97</v>
      </c>
      <c r="N5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5092" s="10">
        <f>VLOOKUP(TableOMP[[#This Row],[Label]],TableAvg[],2,FALSE)</f>
        <v>37.212269000000006</v>
      </c>
      <c r="P5092" s="10">
        <f>VLOOKUP(TableOMP[[#This Row],[Label]],TableAvg[],3,FALSE)</f>
        <v>0.28264266775139374</v>
      </c>
      <c r="Q5092" s="10">
        <f>TableOMP[[#This Row],[Avg]]-$U$2*TableOMP[[#This Row],[StdDev]]</f>
        <v>36.64698366449722</v>
      </c>
      <c r="R5092" s="10">
        <f>TableOMP[[#This Row],[Avg]]+$U$2*TableOMP[[#This Row],[StdDev]]</f>
        <v>37.777554335502792</v>
      </c>
      <c r="S5092" s="10">
        <f>IF(AND(TableOMP[[#This Row],[total_time]]&gt;=TableOMP[[#This Row],[Low]], TableOMP[[#This Row],[total_time]]&lt;=TableOMP[[#This Row],[High]]),1,0)</f>
        <v>1</v>
      </c>
    </row>
    <row r="5093" spans="1:19" x14ac:dyDescent="0.25">
      <c r="A5093" t="s">
        <v>15</v>
      </c>
      <c r="B5093">
        <v>10000</v>
      </c>
      <c r="C5093">
        <v>100</v>
      </c>
      <c r="D5093">
        <v>100000</v>
      </c>
      <c r="E5093">
        <v>6</v>
      </c>
      <c r="F5093">
        <v>1</v>
      </c>
      <c r="G5093">
        <v>30.969270000000002</v>
      </c>
      <c r="H5093">
        <v>0.208645</v>
      </c>
      <c r="I5093">
        <v>0.52001600000000003</v>
      </c>
      <c r="J5093">
        <v>0.104003</v>
      </c>
      <c r="K5093" t="str">
        <f t="shared" si="104"/>
        <v>2</v>
      </c>
      <c r="L5093" t="s">
        <v>96</v>
      </c>
      <c r="M5093" t="s">
        <v>97</v>
      </c>
      <c r="N5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5093" s="10">
        <f>VLOOKUP(TableOMP[[#This Row],[Label]],TableAvg[],2,FALSE)</f>
        <v>31.090438583333334</v>
      </c>
      <c r="P5093" s="10">
        <f>VLOOKUP(TableOMP[[#This Row],[Label]],TableAvg[],3,FALSE)</f>
        <v>0.30626759285841793</v>
      </c>
      <c r="Q5093" s="10">
        <f>TableOMP[[#This Row],[Avg]]-$U$2*TableOMP[[#This Row],[StdDev]]</f>
        <v>30.477903397616497</v>
      </c>
      <c r="R5093" s="10">
        <f>TableOMP[[#This Row],[Avg]]+$U$2*TableOMP[[#This Row],[StdDev]]</f>
        <v>31.702973769050171</v>
      </c>
      <c r="S5093" s="10">
        <f>IF(AND(TableOMP[[#This Row],[total_time]]&gt;=TableOMP[[#This Row],[Low]], TableOMP[[#This Row],[total_time]]&lt;=TableOMP[[#This Row],[High]]),1,0)</f>
        <v>1</v>
      </c>
    </row>
    <row r="5094" spans="1:19" x14ac:dyDescent="0.25">
      <c r="A5094" t="s">
        <v>15</v>
      </c>
      <c r="B5094">
        <v>10000</v>
      </c>
      <c r="C5094">
        <v>100</v>
      </c>
      <c r="D5094">
        <v>100000</v>
      </c>
      <c r="E5094">
        <v>7</v>
      </c>
      <c r="F5094">
        <v>1</v>
      </c>
      <c r="G5094">
        <v>26.571235000000001</v>
      </c>
      <c r="H5094">
        <v>0.12060800000000001</v>
      </c>
      <c r="I5094">
        <v>0.19394900000000001</v>
      </c>
      <c r="J5094">
        <v>3.2325E-2</v>
      </c>
      <c r="K5094" t="str">
        <f t="shared" si="104"/>
        <v>2</v>
      </c>
      <c r="L5094" t="s">
        <v>96</v>
      </c>
      <c r="M5094" t="s">
        <v>97</v>
      </c>
      <c r="N5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094" s="10">
        <f>VLOOKUP(TableOMP[[#This Row],[Label]],TableAvg[],2,FALSE)</f>
        <v>26.963873416666669</v>
      </c>
      <c r="P5094" s="10">
        <f>VLOOKUP(TableOMP[[#This Row],[Label]],TableAvg[],3,FALSE)</f>
        <v>0.5770765416075706</v>
      </c>
      <c r="Q5094" s="10">
        <f>TableOMP[[#This Row],[Avg]]-$U$2*TableOMP[[#This Row],[StdDev]]</f>
        <v>25.809720333451526</v>
      </c>
      <c r="R5094" s="10">
        <f>TableOMP[[#This Row],[Avg]]+$U$2*TableOMP[[#This Row],[StdDev]]</f>
        <v>28.118026499881811</v>
      </c>
      <c r="S5094" s="10">
        <f>IF(AND(TableOMP[[#This Row],[total_time]]&gt;=TableOMP[[#This Row],[Low]], TableOMP[[#This Row],[total_time]]&lt;=TableOMP[[#This Row],[High]]),1,0)</f>
        <v>1</v>
      </c>
    </row>
    <row r="5095" spans="1:19" x14ac:dyDescent="0.25">
      <c r="A5095" t="s">
        <v>15</v>
      </c>
      <c r="B5095">
        <v>10000</v>
      </c>
      <c r="C5095">
        <v>100</v>
      </c>
      <c r="D5095">
        <v>100000</v>
      </c>
      <c r="E5095">
        <v>8</v>
      </c>
      <c r="F5095">
        <v>1</v>
      </c>
      <c r="G5095">
        <v>23.421220999999999</v>
      </c>
      <c r="H5095">
        <v>0.13119900000000001</v>
      </c>
      <c r="I5095">
        <v>0.28535500000000003</v>
      </c>
      <c r="J5095">
        <v>4.0765000000000003E-2</v>
      </c>
      <c r="K5095" t="str">
        <f t="shared" si="104"/>
        <v>2</v>
      </c>
      <c r="L5095" t="s">
        <v>96</v>
      </c>
      <c r="M5095" t="s">
        <v>97</v>
      </c>
      <c r="N5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5095" s="10">
        <f>VLOOKUP(TableOMP[[#This Row],[Label]],TableAvg[],2,FALSE)</f>
        <v>23.817431545454543</v>
      </c>
      <c r="P5095" s="10">
        <f>VLOOKUP(TableOMP[[#This Row],[Label]],TableAvg[],3,FALSE)</f>
        <v>0.96566651517434587</v>
      </c>
      <c r="Q5095" s="10">
        <f>TableOMP[[#This Row],[Avg]]-$U$2*TableOMP[[#This Row],[StdDev]]</f>
        <v>21.88609851510585</v>
      </c>
      <c r="R5095" s="10">
        <f>TableOMP[[#This Row],[Avg]]+$U$2*TableOMP[[#This Row],[StdDev]]</f>
        <v>25.748764575803236</v>
      </c>
      <c r="S5095" s="10">
        <f>IF(AND(TableOMP[[#This Row],[total_time]]&gt;=TableOMP[[#This Row],[Low]], TableOMP[[#This Row],[total_time]]&lt;=TableOMP[[#This Row],[High]]),1,0)</f>
        <v>1</v>
      </c>
    </row>
    <row r="5096" spans="1:19" x14ac:dyDescent="0.25">
      <c r="A5096" t="s">
        <v>15</v>
      </c>
      <c r="B5096">
        <v>10000</v>
      </c>
      <c r="C5096">
        <v>100</v>
      </c>
      <c r="D5096">
        <v>100000</v>
      </c>
      <c r="E5096">
        <v>9</v>
      </c>
      <c r="F5096">
        <v>1</v>
      </c>
      <c r="G5096">
        <v>20.823183</v>
      </c>
      <c r="H5096">
        <v>0.133883</v>
      </c>
      <c r="I5096">
        <v>0.310089</v>
      </c>
      <c r="J5096">
        <v>3.8760999999999997E-2</v>
      </c>
      <c r="K5096" t="str">
        <f t="shared" si="104"/>
        <v>2</v>
      </c>
      <c r="L5096" t="s">
        <v>96</v>
      </c>
      <c r="M5096" t="s">
        <v>97</v>
      </c>
      <c r="N5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5096" s="10">
        <f>VLOOKUP(TableOMP[[#This Row],[Label]],TableAvg[],2,FALSE)</f>
        <v>21.026067454545451</v>
      </c>
      <c r="P5096" s="10">
        <f>VLOOKUP(TableOMP[[#This Row],[Label]],TableAvg[],3,FALSE)</f>
        <v>0.41178987068082501</v>
      </c>
      <c r="Q5096" s="10">
        <f>TableOMP[[#This Row],[Avg]]-$U$2*TableOMP[[#This Row],[StdDev]]</f>
        <v>20.2024877131838</v>
      </c>
      <c r="R5096" s="10">
        <f>TableOMP[[#This Row],[Avg]]+$U$2*TableOMP[[#This Row],[StdDev]]</f>
        <v>21.849647195907103</v>
      </c>
      <c r="S5096" s="10">
        <f>IF(AND(TableOMP[[#This Row],[total_time]]&gt;=TableOMP[[#This Row],[Low]], TableOMP[[#This Row],[total_time]]&lt;=TableOMP[[#This Row],[High]]),1,0)</f>
        <v>1</v>
      </c>
    </row>
    <row r="5097" spans="1:19" x14ac:dyDescent="0.25">
      <c r="A5097" t="s">
        <v>15</v>
      </c>
      <c r="B5097">
        <v>10000</v>
      </c>
      <c r="C5097">
        <v>100</v>
      </c>
      <c r="D5097">
        <v>100000</v>
      </c>
      <c r="E5097">
        <v>10</v>
      </c>
      <c r="F5097">
        <v>1</v>
      </c>
      <c r="G5097">
        <v>18.808109999999999</v>
      </c>
      <c r="H5097">
        <v>0.135104</v>
      </c>
      <c r="I5097">
        <v>0.39468599999999998</v>
      </c>
      <c r="J5097">
        <v>4.3853999999999997E-2</v>
      </c>
      <c r="K5097" t="str">
        <f t="shared" si="104"/>
        <v>2</v>
      </c>
      <c r="L5097" t="s">
        <v>96</v>
      </c>
      <c r="M5097" t="s">
        <v>97</v>
      </c>
      <c r="N5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5097" s="10">
        <f>VLOOKUP(TableOMP[[#This Row],[Label]],TableAvg[],2,FALSE)</f>
        <v>19.316521363636365</v>
      </c>
      <c r="P5097" s="10">
        <f>VLOOKUP(TableOMP[[#This Row],[Label]],TableAvg[],3,FALSE)</f>
        <v>1.343291375470177</v>
      </c>
      <c r="Q5097" s="10">
        <f>TableOMP[[#This Row],[Avg]]-$U$2*TableOMP[[#This Row],[StdDev]]</f>
        <v>16.629938612696012</v>
      </c>
      <c r="R5097" s="10">
        <f>TableOMP[[#This Row],[Avg]]+$U$2*TableOMP[[#This Row],[StdDev]]</f>
        <v>22.003104114576718</v>
      </c>
      <c r="S5097" s="10">
        <f>IF(AND(TableOMP[[#This Row],[total_time]]&gt;=TableOMP[[#This Row],[Low]], TableOMP[[#This Row],[total_time]]&lt;=TableOMP[[#This Row],[High]]),1,0)</f>
        <v>1</v>
      </c>
    </row>
    <row r="5098" spans="1:19" x14ac:dyDescent="0.25">
      <c r="A5098" t="s">
        <v>15</v>
      </c>
      <c r="B5098">
        <v>10000</v>
      </c>
      <c r="C5098">
        <v>100</v>
      </c>
      <c r="D5098">
        <v>100000</v>
      </c>
      <c r="E5098">
        <v>11</v>
      </c>
      <c r="F5098">
        <v>1</v>
      </c>
      <c r="G5098">
        <v>17.158664999999999</v>
      </c>
      <c r="H5098">
        <v>0.129362</v>
      </c>
      <c r="I5098">
        <v>0.40245399999999998</v>
      </c>
      <c r="J5098">
        <v>4.0245000000000003E-2</v>
      </c>
      <c r="K5098" t="str">
        <f t="shared" si="104"/>
        <v>2</v>
      </c>
      <c r="L5098" t="s">
        <v>96</v>
      </c>
      <c r="M5098" t="s">
        <v>97</v>
      </c>
      <c r="N5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5098" s="10">
        <f>VLOOKUP(TableOMP[[#This Row],[Label]],TableAvg[],2,FALSE)</f>
        <v>17.307351818181818</v>
      </c>
      <c r="P5098" s="10">
        <f>VLOOKUP(TableOMP[[#This Row],[Label]],TableAvg[],3,FALSE)</f>
        <v>0.19571501523160595</v>
      </c>
      <c r="Q5098" s="10">
        <f>TableOMP[[#This Row],[Avg]]-$U$2*TableOMP[[#This Row],[StdDev]]</f>
        <v>16.915921787718606</v>
      </c>
      <c r="R5098" s="10">
        <f>TableOMP[[#This Row],[Avg]]+$U$2*TableOMP[[#This Row],[StdDev]]</f>
        <v>17.69878184864503</v>
      </c>
      <c r="S5098" s="10">
        <f>IF(AND(TableOMP[[#This Row],[total_time]]&gt;=TableOMP[[#This Row],[Low]], TableOMP[[#This Row],[total_time]]&lt;=TableOMP[[#This Row],[High]]),1,0)</f>
        <v>1</v>
      </c>
    </row>
    <row r="5099" spans="1:19" x14ac:dyDescent="0.25">
      <c r="A5099" t="s">
        <v>15</v>
      </c>
      <c r="B5099">
        <v>10000</v>
      </c>
      <c r="C5099">
        <v>100</v>
      </c>
      <c r="D5099">
        <v>100000</v>
      </c>
      <c r="E5099">
        <v>12</v>
      </c>
      <c r="F5099">
        <v>1</v>
      </c>
      <c r="G5099">
        <v>15.772802</v>
      </c>
      <c r="H5099">
        <v>0.125358</v>
      </c>
      <c r="I5099">
        <v>0.38164700000000001</v>
      </c>
      <c r="J5099">
        <v>3.4694999999999997E-2</v>
      </c>
      <c r="K5099" t="str">
        <f t="shared" si="104"/>
        <v>2</v>
      </c>
      <c r="L5099" t="s">
        <v>96</v>
      </c>
      <c r="M5099" t="s">
        <v>97</v>
      </c>
      <c r="N5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5099" s="10">
        <f>VLOOKUP(TableOMP[[#This Row],[Label]],TableAvg[],2,FALSE)</f>
        <v>16.008230090909091</v>
      </c>
      <c r="P5099" s="10">
        <f>VLOOKUP(TableOMP[[#This Row],[Label]],TableAvg[],3,FALSE)</f>
        <v>0.47612999320760951</v>
      </c>
      <c r="Q5099" s="10">
        <f>TableOMP[[#This Row],[Avg]]-$U$2*TableOMP[[#This Row],[StdDev]]</f>
        <v>15.055970104493872</v>
      </c>
      <c r="R5099" s="10">
        <f>TableOMP[[#This Row],[Avg]]+$U$2*TableOMP[[#This Row],[StdDev]]</f>
        <v>16.960490077324309</v>
      </c>
      <c r="S5099" s="10">
        <f>IF(AND(TableOMP[[#This Row],[total_time]]&gt;=TableOMP[[#This Row],[Low]], TableOMP[[#This Row],[total_time]]&lt;=TableOMP[[#This Row],[High]]),1,0)</f>
        <v>1</v>
      </c>
    </row>
    <row r="5100" spans="1:19" x14ac:dyDescent="0.25">
      <c r="A5100" t="s">
        <v>15</v>
      </c>
      <c r="B5100">
        <v>10000</v>
      </c>
      <c r="C5100">
        <v>100</v>
      </c>
      <c r="D5100">
        <v>100000</v>
      </c>
      <c r="E5100">
        <v>13</v>
      </c>
      <c r="F5100">
        <v>1</v>
      </c>
      <c r="G5100">
        <v>14.672666</v>
      </c>
      <c r="H5100">
        <v>0.130825</v>
      </c>
      <c r="I5100">
        <v>0.377189</v>
      </c>
      <c r="J5100">
        <v>3.1432000000000002E-2</v>
      </c>
      <c r="K5100" t="str">
        <f t="shared" si="104"/>
        <v>2</v>
      </c>
      <c r="L5100" t="s">
        <v>96</v>
      </c>
      <c r="M5100" t="s">
        <v>97</v>
      </c>
      <c r="N5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5100" s="10">
        <f>VLOOKUP(TableOMP[[#This Row],[Label]],TableAvg[],2,FALSE)</f>
        <v>17.169885909090912</v>
      </c>
      <c r="P5100" s="10">
        <f>VLOOKUP(TableOMP[[#This Row],[Label]],TableAvg[],3,FALSE)</f>
        <v>7.6173272645759571</v>
      </c>
      <c r="Q5100" s="10">
        <f>TableOMP[[#This Row],[Avg]]-$U$2*TableOMP[[#This Row],[StdDev]]</f>
        <v>1.9352313799389975</v>
      </c>
      <c r="R5100" s="10">
        <f>TableOMP[[#This Row],[Avg]]+$U$2*TableOMP[[#This Row],[StdDev]]</f>
        <v>32.404540438242826</v>
      </c>
      <c r="S5100" s="10">
        <f>IF(AND(TableOMP[[#This Row],[total_time]]&gt;=TableOMP[[#This Row],[Low]], TableOMP[[#This Row],[total_time]]&lt;=TableOMP[[#This Row],[High]]),1,0)</f>
        <v>1</v>
      </c>
    </row>
    <row r="5101" spans="1:19" x14ac:dyDescent="0.25">
      <c r="A5101" t="s">
        <v>15</v>
      </c>
      <c r="B5101">
        <v>10000</v>
      </c>
      <c r="C5101">
        <v>100</v>
      </c>
      <c r="D5101">
        <v>100000</v>
      </c>
      <c r="E5101">
        <v>14</v>
      </c>
      <c r="F5101">
        <v>1</v>
      </c>
      <c r="G5101">
        <v>13.684355999999999</v>
      </c>
      <c r="H5101">
        <v>0.12945000000000001</v>
      </c>
      <c r="I5101">
        <v>0.51059399999999999</v>
      </c>
      <c r="J5101">
        <v>3.9275999999999998E-2</v>
      </c>
      <c r="K5101" t="str">
        <f t="shared" si="104"/>
        <v>2</v>
      </c>
      <c r="L5101" t="s">
        <v>96</v>
      </c>
      <c r="M5101" t="s">
        <v>97</v>
      </c>
      <c r="N5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5101" s="10">
        <f>VLOOKUP(TableOMP[[#This Row],[Label]],TableAvg[],2,FALSE)</f>
        <v>13.799633454545456</v>
      </c>
      <c r="P5101" s="10">
        <f>VLOOKUP(TableOMP[[#This Row],[Label]],TableAvg[],3,FALSE)</f>
        <v>0.14589992288114423</v>
      </c>
      <c r="Q5101" s="10">
        <f>TableOMP[[#This Row],[Avg]]-$U$2*TableOMP[[#This Row],[StdDev]]</f>
        <v>13.507833608783168</v>
      </c>
      <c r="R5101" s="10">
        <f>TableOMP[[#This Row],[Avg]]+$U$2*TableOMP[[#This Row],[StdDev]]</f>
        <v>14.091433300307743</v>
      </c>
      <c r="S5101" s="10">
        <f>IF(AND(TableOMP[[#This Row],[total_time]]&gt;=TableOMP[[#This Row],[Low]], TableOMP[[#This Row],[total_time]]&lt;=TableOMP[[#This Row],[High]]),1,0)</f>
        <v>1</v>
      </c>
    </row>
    <row r="5102" spans="1:19" x14ac:dyDescent="0.25">
      <c r="A5102" t="s">
        <v>15</v>
      </c>
      <c r="B5102">
        <v>10000</v>
      </c>
      <c r="C5102">
        <v>100</v>
      </c>
      <c r="D5102">
        <v>100000</v>
      </c>
      <c r="E5102">
        <v>15</v>
      </c>
      <c r="F5102">
        <v>1</v>
      </c>
      <c r="G5102">
        <v>12.851604999999999</v>
      </c>
      <c r="H5102">
        <v>0.14314499999999999</v>
      </c>
      <c r="I5102">
        <v>0.63650600000000002</v>
      </c>
      <c r="J5102">
        <v>4.5464999999999998E-2</v>
      </c>
      <c r="K5102" t="str">
        <f t="shared" si="104"/>
        <v>2</v>
      </c>
      <c r="L5102" t="s">
        <v>96</v>
      </c>
      <c r="M5102" t="s">
        <v>97</v>
      </c>
      <c r="N5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5102" s="10">
        <f>VLOOKUP(TableOMP[[#This Row],[Label]],TableAvg[],2,FALSE)</f>
        <v>13.063391181818183</v>
      </c>
      <c r="P5102" s="10">
        <f>VLOOKUP(TableOMP[[#This Row],[Label]],TableAvg[],3,FALSE)</f>
        <v>0.40755816596580036</v>
      </c>
      <c r="Q5102" s="10">
        <f>TableOMP[[#This Row],[Avg]]-$U$2*TableOMP[[#This Row],[StdDev]]</f>
        <v>12.248274849886583</v>
      </c>
      <c r="R5102" s="10">
        <f>TableOMP[[#This Row],[Avg]]+$U$2*TableOMP[[#This Row],[StdDev]]</f>
        <v>13.878507513749783</v>
      </c>
      <c r="S5102" s="10">
        <f>IF(AND(TableOMP[[#This Row],[total_time]]&gt;=TableOMP[[#This Row],[Low]], TableOMP[[#This Row],[total_time]]&lt;=TableOMP[[#This Row],[High]]),1,0)</f>
        <v>1</v>
      </c>
    </row>
    <row r="5103" spans="1:19" x14ac:dyDescent="0.25">
      <c r="A5103" t="s">
        <v>15</v>
      </c>
      <c r="B5103">
        <v>10000</v>
      </c>
      <c r="C5103">
        <v>100</v>
      </c>
      <c r="D5103">
        <v>100000</v>
      </c>
      <c r="E5103">
        <v>16</v>
      </c>
      <c r="F5103">
        <v>1</v>
      </c>
      <c r="G5103">
        <v>12.358197000000001</v>
      </c>
      <c r="H5103">
        <v>0.15121100000000001</v>
      </c>
      <c r="I5103">
        <v>0.77813600000000005</v>
      </c>
      <c r="J5103">
        <v>5.1875999999999999E-2</v>
      </c>
      <c r="K5103" t="str">
        <f t="shared" si="104"/>
        <v>2</v>
      </c>
      <c r="L5103" t="s">
        <v>96</v>
      </c>
      <c r="M5103" t="s">
        <v>97</v>
      </c>
      <c r="N5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5103" s="10">
        <f>VLOOKUP(TableOMP[[#This Row],[Label]],TableAvg[],2,FALSE)</f>
        <v>12.380498454545455</v>
      </c>
      <c r="P5103" s="10">
        <f>VLOOKUP(TableOMP[[#This Row],[Label]],TableAvg[],3,FALSE)</f>
        <v>0.16322006826278668</v>
      </c>
      <c r="Q5103" s="10">
        <f>TableOMP[[#This Row],[Avg]]-$U$2*TableOMP[[#This Row],[StdDev]]</f>
        <v>12.054058318019882</v>
      </c>
      <c r="R5103" s="10">
        <f>TableOMP[[#This Row],[Avg]]+$U$2*TableOMP[[#This Row],[StdDev]]</f>
        <v>12.706938591071028</v>
      </c>
      <c r="S5103" s="10">
        <f>IF(AND(TableOMP[[#This Row],[total_time]]&gt;=TableOMP[[#This Row],[Low]], TableOMP[[#This Row],[total_time]]&lt;=TableOMP[[#This Row],[High]]),1,0)</f>
        <v>1</v>
      </c>
    </row>
    <row r="5104" spans="1:19" x14ac:dyDescent="0.25">
      <c r="A5104" t="s">
        <v>15</v>
      </c>
      <c r="B5104">
        <v>10000</v>
      </c>
      <c r="C5104">
        <v>100</v>
      </c>
      <c r="D5104">
        <v>100000</v>
      </c>
      <c r="E5104">
        <v>17</v>
      </c>
      <c r="F5104">
        <v>1</v>
      </c>
      <c r="G5104">
        <v>11.505684</v>
      </c>
      <c r="H5104">
        <v>0.122907</v>
      </c>
      <c r="I5104">
        <v>0.54335900000000004</v>
      </c>
      <c r="J5104">
        <v>3.3959999999999997E-2</v>
      </c>
      <c r="K5104" t="str">
        <f t="shared" si="104"/>
        <v>2</v>
      </c>
      <c r="L5104" t="s">
        <v>96</v>
      </c>
      <c r="M5104" t="s">
        <v>97</v>
      </c>
      <c r="N5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5104" s="10">
        <f>VLOOKUP(TableOMP[[#This Row],[Label]],TableAvg[],2,FALSE)</f>
        <v>11.723931</v>
      </c>
      <c r="P5104" s="10">
        <f>VLOOKUP(TableOMP[[#This Row],[Label]],TableAvg[],3,FALSE)</f>
        <v>0.16383507048518992</v>
      </c>
      <c r="Q5104" s="10">
        <f>TableOMP[[#This Row],[Avg]]-$U$2*TableOMP[[#This Row],[StdDev]]</f>
        <v>11.396260859029621</v>
      </c>
      <c r="R5104" s="10">
        <f>TableOMP[[#This Row],[Avg]]+$U$2*TableOMP[[#This Row],[StdDev]]</f>
        <v>12.05160114097038</v>
      </c>
      <c r="S5104" s="10">
        <f>IF(AND(TableOMP[[#This Row],[total_time]]&gt;=TableOMP[[#This Row],[Low]], TableOMP[[#This Row],[total_time]]&lt;=TableOMP[[#This Row],[High]]),1,0)</f>
        <v>1</v>
      </c>
    </row>
    <row r="5105" spans="1:19" x14ac:dyDescent="0.25">
      <c r="A5105" t="s">
        <v>15</v>
      </c>
      <c r="B5105">
        <v>10000</v>
      </c>
      <c r="C5105">
        <v>100</v>
      </c>
      <c r="D5105">
        <v>100000</v>
      </c>
      <c r="E5105">
        <v>18</v>
      </c>
      <c r="F5105">
        <v>1</v>
      </c>
      <c r="G5105">
        <v>11.168646000000001</v>
      </c>
      <c r="H5105">
        <v>0.14707100000000001</v>
      </c>
      <c r="I5105">
        <v>0.82561300000000004</v>
      </c>
      <c r="J5105">
        <v>4.8564999999999997E-2</v>
      </c>
      <c r="K5105" t="str">
        <f t="shared" si="104"/>
        <v>2</v>
      </c>
      <c r="L5105" t="s">
        <v>96</v>
      </c>
      <c r="M5105" t="s">
        <v>97</v>
      </c>
      <c r="N5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5105" s="10">
        <f>VLOOKUP(TableOMP[[#This Row],[Label]],TableAvg[],2,FALSE)</f>
        <v>11.154781363636364</v>
      </c>
      <c r="P5105" s="10">
        <f>VLOOKUP(TableOMP[[#This Row],[Label]],TableAvg[],3,FALSE)</f>
        <v>0.10581632613789371</v>
      </c>
      <c r="Q5105" s="10">
        <f>TableOMP[[#This Row],[Avg]]-$U$2*TableOMP[[#This Row],[StdDev]]</f>
        <v>10.943148711360577</v>
      </c>
      <c r="R5105" s="10">
        <f>TableOMP[[#This Row],[Avg]]+$U$2*TableOMP[[#This Row],[StdDev]]</f>
        <v>11.366414015912151</v>
      </c>
      <c r="S5105" s="10">
        <f>IF(AND(TableOMP[[#This Row],[total_time]]&gt;=TableOMP[[#This Row],[Low]], TableOMP[[#This Row],[total_time]]&lt;=TableOMP[[#This Row],[High]]),1,0)</f>
        <v>1</v>
      </c>
    </row>
    <row r="5106" spans="1:19" x14ac:dyDescent="0.25">
      <c r="A5106" t="s">
        <v>15</v>
      </c>
      <c r="B5106">
        <v>10000</v>
      </c>
      <c r="C5106">
        <v>100</v>
      </c>
      <c r="D5106">
        <v>100000</v>
      </c>
      <c r="E5106">
        <v>19</v>
      </c>
      <c r="F5106">
        <v>1</v>
      </c>
      <c r="G5106">
        <v>10.432161000000001</v>
      </c>
      <c r="H5106">
        <v>0.14330499999999999</v>
      </c>
      <c r="I5106">
        <v>0.88280899999999995</v>
      </c>
      <c r="J5106">
        <v>4.9044999999999998E-2</v>
      </c>
      <c r="K5106" t="str">
        <f t="shared" si="104"/>
        <v>2</v>
      </c>
      <c r="L5106" t="s">
        <v>96</v>
      </c>
      <c r="M5106" t="s">
        <v>97</v>
      </c>
      <c r="N5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5106" s="10">
        <f>VLOOKUP(TableOMP[[#This Row],[Label]],TableAvg[],2,FALSE)</f>
        <v>11.022983727272727</v>
      </c>
      <c r="P5106" s="10">
        <f>VLOOKUP(TableOMP[[#This Row],[Label]],TableAvg[],3,FALSE)</f>
        <v>1.2352060063311585</v>
      </c>
      <c r="Q5106" s="10">
        <f>TableOMP[[#This Row],[Avg]]-$U$2*TableOMP[[#This Row],[StdDev]]</f>
        <v>8.5525717146104103</v>
      </c>
      <c r="R5106" s="10">
        <f>TableOMP[[#This Row],[Avg]]+$U$2*TableOMP[[#This Row],[StdDev]]</f>
        <v>13.493395739935044</v>
      </c>
      <c r="S5106" s="10">
        <f>IF(AND(TableOMP[[#This Row],[total_time]]&gt;=TableOMP[[#This Row],[Low]], TableOMP[[#This Row],[total_time]]&lt;=TableOMP[[#This Row],[High]]),1,0)</f>
        <v>1</v>
      </c>
    </row>
    <row r="5107" spans="1:19" x14ac:dyDescent="0.25">
      <c r="A5107" t="s">
        <v>15</v>
      </c>
      <c r="B5107">
        <v>10000</v>
      </c>
      <c r="C5107">
        <v>100</v>
      </c>
      <c r="D5107">
        <v>100000</v>
      </c>
      <c r="E5107">
        <v>20</v>
      </c>
      <c r="F5107">
        <v>1</v>
      </c>
      <c r="G5107">
        <v>10.123898000000001</v>
      </c>
      <c r="H5107">
        <v>0.14688300000000001</v>
      </c>
      <c r="I5107">
        <v>0.96421100000000004</v>
      </c>
      <c r="J5107">
        <v>5.0748000000000001E-2</v>
      </c>
      <c r="K5107" t="str">
        <f t="shared" si="104"/>
        <v>2</v>
      </c>
      <c r="L5107" t="s">
        <v>96</v>
      </c>
      <c r="M5107" t="s">
        <v>97</v>
      </c>
      <c r="N5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5107" s="10">
        <f>VLOOKUP(TableOMP[[#This Row],[Label]],TableAvg[],2,FALSE)</f>
        <v>10.747714500000001</v>
      </c>
      <c r="P5107" s="10">
        <f>VLOOKUP(TableOMP[[#This Row],[Label]],TableAvg[],3,FALSE)</f>
        <v>1.9395644239900387</v>
      </c>
      <c r="Q5107" s="10">
        <f>TableOMP[[#This Row],[Avg]]-$U$2*TableOMP[[#This Row],[StdDev]]</f>
        <v>6.8685856520199238</v>
      </c>
      <c r="R5107" s="10">
        <f>TableOMP[[#This Row],[Avg]]+$U$2*TableOMP[[#This Row],[StdDev]]</f>
        <v>14.626843347980078</v>
      </c>
      <c r="S5107" s="10">
        <f>IF(AND(TableOMP[[#This Row],[total_time]]&gt;=TableOMP[[#This Row],[Low]], TableOMP[[#This Row],[total_time]]&lt;=TableOMP[[#This Row],[High]]),1,0)</f>
        <v>1</v>
      </c>
    </row>
    <row r="5108" spans="1:19" x14ac:dyDescent="0.25">
      <c r="A5108" t="s">
        <v>15</v>
      </c>
      <c r="B5108">
        <v>10000</v>
      </c>
      <c r="C5108">
        <v>100</v>
      </c>
      <c r="D5108">
        <v>100000</v>
      </c>
      <c r="E5108">
        <v>21</v>
      </c>
      <c r="F5108">
        <v>1</v>
      </c>
      <c r="G5108">
        <v>9.7160469999999997</v>
      </c>
      <c r="H5108">
        <v>0.14827799999999999</v>
      </c>
      <c r="I5108">
        <v>1.0073449999999999</v>
      </c>
      <c r="J5108">
        <v>5.0367000000000002E-2</v>
      </c>
      <c r="K5108" t="str">
        <f t="shared" si="104"/>
        <v>2</v>
      </c>
      <c r="L5108" t="s">
        <v>96</v>
      </c>
      <c r="M5108" t="s">
        <v>97</v>
      </c>
      <c r="N5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5108" s="10">
        <f>VLOOKUP(TableOMP[[#This Row],[Label]],TableAvg[],2,FALSE)</f>
        <v>10.648620500000002</v>
      </c>
      <c r="P5108" s="10">
        <f>VLOOKUP(TableOMP[[#This Row],[Label]],TableAvg[],3,FALSE)</f>
        <v>2.8274796379448301</v>
      </c>
      <c r="Q5108" s="10">
        <f>TableOMP[[#This Row],[Avg]]-$U$2*TableOMP[[#This Row],[StdDev]]</f>
        <v>4.9936612241103413</v>
      </c>
      <c r="R5108" s="10">
        <f>TableOMP[[#This Row],[Avg]]+$U$2*TableOMP[[#This Row],[StdDev]]</f>
        <v>16.303579775889663</v>
      </c>
      <c r="S5108" s="10">
        <f>IF(AND(TableOMP[[#This Row],[total_time]]&gt;=TableOMP[[#This Row],[Low]], TableOMP[[#This Row],[total_time]]&lt;=TableOMP[[#This Row],[High]]),1,0)</f>
        <v>1</v>
      </c>
    </row>
    <row r="5109" spans="1:19" x14ac:dyDescent="0.25">
      <c r="A5109" t="s">
        <v>15</v>
      </c>
      <c r="B5109">
        <v>10000</v>
      </c>
      <c r="C5109">
        <v>100</v>
      </c>
      <c r="D5109">
        <v>100000</v>
      </c>
      <c r="E5109">
        <v>22</v>
      </c>
      <c r="F5109">
        <v>1</v>
      </c>
      <c r="G5109">
        <v>9.2306329999999992</v>
      </c>
      <c r="H5109">
        <v>0.147701</v>
      </c>
      <c r="I5109">
        <v>1.007708</v>
      </c>
      <c r="J5109">
        <v>4.7986000000000001E-2</v>
      </c>
      <c r="K5109" t="str">
        <f t="shared" si="104"/>
        <v>2</v>
      </c>
      <c r="L5109" t="s">
        <v>96</v>
      </c>
      <c r="M5109" t="s">
        <v>97</v>
      </c>
      <c r="N5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5109" s="10">
        <f>VLOOKUP(TableOMP[[#This Row],[Label]],TableAvg[],2,FALSE)</f>
        <v>9.3586053000000007</v>
      </c>
      <c r="P5109" s="10">
        <f>VLOOKUP(TableOMP[[#This Row],[Label]],TableAvg[],3,FALSE)</f>
        <v>0.15389696386736901</v>
      </c>
      <c r="Q5109" s="10">
        <f>TableOMP[[#This Row],[Avg]]-$U$2*TableOMP[[#This Row],[StdDev]]</f>
        <v>9.0508113722652634</v>
      </c>
      <c r="R5109" s="10">
        <f>TableOMP[[#This Row],[Avg]]+$U$2*TableOMP[[#This Row],[StdDev]]</f>
        <v>9.6663992277347379</v>
      </c>
      <c r="S5109" s="10">
        <f>IF(AND(TableOMP[[#This Row],[total_time]]&gt;=TableOMP[[#This Row],[Low]], TableOMP[[#This Row],[total_time]]&lt;=TableOMP[[#This Row],[High]]),1,0)</f>
        <v>1</v>
      </c>
    </row>
    <row r="5110" spans="1:19" x14ac:dyDescent="0.25">
      <c r="A5110" t="s">
        <v>15</v>
      </c>
      <c r="B5110">
        <v>10000</v>
      </c>
      <c r="C5110">
        <v>100</v>
      </c>
      <c r="D5110">
        <v>100000</v>
      </c>
      <c r="E5110">
        <v>23</v>
      </c>
      <c r="F5110">
        <v>1</v>
      </c>
      <c r="G5110">
        <v>8.8740500000000004</v>
      </c>
      <c r="H5110">
        <v>0.13320699999999999</v>
      </c>
      <c r="I5110">
        <v>0.92562299999999997</v>
      </c>
      <c r="J5110">
        <v>4.2074E-2</v>
      </c>
      <c r="K5110" t="str">
        <f t="shared" si="104"/>
        <v>2</v>
      </c>
      <c r="L5110" t="s">
        <v>96</v>
      </c>
      <c r="M5110" t="s">
        <v>97</v>
      </c>
      <c r="N5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5110" s="10">
        <f>VLOOKUP(TableOMP[[#This Row],[Label]],TableAvg[],2,FALSE)</f>
        <v>9.1318669000000003</v>
      </c>
      <c r="P5110" s="10">
        <f>VLOOKUP(TableOMP[[#This Row],[Label]],TableAvg[],3,FALSE)</f>
        <v>0.30416599030511782</v>
      </c>
      <c r="Q5110" s="10">
        <f>TableOMP[[#This Row],[Avg]]-$U$2*TableOMP[[#This Row],[StdDev]]</f>
        <v>8.523534919389764</v>
      </c>
      <c r="R5110" s="10">
        <f>TableOMP[[#This Row],[Avg]]+$U$2*TableOMP[[#This Row],[StdDev]]</f>
        <v>9.7401988806102366</v>
      </c>
      <c r="S5110" s="10">
        <f>IF(AND(TableOMP[[#This Row],[total_time]]&gt;=TableOMP[[#This Row],[Low]], TableOMP[[#This Row],[total_time]]&lt;=TableOMP[[#This Row],[High]]),1,0)</f>
        <v>1</v>
      </c>
    </row>
    <row r="5111" spans="1:19" x14ac:dyDescent="0.25">
      <c r="A5111" t="s">
        <v>15</v>
      </c>
      <c r="B5111">
        <v>10000</v>
      </c>
      <c r="C5111">
        <v>100</v>
      </c>
      <c r="D5111">
        <v>100000</v>
      </c>
      <c r="E5111">
        <v>24</v>
      </c>
      <c r="F5111">
        <v>1</v>
      </c>
      <c r="G5111">
        <v>8.5077020000000001</v>
      </c>
      <c r="H5111">
        <v>0.12291100000000001</v>
      </c>
      <c r="I5111">
        <v>0.72707599999999994</v>
      </c>
      <c r="J5111">
        <v>3.1612000000000001E-2</v>
      </c>
      <c r="K5111" t="str">
        <f t="shared" si="104"/>
        <v>2</v>
      </c>
      <c r="L5111" t="s">
        <v>96</v>
      </c>
      <c r="M5111" t="s">
        <v>97</v>
      </c>
      <c r="N5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5111" s="10">
        <f>VLOOKUP(TableOMP[[#This Row],[Label]],TableAvg[],2,FALSE)</f>
        <v>8.892703899999999</v>
      </c>
      <c r="P5111" s="10">
        <f>VLOOKUP(TableOMP[[#This Row],[Label]],TableAvg[],3,FALSE)</f>
        <v>0.534901731527472</v>
      </c>
      <c r="Q5111" s="10">
        <f>TableOMP[[#This Row],[Avg]]-$U$2*TableOMP[[#This Row],[StdDev]]</f>
        <v>7.822900436945055</v>
      </c>
      <c r="R5111" s="10">
        <f>TableOMP[[#This Row],[Avg]]+$U$2*TableOMP[[#This Row],[StdDev]]</f>
        <v>9.962507363054943</v>
      </c>
      <c r="S5111" s="10">
        <f>IF(AND(TableOMP[[#This Row],[total_time]]&gt;=TableOMP[[#This Row],[Low]], TableOMP[[#This Row],[total_time]]&lt;=TableOMP[[#This Row],[High]]),1,0)</f>
        <v>1</v>
      </c>
    </row>
    <row r="5112" spans="1:19" x14ac:dyDescent="0.25">
      <c r="A5112" t="s">
        <v>15</v>
      </c>
      <c r="B5112">
        <v>10000</v>
      </c>
      <c r="C5112">
        <v>100</v>
      </c>
      <c r="D5112">
        <v>100000</v>
      </c>
      <c r="E5112">
        <v>25</v>
      </c>
      <c r="F5112">
        <v>1</v>
      </c>
      <c r="G5112">
        <v>8.2409429999999997</v>
      </c>
      <c r="H5112">
        <v>0.13860600000000001</v>
      </c>
      <c r="I5112">
        <v>1.0567580000000001</v>
      </c>
      <c r="J5112">
        <v>4.4032000000000002E-2</v>
      </c>
      <c r="K5112" t="str">
        <f t="shared" si="104"/>
        <v>2</v>
      </c>
      <c r="L5112" t="s">
        <v>96</v>
      </c>
      <c r="M5112" t="s">
        <v>97</v>
      </c>
      <c r="N5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5112" s="10">
        <f>VLOOKUP(TableOMP[[#This Row],[Label]],TableAvg[],2,FALSE)</f>
        <v>8.4704200000000007</v>
      </c>
      <c r="P5112" s="10">
        <f>VLOOKUP(TableOMP[[#This Row],[Label]],TableAvg[],3,FALSE)</f>
        <v>0.20084556967677647</v>
      </c>
      <c r="Q5112" s="10">
        <f>TableOMP[[#This Row],[Avg]]-$U$2*TableOMP[[#This Row],[StdDev]]</f>
        <v>8.0687288606464485</v>
      </c>
      <c r="R5112" s="10">
        <f>TableOMP[[#This Row],[Avg]]+$U$2*TableOMP[[#This Row],[StdDev]]</f>
        <v>8.872111139353553</v>
      </c>
      <c r="S5112" s="10">
        <f>IF(AND(TableOMP[[#This Row],[total_time]]&gt;=TableOMP[[#This Row],[Low]], TableOMP[[#This Row],[total_time]]&lt;=TableOMP[[#This Row],[High]]),1,0)</f>
        <v>1</v>
      </c>
    </row>
    <row r="5113" spans="1:19" x14ac:dyDescent="0.25">
      <c r="A5113" t="s">
        <v>15</v>
      </c>
      <c r="B5113">
        <v>10000</v>
      </c>
      <c r="C5113">
        <v>100</v>
      </c>
      <c r="D5113">
        <v>100000</v>
      </c>
      <c r="E5113">
        <v>26</v>
      </c>
      <c r="F5113">
        <v>1</v>
      </c>
      <c r="G5113">
        <v>7.9823110000000002</v>
      </c>
      <c r="H5113">
        <v>0.14885899999999999</v>
      </c>
      <c r="I5113">
        <v>1.278737</v>
      </c>
      <c r="J5113">
        <v>5.1149E-2</v>
      </c>
      <c r="K5113" t="str">
        <f t="shared" si="104"/>
        <v>2</v>
      </c>
      <c r="L5113" t="s">
        <v>96</v>
      </c>
      <c r="M5113" t="s">
        <v>97</v>
      </c>
      <c r="N5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5113" s="10">
        <f>VLOOKUP(TableOMP[[#This Row],[Label]],TableAvg[],2,FALSE)</f>
        <v>8.2913302000000009</v>
      </c>
      <c r="P5113" s="10">
        <f>VLOOKUP(TableOMP[[#This Row],[Label]],TableAvg[],3,FALSE)</f>
        <v>0.32201415993237109</v>
      </c>
      <c r="Q5113" s="10">
        <f>TableOMP[[#This Row],[Avg]]-$U$2*TableOMP[[#This Row],[StdDev]]</f>
        <v>7.6473018801352586</v>
      </c>
      <c r="R5113" s="10">
        <f>TableOMP[[#This Row],[Avg]]+$U$2*TableOMP[[#This Row],[StdDev]]</f>
        <v>8.9353585198647423</v>
      </c>
      <c r="S5113" s="10">
        <f>IF(AND(TableOMP[[#This Row],[total_time]]&gt;=TableOMP[[#This Row],[Low]], TableOMP[[#This Row],[total_time]]&lt;=TableOMP[[#This Row],[High]]),1,0)</f>
        <v>1</v>
      </c>
    </row>
    <row r="5114" spans="1:19" x14ac:dyDescent="0.25">
      <c r="A5114" t="s">
        <v>15</v>
      </c>
      <c r="B5114">
        <v>10000</v>
      </c>
      <c r="C5114">
        <v>100</v>
      </c>
      <c r="D5114">
        <v>100000</v>
      </c>
      <c r="E5114">
        <v>27</v>
      </c>
      <c r="F5114">
        <v>1</v>
      </c>
      <c r="G5114">
        <v>7.7615829999999999</v>
      </c>
      <c r="H5114">
        <v>0.13714199999999999</v>
      </c>
      <c r="I5114">
        <v>1.1034060000000001</v>
      </c>
      <c r="J5114">
        <v>4.2438999999999998E-2</v>
      </c>
      <c r="K5114" t="str">
        <f t="shared" si="104"/>
        <v>2</v>
      </c>
      <c r="L5114" t="s">
        <v>96</v>
      </c>
      <c r="M5114" t="s">
        <v>97</v>
      </c>
      <c r="N5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5114" s="10">
        <f>VLOOKUP(TableOMP[[#This Row],[Label]],TableAvg[],2,FALSE)</f>
        <v>7.9839612999999998</v>
      </c>
      <c r="P5114" s="10">
        <f>VLOOKUP(TableOMP[[#This Row],[Label]],TableAvg[],3,FALSE)</f>
        <v>0.15693552908125918</v>
      </c>
      <c r="Q5114" s="10">
        <f>TableOMP[[#This Row],[Avg]]-$U$2*TableOMP[[#This Row],[StdDev]]</f>
        <v>7.6700902418374817</v>
      </c>
      <c r="R5114" s="10">
        <f>TableOMP[[#This Row],[Avg]]+$U$2*TableOMP[[#This Row],[StdDev]]</f>
        <v>8.297832358162518</v>
      </c>
      <c r="S5114" s="10">
        <f>IF(AND(TableOMP[[#This Row],[total_time]]&gt;=TableOMP[[#This Row],[Low]], TableOMP[[#This Row],[total_time]]&lt;=TableOMP[[#This Row],[High]]),1,0)</f>
        <v>1</v>
      </c>
    </row>
    <row r="5115" spans="1:19" x14ac:dyDescent="0.25">
      <c r="A5115" t="s">
        <v>15</v>
      </c>
      <c r="B5115">
        <v>10000</v>
      </c>
      <c r="C5115">
        <v>100</v>
      </c>
      <c r="D5115">
        <v>100000</v>
      </c>
      <c r="E5115">
        <v>28</v>
      </c>
      <c r="F5115">
        <v>1</v>
      </c>
      <c r="G5115">
        <v>7.5470170000000003</v>
      </c>
      <c r="H5115">
        <v>0.13995299999999999</v>
      </c>
      <c r="I5115">
        <v>1.183441</v>
      </c>
      <c r="J5115">
        <v>4.3831000000000002E-2</v>
      </c>
      <c r="K5115" t="str">
        <f t="shared" si="104"/>
        <v>2</v>
      </c>
      <c r="L5115" t="s">
        <v>96</v>
      </c>
      <c r="M5115" t="s">
        <v>97</v>
      </c>
      <c r="N5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5115" s="10">
        <f>VLOOKUP(TableOMP[[#This Row],[Label]],TableAvg[],2,FALSE)</f>
        <v>7.6759567000000004</v>
      </c>
      <c r="P5115" s="10">
        <f>VLOOKUP(TableOMP[[#This Row],[Label]],TableAvg[],3,FALSE)</f>
        <v>0.1164845792669839</v>
      </c>
      <c r="Q5115" s="10">
        <f>TableOMP[[#This Row],[Avg]]-$U$2*TableOMP[[#This Row],[StdDev]]</f>
        <v>7.4429875414660325</v>
      </c>
      <c r="R5115" s="10">
        <f>TableOMP[[#This Row],[Avg]]+$U$2*TableOMP[[#This Row],[StdDev]]</f>
        <v>7.9089258585339683</v>
      </c>
      <c r="S5115" s="10">
        <f>IF(AND(TableOMP[[#This Row],[total_time]]&gt;=TableOMP[[#This Row],[Low]], TableOMP[[#This Row],[total_time]]&lt;=TableOMP[[#This Row],[High]]),1,0)</f>
        <v>1</v>
      </c>
    </row>
    <row r="5116" spans="1:19" x14ac:dyDescent="0.25">
      <c r="A5116" t="s">
        <v>15</v>
      </c>
      <c r="B5116">
        <v>10000</v>
      </c>
      <c r="C5116">
        <v>100</v>
      </c>
      <c r="D5116">
        <v>100000</v>
      </c>
      <c r="E5116">
        <v>29</v>
      </c>
      <c r="F5116">
        <v>1</v>
      </c>
      <c r="G5116">
        <v>7.7493860000000003</v>
      </c>
      <c r="H5116">
        <v>0.59539500000000001</v>
      </c>
      <c r="I5116">
        <v>1.282689</v>
      </c>
      <c r="J5116">
        <v>4.5809999999999997E-2</v>
      </c>
      <c r="K5116" t="str">
        <f t="shared" si="104"/>
        <v>2</v>
      </c>
      <c r="L5116" t="s">
        <v>96</v>
      </c>
      <c r="M5116" t="s">
        <v>97</v>
      </c>
      <c r="N5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5116" s="10">
        <f>VLOOKUP(TableOMP[[#This Row],[Label]],TableAvg[],2,FALSE)</f>
        <v>8.5018843999999998</v>
      </c>
      <c r="P5116" s="10">
        <f>VLOOKUP(TableOMP[[#This Row],[Label]],TableAvg[],3,FALSE)</f>
        <v>3.0730206864784755</v>
      </c>
      <c r="Q5116" s="10">
        <f>TableOMP[[#This Row],[Avg]]-$U$2*TableOMP[[#This Row],[StdDev]]</f>
        <v>2.3558430270430488</v>
      </c>
      <c r="R5116" s="10">
        <f>TableOMP[[#This Row],[Avg]]+$U$2*TableOMP[[#This Row],[StdDev]]</f>
        <v>14.647925772956951</v>
      </c>
      <c r="S5116" s="10">
        <f>IF(AND(TableOMP[[#This Row],[total_time]]&gt;=TableOMP[[#This Row],[Low]], TableOMP[[#This Row],[total_time]]&lt;=TableOMP[[#This Row],[High]]),1,0)</f>
        <v>1</v>
      </c>
    </row>
    <row r="5117" spans="1:19" x14ac:dyDescent="0.25">
      <c r="A5117" t="s">
        <v>15</v>
      </c>
      <c r="B5117">
        <v>10000</v>
      </c>
      <c r="C5117">
        <v>100</v>
      </c>
      <c r="D5117">
        <v>100000</v>
      </c>
      <c r="E5117">
        <v>30</v>
      </c>
      <c r="F5117">
        <v>1</v>
      </c>
      <c r="G5117">
        <v>7.1126079999999998</v>
      </c>
      <c r="H5117">
        <v>0.147171</v>
      </c>
      <c r="I5117">
        <v>1.340371</v>
      </c>
      <c r="J5117">
        <v>4.6219999999999997E-2</v>
      </c>
      <c r="K5117" t="str">
        <f t="shared" si="104"/>
        <v>2</v>
      </c>
      <c r="L5117" t="s">
        <v>96</v>
      </c>
      <c r="M5117" t="s">
        <v>97</v>
      </c>
      <c r="N5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5117" s="10">
        <f>VLOOKUP(TableOMP[[#This Row],[Label]],TableAvg[],2,FALSE)</f>
        <v>7.275929500000001</v>
      </c>
      <c r="P5117" s="10">
        <f>VLOOKUP(TableOMP[[#This Row],[Label]],TableAvg[],3,FALSE)</f>
        <v>0.20223188104558482</v>
      </c>
      <c r="Q5117" s="10">
        <f>TableOMP[[#This Row],[Avg]]-$U$2*TableOMP[[#This Row],[StdDev]]</f>
        <v>6.8714657379088315</v>
      </c>
      <c r="R5117" s="10">
        <f>TableOMP[[#This Row],[Avg]]+$U$2*TableOMP[[#This Row],[StdDev]]</f>
        <v>7.6803932620911706</v>
      </c>
      <c r="S5117" s="10">
        <f>IF(AND(TableOMP[[#This Row],[total_time]]&gt;=TableOMP[[#This Row],[Low]], TableOMP[[#This Row],[total_time]]&lt;=TableOMP[[#This Row],[High]]),1,0)</f>
        <v>1</v>
      </c>
    </row>
    <row r="5118" spans="1:19" x14ac:dyDescent="0.25">
      <c r="A5118" t="s">
        <v>15</v>
      </c>
      <c r="B5118">
        <v>10000</v>
      </c>
      <c r="C5118">
        <v>100</v>
      </c>
      <c r="D5118">
        <v>100000</v>
      </c>
      <c r="E5118">
        <v>31</v>
      </c>
      <c r="F5118">
        <v>1</v>
      </c>
      <c r="G5118">
        <v>7.0432569999999997</v>
      </c>
      <c r="H5118">
        <v>0.13284699999999999</v>
      </c>
      <c r="I5118">
        <v>1.182383</v>
      </c>
      <c r="J5118">
        <v>3.9412999999999997E-2</v>
      </c>
      <c r="K5118" t="str">
        <f t="shared" si="104"/>
        <v>2</v>
      </c>
      <c r="L5118" t="s">
        <v>96</v>
      </c>
      <c r="M5118" t="s">
        <v>97</v>
      </c>
      <c r="N5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5118" s="10">
        <f>VLOOKUP(TableOMP[[#This Row],[Label]],TableAvg[],2,FALSE)</f>
        <v>7.2081937999999992</v>
      </c>
      <c r="P5118" s="10">
        <f>VLOOKUP(TableOMP[[#This Row],[Label]],TableAvg[],3,FALSE)</f>
        <v>0.16272163249727176</v>
      </c>
      <c r="Q5118" s="10">
        <f>TableOMP[[#This Row],[Avg]]-$U$2*TableOMP[[#This Row],[StdDev]]</f>
        <v>6.8827505350054556</v>
      </c>
      <c r="R5118" s="10">
        <f>TableOMP[[#This Row],[Avg]]+$U$2*TableOMP[[#This Row],[StdDev]]</f>
        <v>7.5336370649945428</v>
      </c>
      <c r="S5118" s="10">
        <f>IF(AND(TableOMP[[#This Row],[total_time]]&gt;=TableOMP[[#This Row],[Low]], TableOMP[[#This Row],[total_time]]&lt;=TableOMP[[#This Row],[High]]),1,0)</f>
        <v>1</v>
      </c>
    </row>
    <row r="5119" spans="1:19" x14ac:dyDescent="0.25">
      <c r="A5119" t="s">
        <v>15</v>
      </c>
      <c r="B5119">
        <v>10000</v>
      </c>
      <c r="C5119">
        <v>100</v>
      </c>
      <c r="D5119">
        <v>100000</v>
      </c>
      <c r="E5119">
        <v>32</v>
      </c>
      <c r="F5119">
        <v>1</v>
      </c>
      <c r="G5119">
        <v>6.982558</v>
      </c>
      <c r="H5119">
        <v>0.14454</v>
      </c>
      <c r="I5119">
        <v>1.556012</v>
      </c>
      <c r="J5119">
        <v>5.0194000000000003E-2</v>
      </c>
      <c r="K5119" t="str">
        <f t="shared" si="104"/>
        <v>2</v>
      </c>
      <c r="L5119" t="s">
        <v>96</v>
      </c>
      <c r="M5119" t="s">
        <v>97</v>
      </c>
      <c r="N5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5119" s="10">
        <f>VLOOKUP(TableOMP[[#This Row],[Label]],TableAvg[],2,FALSE)</f>
        <v>7.0896220999999997</v>
      </c>
      <c r="P5119" s="10">
        <f>VLOOKUP(TableOMP[[#This Row],[Label]],TableAvg[],3,FALSE)</f>
        <v>0.18424949460039089</v>
      </c>
      <c r="Q5119" s="10">
        <f>TableOMP[[#This Row],[Avg]]-$U$2*TableOMP[[#This Row],[StdDev]]</f>
        <v>6.7211231107992182</v>
      </c>
      <c r="R5119" s="10">
        <f>TableOMP[[#This Row],[Avg]]+$U$2*TableOMP[[#This Row],[StdDev]]</f>
        <v>7.4581210892007812</v>
      </c>
      <c r="S5119" s="10">
        <f>IF(AND(TableOMP[[#This Row],[total_time]]&gt;=TableOMP[[#This Row],[Low]], TableOMP[[#This Row],[total_time]]&lt;=TableOMP[[#This Row],[High]]),1,0)</f>
        <v>1</v>
      </c>
    </row>
    <row r="5120" spans="1:19" x14ac:dyDescent="0.25">
      <c r="A5120" t="s">
        <v>15</v>
      </c>
      <c r="B5120">
        <v>10000</v>
      </c>
      <c r="C5120">
        <v>100</v>
      </c>
      <c r="D5120">
        <v>100000</v>
      </c>
      <c r="E5120">
        <v>33</v>
      </c>
      <c r="F5120">
        <v>1</v>
      </c>
      <c r="G5120">
        <v>6.7866350000000004</v>
      </c>
      <c r="H5120">
        <v>0.13458500000000001</v>
      </c>
      <c r="I5120">
        <v>1.4094169999999999</v>
      </c>
      <c r="J5120">
        <v>4.4044E-2</v>
      </c>
      <c r="K5120" t="str">
        <f t="shared" si="104"/>
        <v>2</v>
      </c>
      <c r="L5120" t="s">
        <v>96</v>
      </c>
      <c r="M5120" t="s">
        <v>97</v>
      </c>
      <c r="N5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5120" s="10">
        <f>VLOOKUP(TableOMP[[#This Row],[Label]],TableAvg[],2,FALSE)</f>
        <v>6.8982405</v>
      </c>
      <c r="P5120" s="10">
        <f>VLOOKUP(TableOMP[[#This Row],[Label]],TableAvg[],3,FALSE)</f>
        <v>0.15876631909583852</v>
      </c>
      <c r="Q5120" s="10">
        <f>TableOMP[[#This Row],[Avg]]-$U$2*TableOMP[[#This Row],[StdDev]]</f>
        <v>6.5807078618083228</v>
      </c>
      <c r="R5120" s="10">
        <f>TableOMP[[#This Row],[Avg]]+$U$2*TableOMP[[#This Row],[StdDev]]</f>
        <v>7.2157731381916772</v>
      </c>
      <c r="S5120" s="10">
        <f>IF(AND(TableOMP[[#This Row],[total_time]]&gt;=TableOMP[[#This Row],[Low]], TableOMP[[#This Row],[total_time]]&lt;=TableOMP[[#This Row],[High]]),1,0)</f>
        <v>1</v>
      </c>
    </row>
    <row r="5121" spans="1:19" x14ac:dyDescent="0.25">
      <c r="A5121" t="s">
        <v>15</v>
      </c>
      <c r="B5121">
        <v>10000</v>
      </c>
      <c r="C5121">
        <v>100</v>
      </c>
      <c r="D5121">
        <v>100000</v>
      </c>
      <c r="E5121">
        <v>34</v>
      </c>
      <c r="F5121">
        <v>1</v>
      </c>
      <c r="G5121">
        <v>6.6935630000000002</v>
      </c>
      <c r="H5121">
        <v>0.14217299999999999</v>
      </c>
      <c r="I5121">
        <v>1.4713970000000001</v>
      </c>
      <c r="J5121">
        <v>4.4588000000000003E-2</v>
      </c>
      <c r="K5121" t="str">
        <f t="shared" ref="K5121:K5151" si="105">MID(M5121,22,1)</f>
        <v>2</v>
      </c>
      <c r="L5121" t="s">
        <v>96</v>
      </c>
      <c r="M5121" t="s">
        <v>97</v>
      </c>
      <c r="N5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5121" s="10">
        <f>VLOOKUP(TableOMP[[#This Row],[Label]],TableAvg[],2,FALSE)</f>
        <v>7.6367034</v>
      </c>
      <c r="P5121" s="10">
        <f>VLOOKUP(TableOMP[[#This Row],[Label]],TableAvg[],3,FALSE)</f>
        <v>2.9091448625213996</v>
      </c>
      <c r="Q5121" s="10">
        <f>TableOMP[[#This Row],[Avg]]-$U$2*TableOMP[[#This Row],[StdDev]]</f>
        <v>1.8184136749572009</v>
      </c>
      <c r="R5121" s="10">
        <f>TableOMP[[#This Row],[Avg]]+$U$2*TableOMP[[#This Row],[StdDev]]</f>
        <v>13.454993125042799</v>
      </c>
      <c r="S5121" s="10">
        <f>IF(AND(TableOMP[[#This Row],[total_time]]&gt;=TableOMP[[#This Row],[Low]], TableOMP[[#This Row],[total_time]]&lt;=TableOMP[[#This Row],[High]]),1,0)</f>
        <v>1</v>
      </c>
    </row>
    <row r="5122" spans="1:19" x14ac:dyDescent="0.25">
      <c r="A5122" t="s">
        <v>15</v>
      </c>
      <c r="B5122">
        <v>10000</v>
      </c>
      <c r="C5122">
        <v>100</v>
      </c>
      <c r="D5122">
        <v>100000</v>
      </c>
      <c r="E5122">
        <v>35</v>
      </c>
      <c r="F5122">
        <v>1</v>
      </c>
      <c r="G5122">
        <v>6.4655170000000002</v>
      </c>
      <c r="H5122">
        <v>0.157666</v>
      </c>
      <c r="I5122">
        <v>1.823453</v>
      </c>
      <c r="J5122">
        <v>5.3630999999999998E-2</v>
      </c>
      <c r="K5122" t="str">
        <f t="shared" si="105"/>
        <v>2</v>
      </c>
      <c r="L5122" t="s">
        <v>96</v>
      </c>
      <c r="M5122" t="s">
        <v>97</v>
      </c>
      <c r="N5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5122" s="10">
        <f>VLOOKUP(TableOMP[[#This Row],[Label]],TableAvg[],2,FALSE)</f>
        <v>6.9926042727272737</v>
      </c>
      <c r="P5122" s="10">
        <f>VLOOKUP(TableOMP[[#This Row],[Label]],TableAvg[],3,FALSE)</f>
        <v>1.0689236559032851</v>
      </c>
      <c r="Q5122" s="10">
        <f>TableOMP[[#This Row],[Avg]]-$U$2*TableOMP[[#This Row],[StdDev]]</f>
        <v>4.8547569609207031</v>
      </c>
      <c r="R5122" s="10">
        <f>TableOMP[[#This Row],[Avg]]+$U$2*TableOMP[[#This Row],[StdDev]]</f>
        <v>9.1304515845338443</v>
      </c>
      <c r="S5122" s="10">
        <f>IF(AND(TableOMP[[#This Row],[total_time]]&gt;=TableOMP[[#This Row],[Low]], TableOMP[[#This Row],[total_time]]&lt;=TableOMP[[#This Row],[High]]),1,0)</f>
        <v>1</v>
      </c>
    </row>
    <row r="5123" spans="1:19" x14ac:dyDescent="0.25">
      <c r="A5123" t="s">
        <v>15</v>
      </c>
      <c r="B5123">
        <v>10000</v>
      </c>
      <c r="C5123">
        <v>100</v>
      </c>
      <c r="D5123">
        <v>100000</v>
      </c>
      <c r="E5123">
        <v>36</v>
      </c>
      <c r="F5123">
        <v>1</v>
      </c>
      <c r="G5123">
        <v>6.4139650000000001</v>
      </c>
      <c r="H5123">
        <v>0.15901000000000001</v>
      </c>
      <c r="I5123">
        <v>1.7205859999999999</v>
      </c>
      <c r="J5123">
        <v>4.9160000000000002E-2</v>
      </c>
      <c r="K5123" t="str">
        <f t="shared" si="105"/>
        <v>2</v>
      </c>
      <c r="L5123" t="s">
        <v>96</v>
      </c>
      <c r="M5123" t="s">
        <v>97</v>
      </c>
      <c r="N5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5123" s="10">
        <f>VLOOKUP(TableOMP[[#This Row],[Label]],TableAvg[],2,FALSE)</f>
        <v>6.5333995454545457</v>
      </c>
      <c r="P5123" s="10">
        <f>VLOOKUP(TableOMP[[#This Row],[Label]],TableAvg[],3,FALSE)</f>
        <v>0.14059952283270633</v>
      </c>
      <c r="Q5123" s="10">
        <f>TableOMP[[#This Row],[Avg]]-$U$2*TableOMP[[#This Row],[StdDev]]</f>
        <v>6.2522004997891329</v>
      </c>
      <c r="R5123" s="10">
        <f>TableOMP[[#This Row],[Avg]]+$U$2*TableOMP[[#This Row],[StdDev]]</f>
        <v>6.8145985911199585</v>
      </c>
      <c r="S5123" s="10">
        <f>IF(AND(TableOMP[[#This Row],[total_time]]&gt;=TableOMP[[#This Row],[Low]], TableOMP[[#This Row],[total_time]]&lt;=TableOMP[[#This Row],[High]]),1,0)</f>
        <v>1</v>
      </c>
    </row>
    <row r="5124" spans="1:19" x14ac:dyDescent="0.25">
      <c r="A5124" t="s">
        <v>15</v>
      </c>
      <c r="B5124">
        <v>10000</v>
      </c>
      <c r="C5124">
        <v>100</v>
      </c>
      <c r="D5124">
        <v>100000</v>
      </c>
      <c r="E5124">
        <v>37</v>
      </c>
      <c r="F5124">
        <v>1</v>
      </c>
      <c r="G5124">
        <v>6.3316080000000001</v>
      </c>
      <c r="H5124">
        <v>0.16273499999999999</v>
      </c>
      <c r="I5124">
        <v>1.7879590000000001</v>
      </c>
      <c r="J5124">
        <v>4.9666000000000002E-2</v>
      </c>
      <c r="K5124" t="str">
        <f t="shared" si="105"/>
        <v>2</v>
      </c>
      <c r="L5124" t="s">
        <v>96</v>
      </c>
      <c r="M5124" t="s">
        <v>97</v>
      </c>
      <c r="N5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5124" s="10">
        <f>VLOOKUP(TableOMP[[#This Row],[Label]],TableAvg[],2,FALSE)</f>
        <v>6.3677876999999992</v>
      </c>
      <c r="P5124" s="10">
        <f>VLOOKUP(TableOMP[[#This Row],[Label]],TableAvg[],3,FALSE)</f>
        <v>0.11923376289882</v>
      </c>
      <c r="Q5124" s="10">
        <f>TableOMP[[#This Row],[Avg]]-$U$2*TableOMP[[#This Row],[StdDev]]</f>
        <v>6.1293201742023591</v>
      </c>
      <c r="R5124" s="10">
        <f>TableOMP[[#This Row],[Avg]]+$U$2*TableOMP[[#This Row],[StdDev]]</f>
        <v>6.6062552257976392</v>
      </c>
      <c r="S5124" s="10">
        <f>IF(AND(TableOMP[[#This Row],[total_time]]&gt;=TableOMP[[#This Row],[Low]], TableOMP[[#This Row],[total_time]]&lt;=TableOMP[[#This Row],[High]]),1,0)</f>
        <v>1</v>
      </c>
    </row>
    <row r="5125" spans="1:19" x14ac:dyDescent="0.25">
      <c r="A5125" t="s">
        <v>15</v>
      </c>
      <c r="B5125">
        <v>10000</v>
      </c>
      <c r="C5125">
        <v>100</v>
      </c>
      <c r="D5125">
        <v>100000</v>
      </c>
      <c r="E5125">
        <v>38</v>
      </c>
      <c r="F5125">
        <v>1</v>
      </c>
      <c r="G5125">
        <v>6.2015479999999998</v>
      </c>
      <c r="H5125">
        <v>0.169681</v>
      </c>
      <c r="I5125">
        <v>2.1363400000000001</v>
      </c>
      <c r="J5125">
        <v>5.7738999999999999E-2</v>
      </c>
      <c r="K5125" t="str">
        <f t="shared" si="105"/>
        <v>2</v>
      </c>
      <c r="L5125" t="s">
        <v>96</v>
      </c>
      <c r="M5125" t="s">
        <v>97</v>
      </c>
      <c r="N5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5125" s="10">
        <f>VLOOKUP(TableOMP[[#This Row],[Label]],TableAvg[],2,FALSE)</f>
        <v>6.3327954999999987</v>
      </c>
      <c r="P5125" s="10">
        <f>VLOOKUP(TableOMP[[#This Row],[Label]],TableAvg[],3,FALSE)</f>
        <v>0.20461952277888401</v>
      </c>
      <c r="Q5125" s="10">
        <f>TableOMP[[#This Row],[Avg]]-$U$2*TableOMP[[#This Row],[StdDev]]</f>
        <v>5.923556454442231</v>
      </c>
      <c r="R5125" s="10">
        <f>TableOMP[[#This Row],[Avg]]+$U$2*TableOMP[[#This Row],[StdDev]]</f>
        <v>6.7420345455577664</v>
      </c>
      <c r="S5125" s="10">
        <f>IF(AND(TableOMP[[#This Row],[total_time]]&gt;=TableOMP[[#This Row],[Low]], TableOMP[[#This Row],[total_time]]&lt;=TableOMP[[#This Row],[High]]),1,0)</f>
        <v>1</v>
      </c>
    </row>
    <row r="5126" spans="1:19" x14ac:dyDescent="0.25">
      <c r="A5126" t="s">
        <v>15</v>
      </c>
      <c r="B5126">
        <v>10000</v>
      </c>
      <c r="C5126">
        <v>100</v>
      </c>
      <c r="D5126">
        <v>100000</v>
      </c>
      <c r="E5126">
        <v>39</v>
      </c>
      <c r="F5126">
        <v>1</v>
      </c>
      <c r="G5126">
        <v>6.2012070000000001</v>
      </c>
      <c r="H5126">
        <v>0.16304099999999999</v>
      </c>
      <c r="I5126">
        <v>2.3698199999999998</v>
      </c>
      <c r="J5126">
        <v>6.2364000000000003E-2</v>
      </c>
      <c r="K5126" t="str">
        <f t="shared" si="105"/>
        <v>2</v>
      </c>
      <c r="L5126" t="s">
        <v>96</v>
      </c>
      <c r="M5126" t="s">
        <v>97</v>
      </c>
      <c r="N5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5126" s="10">
        <f>VLOOKUP(TableOMP[[#This Row],[Label]],TableAvg[],2,FALSE)</f>
        <v>6.2601539090909082</v>
      </c>
      <c r="P5126" s="10">
        <f>VLOOKUP(TableOMP[[#This Row],[Label]],TableAvg[],3,FALSE)</f>
        <v>0.28329420139864997</v>
      </c>
      <c r="Q5126" s="10">
        <f>TableOMP[[#This Row],[Avg]]-$U$2*TableOMP[[#This Row],[StdDev]]</f>
        <v>5.6935655062936084</v>
      </c>
      <c r="R5126" s="10">
        <f>TableOMP[[#This Row],[Avg]]+$U$2*TableOMP[[#This Row],[StdDev]]</f>
        <v>6.826742311888208</v>
      </c>
      <c r="S5126" s="10">
        <f>IF(AND(TableOMP[[#This Row],[total_time]]&gt;=TableOMP[[#This Row],[Low]], TableOMP[[#This Row],[total_time]]&lt;=TableOMP[[#This Row],[High]]),1,0)</f>
        <v>1</v>
      </c>
    </row>
    <row r="5127" spans="1:19" x14ac:dyDescent="0.25">
      <c r="A5127" t="s">
        <v>15</v>
      </c>
      <c r="B5127">
        <v>10000</v>
      </c>
      <c r="C5127">
        <v>100</v>
      </c>
      <c r="D5127">
        <v>100000</v>
      </c>
      <c r="E5127">
        <v>40</v>
      </c>
      <c r="F5127">
        <v>1</v>
      </c>
      <c r="G5127">
        <v>5.9907640000000004</v>
      </c>
      <c r="H5127">
        <v>0.15637200000000001</v>
      </c>
      <c r="I5127">
        <v>1.874736</v>
      </c>
      <c r="J5127">
        <v>4.8070000000000002E-2</v>
      </c>
      <c r="K5127" t="str">
        <f t="shared" si="105"/>
        <v>2</v>
      </c>
      <c r="L5127" t="s">
        <v>96</v>
      </c>
      <c r="M5127" t="s">
        <v>97</v>
      </c>
      <c r="N5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5127" s="10">
        <f>VLOOKUP(TableOMP[[#This Row],[Label]],TableAvg[],2,FALSE)</f>
        <v>6.023852909090909</v>
      </c>
      <c r="P5127" s="10">
        <f>VLOOKUP(TableOMP[[#This Row],[Label]],TableAvg[],3,FALSE)</f>
        <v>8.4324564834011517E-2</v>
      </c>
      <c r="Q5127" s="10">
        <f>TableOMP[[#This Row],[Avg]]-$U$2*TableOMP[[#This Row],[StdDev]]</f>
        <v>5.8552037794228857</v>
      </c>
      <c r="R5127" s="10">
        <f>TableOMP[[#This Row],[Avg]]+$U$2*TableOMP[[#This Row],[StdDev]]</f>
        <v>6.1925020387589322</v>
      </c>
      <c r="S5127" s="10">
        <f>IF(AND(TableOMP[[#This Row],[total_time]]&gt;=TableOMP[[#This Row],[Low]], TableOMP[[#This Row],[total_time]]&lt;=TableOMP[[#This Row],[High]]),1,0)</f>
        <v>1</v>
      </c>
    </row>
    <row r="5128" spans="1:19" x14ac:dyDescent="0.25">
      <c r="A5128" t="s">
        <v>15</v>
      </c>
      <c r="B5128">
        <v>10000</v>
      </c>
      <c r="C5128">
        <v>100</v>
      </c>
      <c r="D5128">
        <v>100000</v>
      </c>
      <c r="E5128">
        <v>41</v>
      </c>
      <c r="F5128">
        <v>1</v>
      </c>
      <c r="G5128">
        <v>5.8282109999999996</v>
      </c>
      <c r="H5128">
        <v>0.162577</v>
      </c>
      <c r="I5128">
        <v>2.1386120000000002</v>
      </c>
      <c r="J5128">
        <v>5.3464999999999999E-2</v>
      </c>
      <c r="K5128" t="str">
        <f t="shared" si="105"/>
        <v>2</v>
      </c>
      <c r="L5128" t="s">
        <v>96</v>
      </c>
      <c r="M5128" t="s">
        <v>97</v>
      </c>
      <c r="N5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5128" s="10">
        <f>VLOOKUP(TableOMP[[#This Row],[Label]],TableAvg[],2,FALSE)</f>
        <v>6.092849090909092</v>
      </c>
      <c r="P5128" s="10">
        <f>VLOOKUP(TableOMP[[#This Row],[Label]],TableAvg[],3,FALSE)</f>
        <v>0.47642793574138131</v>
      </c>
      <c r="Q5128" s="10">
        <f>TableOMP[[#This Row],[Avg]]-$U$2*TableOMP[[#This Row],[StdDev]]</f>
        <v>5.1399932194263291</v>
      </c>
      <c r="R5128" s="10">
        <f>TableOMP[[#This Row],[Avg]]+$U$2*TableOMP[[#This Row],[StdDev]]</f>
        <v>7.0457049623918548</v>
      </c>
      <c r="S5128" s="10">
        <f>IF(AND(TableOMP[[#This Row],[total_time]]&gt;=TableOMP[[#This Row],[Low]], TableOMP[[#This Row],[total_time]]&lt;=TableOMP[[#This Row],[High]]),1,0)</f>
        <v>1</v>
      </c>
    </row>
    <row r="5129" spans="1:19" x14ac:dyDescent="0.25">
      <c r="A5129" t="s">
        <v>15</v>
      </c>
      <c r="B5129">
        <v>10000</v>
      </c>
      <c r="C5129">
        <v>100</v>
      </c>
      <c r="D5129">
        <v>100000</v>
      </c>
      <c r="E5129">
        <v>42</v>
      </c>
      <c r="F5129">
        <v>1</v>
      </c>
      <c r="G5129">
        <v>5.7262240000000002</v>
      </c>
      <c r="H5129">
        <v>0.137265</v>
      </c>
      <c r="I5129">
        <v>1.6638390000000001</v>
      </c>
      <c r="J5129">
        <v>4.0580999999999999E-2</v>
      </c>
      <c r="K5129" t="str">
        <f t="shared" si="105"/>
        <v>2</v>
      </c>
      <c r="L5129" t="s">
        <v>96</v>
      </c>
      <c r="M5129" t="s">
        <v>97</v>
      </c>
      <c r="N5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5129" s="10">
        <f>VLOOKUP(TableOMP[[#This Row],[Label]],TableAvg[],2,FALSE)</f>
        <v>7.5413132727272734</v>
      </c>
      <c r="P5129" s="10">
        <f>VLOOKUP(TableOMP[[#This Row],[Label]],TableAvg[],3,FALSE)</f>
        <v>5.2475593557452296</v>
      </c>
      <c r="Q5129" s="10">
        <f>TableOMP[[#This Row],[Avg]]-$U$2*TableOMP[[#This Row],[StdDev]]</f>
        <v>-2.9538054387631858</v>
      </c>
      <c r="R5129" s="10">
        <f>TableOMP[[#This Row],[Avg]]+$U$2*TableOMP[[#This Row],[StdDev]]</f>
        <v>18.036431984217732</v>
      </c>
      <c r="S5129" s="10">
        <f>IF(AND(TableOMP[[#This Row],[total_time]]&gt;=TableOMP[[#This Row],[Low]], TableOMP[[#This Row],[total_time]]&lt;=TableOMP[[#This Row],[High]]),1,0)</f>
        <v>1</v>
      </c>
    </row>
    <row r="5130" spans="1:19" x14ac:dyDescent="0.25">
      <c r="A5130" t="s">
        <v>15</v>
      </c>
      <c r="B5130">
        <v>10000</v>
      </c>
      <c r="C5130">
        <v>100</v>
      </c>
      <c r="D5130">
        <v>100000</v>
      </c>
      <c r="E5130">
        <v>43</v>
      </c>
      <c r="F5130">
        <v>1</v>
      </c>
      <c r="G5130">
        <v>5.5135129999999997</v>
      </c>
      <c r="H5130">
        <v>0.140435</v>
      </c>
      <c r="I5130">
        <v>1.9371940000000001</v>
      </c>
      <c r="J5130">
        <v>4.6123999999999998E-2</v>
      </c>
      <c r="K5130" t="str">
        <f t="shared" si="105"/>
        <v>2</v>
      </c>
      <c r="L5130" t="s">
        <v>96</v>
      </c>
      <c r="M5130" t="s">
        <v>97</v>
      </c>
      <c r="N5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5130" s="10">
        <f>VLOOKUP(TableOMP[[#This Row],[Label]],TableAvg[],2,FALSE)</f>
        <v>5.9956950000000004</v>
      </c>
      <c r="P5130" s="10">
        <f>VLOOKUP(TableOMP[[#This Row],[Label]],TableAvg[],3,FALSE)</f>
        <v>0.67657492149341369</v>
      </c>
      <c r="Q5130" s="10">
        <f>TableOMP[[#This Row],[Avg]]-$U$2*TableOMP[[#This Row],[StdDev]]</f>
        <v>4.6425451570131733</v>
      </c>
      <c r="R5130" s="10">
        <f>TableOMP[[#This Row],[Avg]]+$U$2*TableOMP[[#This Row],[StdDev]]</f>
        <v>7.3488448429868276</v>
      </c>
      <c r="S5130" s="10">
        <f>IF(AND(TableOMP[[#This Row],[total_time]]&gt;=TableOMP[[#This Row],[Low]], TableOMP[[#This Row],[total_time]]&lt;=TableOMP[[#This Row],[High]]),1,0)</f>
        <v>1</v>
      </c>
    </row>
    <row r="5131" spans="1:19" x14ac:dyDescent="0.25">
      <c r="A5131" t="s">
        <v>15</v>
      </c>
      <c r="B5131">
        <v>10000</v>
      </c>
      <c r="C5131">
        <v>100</v>
      </c>
      <c r="D5131">
        <v>100000</v>
      </c>
      <c r="E5131">
        <v>44</v>
      </c>
      <c r="F5131">
        <v>1</v>
      </c>
      <c r="G5131">
        <v>5.6814590000000003</v>
      </c>
      <c r="H5131">
        <v>0.153026</v>
      </c>
      <c r="I5131">
        <v>2.2502179999999998</v>
      </c>
      <c r="J5131">
        <v>5.2331000000000003E-2</v>
      </c>
      <c r="K5131" t="str">
        <f t="shared" si="105"/>
        <v>2</v>
      </c>
      <c r="L5131" t="s">
        <v>96</v>
      </c>
      <c r="M5131" t="s">
        <v>97</v>
      </c>
      <c r="N5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5131" s="10">
        <f>VLOOKUP(TableOMP[[#This Row],[Label]],TableAvg[],2,FALSE)</f>
        <v>5.7795460909090917</v>
      </c>
      <c r="P5131" s="10">
        <f>VLOOKUP(TableOMP[[#This Row],[Label]],TableAvg[],3,FALSE)</f>
        <v>0.2306089011324933</v>
      </c>
      <c r="Q5131" s="10">
        <f>TableOMP[[#This Row],[Avg]]-$U$2*TableOMP[[#This Row],[StdDev]]</f>
        <v>5.3183282886441052</v>
      </c>
      <c r="R5131" s="10">
        <f>TableOMP[[#This Row],[Avg]]+$U$2*TableOMP[[#This Row],[StdDev]]</f>
        <v>6.2407638931740781</v>
      </c>
      <c r="S5131" s="10">
        <f>IF(AND(TableOMP[[#This Row],[total_time]]&gt;=TableOMP[[#This Row],[Low]], TableOMP[[#This Row],[total_time]]&lt;=TableOMP[[#This Row],[High]]),1,0)</f>
        <v>1</v>
      </c>
    </row>
    <row r="5132" spans="1:19" x14ac:dyDescent="0.25">
      <c r="A5132" t="s">
        <v>15</v>
      </c>
      <c r="B5132">
        <v>10000</v>
      </c>
      <c r="C5132">
        <v>100</v>
      </c>
      <c r="D5132">
        <v>100000</v>
      </c>
      <c r="E5132">
        <v>45</v>
      </c>
      <c r="F5132">
        <v>1</v>
      </c>
      <c r="G5132">
        <v>5.65076</v>
      </c>
      <c r="H5132">
        <v>0.18115600000000001</v>
      </c>
      <c r="I5132">
        <v>2.6374209999999998</v>
      </c>
      <c r="J5132">
        <v>5.9941000000000001E-2</v>
      </c>
      <c r="K5132" t="str">
        <f t="shared" si="105"/>
        <v>2</v>
      </c>
      <c r="L5132" t="s">
        <v>96</v>
      </c>
      <c r="M5132" t="s">
        <v>97</v>
      </c>
      <c r="N5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5132" s="10">
        <f>VLOOKUP(TableOMP[[#This Row],[Label]],TableAvg[],2,FALSE)</f>
        <v>5.7346158181818181</v>
      </c>
      <c r="P5132" s="10">
        <f>VLOOKUP(TableOMP[[#This Row],[Label]],TableAvg[],3,FALSE)</f>
        <v>0.12781710214478728</v>
      </c>
      <c r="Q5132" s="10">
        <f>TableOMP[[#This Row],[Avg]]-$U$2*TableOMP[[#This Row],[StdDev]]</f>
        <v>5.4789816138922438</v>
      </c>
      <c r="R5132" s="10">
        <f>TableOMP[[#This Row],[Avg]]+$U$2*TableOMP[[#This Row],[StdDev]]</f>
        <v>5.9902500224713924</v>
      </c>
      <c r="S5132" s="10">
        <f>IF(AND(TableOMP[[#This Row],[total_time]]&gt;=TableOMP[[#This Row],[Low]], TableOMP[[#This Row],[total_time]]&lt;=TableOMP[[#This Row],[High]]),1,0)</f>
        <v>1</v>
      </c>
    </row>
    <row r="5133" spans="1:19" x14ac:dyDescent="0.25">
      <c r="A5133" t="s">
        <v>15</v>
      </c>
      <c r="B5133">
        <v>10000</v>
      </c>
      <c r="C5133">
        <v>100</v>
      </c>
      <c r="D5133">
        <v>100000</v>
      </c>
      <c r="E5133">
        <v>46</v>
      </c>
      <c r="F5133">
        <v>1</v>
      </c>
      <c r="G5133">
        <v>5.4263399999999997</v>
      </c>
      <c r="H5133">
        <v>0.16334899999999999</v>
      </c>
      <c r="I5133">
        <v>2.9764729999999999</v>
      </c>
      <c r="J5133">
        <v>6.6143999999999994E-2</v>
      </c>
      <c r="K5133" t="str">
        <f t="shared" si="105"/>
        <v>2</v>
      </c>
      <c r="L5133" t="s">
        <v>96</v>
      </c>
      <c r="M5133" t="s">
        <v>97</v>
      </c>
      <c r="N5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5133" s="10">
        <f>VLOOKUP(TableOMP[[#This Row],[Label]],TableAvg[],2,FALSE)</f>
        <v>5.7208847272727263</v>
      </c>
      <c r="P5133" s="10">
        <f>VLOOKUP(TableOMP[[#This Row],[Label]],TableAvg[],3,FALSE)</f>
        <v>0.18320760387014481</v>
      </c>
      <c r="Q5133" s="10">
        <f>TableOMP[[#This Row],[Avg]]-$U$2*TableOMP[[#This Row],[StdDev]]</f>
        <v>5.3544695195324365</v>
      </c>
      <c r="R5133" s="10">
        <f>TableOMP[[#This Row],[Avg]]+$U$2*TableOMP[[#This Row],[StdDev]]</f>
        <v>6.0872999350130161</v>
      </c>
      <c r="S5133" s="10">
        <f>IF(AND(TableOMP[[#This Row],[total_time]]&gt;=TableOMP[[#This Row],[Low]], TableOMP[[#This Row],[total_time]]&lt;=TableOMP[[#This Row],[High]]),1,0)</f>
        <v>1</v>
      </c>
    </row>
    <row r="5134" spans="1:19" x14ac:dyDescent="0.25">
      <c r="A5134" t="s">
        <v>15</v>
      </c>
      <c r="B5134">
        <v>10000</v>
      </c>
      <c r="C5134">
        <v>100</v>
      </c>
      <c r="D5134">
        <v>100000</v>
      </c>
      <c r="E5134">
        <v>47</v>
      </c>
      <c r="F5134">
        <v>1</v>
      </c>
      <c r="G5134">
        <v>5.5625159999999996</v>
      </c>
      <c r="H5134">
        <v>0.17502599999999999</v>
      </c>
      <c r="I5134">
        <v>2.9442080000000002</v>
      </c>
      <c r="J5134">
        <v>6.4005000000000006E-2</v>
      </c>
      <c r="K5134" t="str">
        <f t="shared" si="105"/>
        <v>2</v>
      </c>
      <c r="L5134" t="s">
        <v>96</v>
      </c>
      <c r="M5134" t="s">
        <v>97</v>
      </c>
      <c r="N5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5134" s="10">
        <f>VLOOKUP(TableOMP[[#This Row],[Label]],TableAvg[],2,FALSE)</f>
        <v>5.5846466363636367</v>
      </c>
      <c r="P5134" s="10">
        <f>VLOOKUP(TableOMP[[#This Row],[Label]],TableAvg[],3,FALSE)</f>
        <v>0.32399542139028609</v>
      </c>
      <c r="Q5134" s="10">
        <f>TableOMP[[#This Row],[Avg]]-$U$2*TableOMP[[#This Row],[StdDev]]</f>
        <v>4.9366557935830642</v>
      </c>
      <c r="R5134" s="10">
        <f>TableOMP[[#This Row],[Avg]]+$U$2*TableOMP[[#This Row],[StdDev]]</f>
        <v>6.2326374791442092</v>
      </c>
      <c r="S5134" s="10">
        <f>IF(AND(TableOMP[[#This Row],[total_time]]&gt;=TableOMP[[#This Row],[Low]], TableOMP[[#This Row],[total_time]]&lt;=TableOMP[[#This Row],[High]]),1,0)</f>
        <v>1</v>
      </c>
    </row>
    <row r="5135" spans="1:19" x14ac:dyDescent="0.25">
      <c r="A5135" t="s">
        <v>15</v>
      </c>
      <c r="B5135">
        <v>10000</v>
      </c>
      <c r="C5135">
        <v>100</v>
      </c>
      <c r="D5135">
        <v>100000</v>
      </c>
      <c r="E5135">
        <v>48</v>
      </c>
      <c r="F5135">
        <v>1</v>
      </c>
      <c r="G5135">
        <v>5.6615489999999999</v>
      </c>
      <c r="H5135">
        <v>0.16541500000000001</v>
      </c>
      <c r="I5135">
        <v>2.4913650000000001</v>
      </c>
      <c r="J5135">
        <v>5.3008E-2</v>
      </c>
      <c r="K5135" t="str">
        <f t="shared" si="105"/>
        <v>2</v>
      </c>
      <c r="L5135" t="s">
        <v>96</v>
      </c>
      <c r="M5135" t="s">
        <v>97</v>
      </c>
      <c r="N5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5135" s="10">
        <f>VLOOKUP(TableOMP[[#This Row],[Label]],TableAvg[],2,FALSE)</f>
        <v>5.6329710909090904</v>
      </c>
      <c r="P5135" s="10">
        <f>VLOOKUP(TableOMP[[#This Row],[Label]],TableAvg[],3,FALSE)</f>
        <v>0.18114750988953562</v>
      </c>
      <c r="Q5135" s="10">
        <f>TableOMP[[#This Row],[Avg]]-$U$2*TableOMP[[#This Row],[StdDev]]</f>
        <v>5.2706760711300191</v>
      </c>
      <c r="R5135" s="10">
        <f>TableOMP[[#This Row],[Avg]]+$U$2*TableOMP[[#This Row],[StdDev]]</f>
        <v>5.9952661106881617</v>
      </c>
      <c r="S5135" s="10">
        <f>IF(AND(TableOMP[[#This Row],[total_time]]&gt;=TableOMP[[#This Row],[Low]], TableOMP[[#This Row],[total_time]]&lt;=TableOMP[[#This Row],[High]]),1,0)</f>
        <v>1</v>
      </c>
    </row>
    <row r="5136" spans="1:19" x14ac:dyDescent="0.25">
      <c r="A5136" t="s">
        <v>15</v>
      </c>
      <c r="B5136">
        <v>10000</v>
      </c>
      <c r="C5136">
        <v>100</v>
      </c>
      <c r="D5136">
        <v>100000</v>
      </c>
      <c r="E5136">
        <v>49</v>
      </c>
      <c r="F5136">
        <v>1</v>
      </c>
      <c r="G5136">
        <v>5.2387269999999999</v>
      </c>
      <c r="H5136">
        <v>0.16947499999999999</v>
      </c>
      <c r="I5136">
        <v>2.6061290000000001</v>
      </c>
      <c r="J5136">
        <v>5.4294000000000002E-2</v>
      </c>
      <c r="K5136" t="str">
        <f t="shared" si="105"/>
        <v>2</v>
      </c>
      <c r="L5136" t="s">
        <v>96</v>
      </c>
      <c r="M5136" t="s">
        <v>97</v>
      </c>
      <c r="N5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5136" s="10">
        <f>VLOOKUP(TableOMP[[#This Row],[Label]],TableAvg[],2,FALSE)</f>
        <v>5.6870593636363633</v>
      </c>
      <c r="P5136" s="10">
        <f>VLOOKUP(TableOMP[[#This Row],[Label]],TableAvg[],3,FALSE)</f>
        <v>0.59138283842414208</v>
      </c>
      <c r="Q5136" s="10">
        <f>TableOMP[[#This Row],[Avg]]-$U$2*TableOMP[[#This Row],[StdDev]]</f>
        <v>4.5042936867880794</v>
      </c>
      <c r="R5136" s="10">
        <f>TableOMP[[#This Row],[Avg]]+$U$2*TableOMP[[#This Row],[StdDev]]</f>
        <v>6.8698250404846473</v>
      </c>
      <c r="S5136" s="10">
        <f>IF(AND(TableOMP[[#This Row],[total_time]]&gt;=TableOMP[[#This Row],[Low]], TableOMP[[#This Row],[total_time]]&lt;=TableOMP[[#This Row],[High]]),1,0)</f>
        <v>1</v>
      </c>
    </row>
    <row r="5137" spans="1:19" x14ac:dyDescent="0.25">
      <c r="A5137" t="s">
        <v>15</v>
      </c>
      <c r="B5137">
        <v>10000</v>
      </c>
      <c r="C5137">
        <v>100</v>
      </c>
      <c r="D5137">
        <v>100000</v>
      </c>
      <c r="E5137">
        <v>50</v>
      </c>
      <c r="F5137">
        <v>1</v>
      </c>
      <c r="G5137">
        <v>5.4291010000000002</v>
      </c>
      <c r="H5137">
        <v>0.162241</v>
      </c>
      <c r="I5137">
        <v>2.428887</v>
      </c>
      <c r="J5137">
        <v>4.9569000000000002E-2</v>
      </c>
      <c r="K5137" t="str">
        <f t="shared" si="105"/>
        <v>2</v>
      </c>
      <c r="L5137" t="s">
        <v>96</v>
      </c>
      <c r="M5137" t="s">
        <v>97</v>
      </c>
      <c r="N5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5137" s="10">
        <f>VLOOKUP(TableOMP[[#This Row],[Label]],TableAvg[],2,FALSE)</f>
        <v>5.4385083636363634</v>
      </c>
      <c r="P5137" s="10">
        <f>VLOOKUP(TableOMP[[#This Row],[Label]],TableAvg[],3,FALSE)</f>
        <v>0.2498553909485568</v>
      </c>
      <c r="Q5137" s="10">
        <f>TableOMP[[#This Row],[Avg]]-$U$2*TableOMP[[#This Row],[StdDev]]</f>
        <v>4.9387975817392498</v>
      </c>
      <c r="R5137" s="10">
        <f>TableOMP[[#This Row],[Avg]]+$U$2*TableOMP[[#This Row],[StdDev]]</f>
        <v>5.938219145533477</v>
      </c>
      <c r="S5137" s="10">
        <f>IF(AND(TableOMP[[#This Row],[total_time]]&gt;=TableOMP[[#This Row],[Low]], TableOMP[[#This Row],[total_time]]&lt;=TableOMP[[#This Row],[High]]),1,0)</f>
        <v>1</v>
      </c>
    </row>
    <row r="5138" spans="1:19" x14ac:dyDescent="0.25">
      <c r="A5138" t="s">
        <v>15</v>
      </c>
      <c r="B5138">
        <v>10000</v>
      </c>
      <c r="C5138">
        <v>100</v>
      </c>
      <c r="D5138">
        <v>100000</v>
      </c>
      <c r="E5138">
        <v>51</v>
      </c>
      <c r="F5138">
        <v>1</v>
      </c>
      <c r="G5138">
        <v>5.5611560000000004</v>
      </c>
      <c r="H5138">
        <v>0.19645199999999999</v>
      </c>
      <c r="I5138">
        <v>2.888576</v>
      </c>
      <c r="J5138">
        <v>5.7771999999999997E-2</v>
      </c>
      <c r="K5138" t="str">
        <f t="shared" si="105"/>
        <v>2</v>
      </c>
      <c r="L5138" t="s">
        <v>96</v>
      </c>
      <c r="M5138" t="s">
        <v>97</v>
      </c>
      <c r="N5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5138" s="10">
        <f>VLOOKUP(TableOMP[[#This Row],[Label]],TableAvg[],2,FALSE)</f>
        <v>5.5199770909090908</v>
      </c>
      <c r="P5138" s="10">
        <f>VLOOKUP(TableOMP[[#This Row],[Label]],TableAvg[],3,FALSE)</f>
        <v>0.16762728145254069</v>
      </c>
      <c r="Q5138" s="10">
        <f>TableOMP[[#This Row],[Avg]]-$U$2*TableOMP[[#This Row],[StdDev]]</f>
        <v>5.1847225280040092</v>
      </c>
      <c r="R5138" s="10">
        <f>TableOMP[[#This Row],[Avg]]+$U$2*TableOMP[[#This Row],[StdDev]]</f>
        <v>5.8552316538141724</v>
      </c>
      <c r="S5138" s="10">
        <f>IF(AND(TableOMP[[#This Row],[total_time]]&gt;=TableOMP[[#This Row],[Low]], TableOMP[[#This Row],[total_time]]&lt;=TableOMP[[#This Row],[High]]),1,0)</f>
        <v>1</v>
      </c>
    </row>
    <row r="5139" spans="1:19" x14ac:dyDescent="0.25">
      <c r="A5139" t="s">
        <v>15</v>
      </c>
      <c r="B5139">
        <v>10000</v>
      </c>
      <c r="C5139">
        <v>100</v>
      </c>
      <c r="D5139">
        <v>100000</v>
      </c>
      <c r="E5139">
        <v>52</v>
      </c>
      <c r="F5139">
        <v>1</v>
      </c>
      <c r="G5139">
        <v>5.6620140000000001</v>
      </c>
      <c r="H5139">
        <v>0.19908400000000001</v>
      </c>
      <c r="I5139">
        <v>3.9438110000000002</v>
      </c>
      <c r="J5139">
        <v>7.7329999999999996E-2</v>
      </c>
      <c r="K5139" t="str">
        <f t="shared" si="105"/>
        <v>2</v>
      </c>
      <c r="L5139" t="s">
        <v>96</v>
      </c>
      <c r="M5139" t="s">
        <v>97</v>
      </c>
      <c r="N5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5139" s="10">
        <f>VLOOKUP(TableOMP[[#This Row],[Label]],TableAvg[],2,FALSE)</f>
        <v>5.6550663636363634</v>
      </c>
      <c r="P5139" s="10">
        <f>VLOOKUP(TableOMP[[#This Row],[Label]],TableAvg[],3,FALSE)</f>
        <v>0.69485648166696834</v>
      </c>
      <c r="Q5139" s="10">
        <f>TableOMP[[#This Row],[Avg]]-$U$2*TableOMP[[#This Row],[StdDev]]</f>
        <v>4.2653534003024269</v>
      </c>
      <c r="R5139" s="10">
        <f>TableOMP[[#This Row],[Avg]]+$U$2*TableOMP[[#This Row],[StdDev]]</f>
        <v>7.0447793269702998</v>
      </c>
      <c r="S5139" s="10">
        <f>IF(AND(TableOMP[[#This Row],[total_time]]&gt;=TableOMP[[#This Row],[Low]], TableOMP[[#This Row],[total_time]]&lt;=TableOMP[[#This Row],[High]]),1,0)</f>
        <v>1</v>
      </c>
    </row>
    <row r="5140" spans="1:19" x14ac:dyDescent="0.25">
      <c r="A5140" t="s">
        <v>15</v>
      </c>
      <c r="B5140">
        <v>10000</v>
      </c>
      <c r="C5140">
        <v>100</v>
      </c>
      <c r="D5140">
        <v>100000</v>
      </c>
      <c r="E5140">
        <v>53</v>
      </c>
      <c r="F5140">
        <v>1</v>
      </c>
      <c r="G5140">
        <v>5.2286580000000002</v>
      </c>
      <c r="H5140">
        <v>0.156497</v>
      </c>
      <c r="I5140">
        <v>2.8237890000000001</v>
      </c>
      <c r="J5140">
        <v>5.4303999999999998E-2</v>
      </c>
      <c r="K5140" t="str">
        <f t="shared" si="105"/>
        <v>2</v>
      </c>
      <c r="L5140" t="s">
        <v>96</v>
      </c>
      <c r="M5140" t="s">
        <v>97</v>
      </c>
      <c r="N5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5140" s="10">
        <f>VLOOKUP(TableOMP[[#This Row],[Label]],TableAvg[],2,FALSE)</f>
        <v>5.3610164545454548</v>
      </c>
      <c r="P5140" s="10">
        <f>VLOOKUP(TableOMP[[#This Row],[Label]],TableAvg[],3,FALSE)</f>
        <v>0.20782095664226147</v>
      </c>
      <c r="Q5140" s="10">
        <f>TableOMP[[#This Row],[Avg]]-$U$2*TableOMP[[#This Row],[StdDev]]</f>
        <v>4.9453745412609322</v>
      </c>
      <c r="R5140" s="10">
        <f>TableOMP[[#This Row],[Avg]]+$U$2*TableOMP[[#This Row],[StdDev]]</f>
        <v>5.7766583678299774</v>
      </c>
      <c r="S5140" s="10">
        <f>IF(AND(TableOMP[[#This Row],[total_time]]&gt;=TableOMP[[#This Row],[Low]], TableOMP[[#This Row],[total_time]]&lt;=TableOMP[[#This Row],[High]]),1,0)</f>
        <v>1</v>
      </c>
    </row>
    <row r="5141" spans="1:19" x14ac:dyDescent="0.25">
      <c r="A5141" t="s">
        <v>15</v>
      </c>
      <c r="B5141">
        <v>10000</v>
      </c>
      <c r="C5141">
        <v>100</v>
      </c>
      <c r="D5141">
        <v>100000</v>
      </c>
      <c r="E5141">
        <v>54</v>
      </c>
      <c r="F5141">
        <v>1</v>
      </c>
      <c r="G5141">
        <v>5.5856659999999998</v>
      </c>
      <c r="H5141">
        <v>0.193104</v>
      </c>
      <c r="I5141">
        <v>2.8383880000000001</v>
      </c>
      <c r="J5141">
        <v>5.3553999999999997E-2</v>
      </c>
      <c r="K5141" t="str">
        <f t="shared" si="105"/>
        <v>2</v>
      </c>
      <c r="L5141" t="s">
        <v>96</v>
      </c>
      <c r="M5141" t="s">
        <v>97</v>
      </c>
      <c r="N5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5141" s="10">
        <f>VLOOKUP(TableOMP[[#This Row],[Label]],TableAvg[],2,FALSE)</f>
        <v>5.2723062727272731</v>
      </c>
      <c r="P5141" s="10">
        <f>VLOOKUP(TableOMP[[#This Row],[Label]],TableAvg[],3,FALSE)</f>
        <v>0.21470953657444952</v>
      </c>
      <c r="Q5141" s="10">
        <f>TableOMP[[#This Row],[Avg]]-$U$2*TableOMP[[#This Row],[StdDev]]</f>
        <v>4.8428871995783744</v>
      </c>
      <c r="R5141" s="10">
        <f>TableOMP[[#This Row],[Avg]]+$U$2*TableOMP[[#This Row],[StdDev]]</f>
        <v>5.7017253458761719</v>
      </c>
      <c r="S5141" s="10">
        <f>IF(AND(TableOMP[[#This Row],[total_time]]&gt;=TableOMP[[#This Row],[Low]], TableOMP[[#This Row],[total_time]]&lt;=TableOMP[[#This Row],[High]]),1,0)</f>
        <v>1</v>
      </c>
    </row>
    <row r="5142" spans="1:19" x14ac:dyDescent="0.25">
      <c r="A5142" t="s">
        <v>15</v>
      </c>
      <c r="B5142">
        <v>10000</v>
      </c>
      <c r="C5142">
        <v>100</v>
      </c>
      <c r="D5142">
        <v>100000</v>
      </c>
      <c r="E5142">
        <v>55</v>
      </c>
      <c r="F5142">
        <v>1</v>
      </c>
      <c r="G5142">
        <v>5.3398190000000003</v>
      </c>
      <c r="H5142">
        <v>0.19887099999999999</v>
      </c>
      <c r="I5142">
        <v>3.9268040000000002</v>
      </c>
      <c r="J5142">
        <v>7.2719000000000006E-2</v>
      </c>
      <c r="K5142" t="str">
        <f t="shared" si="105"/>
        <v>2</v>
      </c>
      <c r="L5142" t="s">
        <v>96</v>
      </c>
      <c r="M5142" t="s">
        <v>97</v>
      </c>
      <c r="N5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5142" s="10">
        <f>VLOOKUP(TableOMP[[#This Row],[Label]],TableAvg[],2,FALSE)</f>
        <v>5.3427878181818187</v>
      </c>
      <c r="P5142" s="10">
        <f>VLOOKUP(TableOMP[[#This Row],[Label]],TableAvg[],3,FALSE)</f>
        <v>0.15408295056929669</v>
      </c>
      <c r="Q5142" s="10">
        <f>TableOMP[[#This Row],[Avg]]-$U$2*TableOMP[[#This Row],[StdDev]]</f>
        <v>5.0346219170432249</v>
      </c>
      <c r="R5142" s="10">
        <f>TableOMP[[#This Row],[Avg]]+$U$2*TableOMP[[#This Row],[StdDev]]</f>
        <v>5.6509537193204125</v>
      </c>
      <c r="S5142" s="10">
        <f>IF(AND(TableOMP[[#This Row],[total_time]]&gt;=TableOMP[[#This Row],[Low]], TableOMP[[#This Row],[total_time]]&lt;=TableOMP[[#This Row],[High]]),1,0)</f>
        <v>1</v>
      </c>
    </row>
    <row r="5143" spans="1:19" x14ac:dyDescent="0.25">
      <c r="A5143" t="s">
        <v>15</v>
      </c>
      <c r="B5143">
        <v>10000</v>
      </c>
      <c r="C5143">
        <v>100</v>
      </c>
      <c r="D5143">
        <v>100000</v>
      </c>
      <c r="E5143">
        <v>56</v>
      </c>
      <c r="F5143">
        <v>1</v>
      </c>
      <c r="G5143">
        <v>5.0583689999999999</v>
      </c>
      <c r="H5143">
        <v>0.19290599999999999</v>
      </c>
      <c r="I5143">
        <v>2.9829659999999998</v>
      </c>
      <c r="J5143">
        <v>5.4235999999999999E-2</v>
      </c>
      <c r="K5143" t="str">
        <f t="shared" si="105"/>
        <v>2</v>
      </c>
      <c r="L5143" t="s">
        <v>96</v>
      </c>
      <c r="M5143" t="s">
        <v>97</v>
      </c>
      <c r="N5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5143" s="10">
        <f>VLOOKUP(TableOMP[[#This Row],[Label]],TableAvg[],2,FALSE)</f>
        <v>5.1333025454545442</v>
      </c>
      <c r="P5143" s="10">
        <f>VLOOKUP(TableOMP[[#This Row],[Label]],TableAvg[],3,FALSE)</f>
        <v>0.17436373847188566</v>
      </c>
      <c r="Q5143" s="10">
        <f>TableOMP[[#This Row],[Avg]]-$U$2*TableOMP[[#This Row],[StdDev]]</f>
        <v>4.7845750685107733</v>
      </c>
      <c r="R5143" s="10">
        <f>TableOMP[[#This Row],[Avg]]+$U$2*TableOMP[[#This Row],[StdDev]]</f>
        <v>5.4820300223983152</v>
      </c>
      <c r="S5143" s="10">
        <f>IF(AND(TableOMP[[#This Row],[total_time]]&gt;=TableOMP[[#This Row],[Low]], TableOMP[[#This Row],[total_time]]&lt;=TableOMP[[#This Row],[High]]),1,0)</f>
        <v>1</v>
      </c>
    </row>
    <row r="5144" spans="1:19" x14ac:dyDescent="0.25">
      <c r="A5144" t="s">
        <v>15</v>
      </c>
      <c r="B5144">
        <v>10000</v>
      </c>
      <c r="C5144">
        <v>100</v>
      </c>
      <c r="D5144">
        <v>100000</v>
      </c>
      <c r="E5144">
        <v>57</v>
      </c>
      <c r="F5144">
        <v>1</v>
      </c>
      <c r="G5144">
        <v>5.2060639999999996</v>
      </c>
      <c r="H5144">
        <v>0.18341199999999999</v>
      </c>
      <c r="I5144">
        <v>3.8579180000000002</v>
      </c>
      <c r="J5144">
        <v>6.8890999999999994E-2</v>
      </c>
      <c r="K5144" t="str">
        <f t="shared" si="105"/>
        <v>2</v>
      </c>
      <c r="L5144" t="s">
        <v>96</v>
      </c>
      <c r="M5144" t="s">
        <v>97</v>
      </c>
      <c r="N5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5144" s="10">
        <f>VLOOKUP(TableOMP[[#This Row],[Label]],TableAvg[],2,FALSE)</f>
        <v>5.2343907272727286</v>
      </c>
      <c r="P5144" s="10">
        <f>VLOOKUP(TableOMP[[#This Row],[Label]],TableAvg[],3,FALSE)</f>
        <v>0.24835113678567033</v>
      </c>
      <c r="Q5144" s="10">
        <f>TableOMP[[#This Row],[Avg]]-$U$2*TableOMP[[#This Row],[StdDev]]</f>
        <v>4.7376884537013879</v>
      </c>
      <c r="R5144" s="10">
        <f>TableOMP[[#This Row],[Avg]]+$U$2*TableOMP[[#This Row],[StdDev]]</f>
        <v>5.7310930008440693</v>
      </c>
      <c r="S5144" s="10">
        <f>IF(AND(TableOMP[[#This Row],[total_time]]&gt;=TableOMP[[#This Row],[Low]], TableOMP[[#This Row],[total_time]]&lt;=TableOMP[[#This Row],[High]]),1,0)</f>
        <v>1</v>
      </c>
    </row>
    <row r="5145" spans="1:19" x14ac:dyDescent="0.25">
      <c r="A5145" t="s">
        <v>15</v>
      </c>
      <c r="B5145">
        <v>10000</v>
      </c>
      <c r="C5145">
        <v>100</v>
      </c>
      <c r="D5145">
        <v>100000</v>
      </c>
      <c r="E5145">
        <v>58</v>
      </c>
      <c r="F5145">
        <v>1</v>
      </c>
      <c r="G5145">
        <v>4.8080170000000004</v>
      </c>
      <c r="H5145">
        <v>0.16411600000000001</v>
      </c>
      <c r="I5145">
        <v>3.5105659999999999</v>
      </c>
      <c r="J5145">
        <v>6.1588999999999998E-2</v>
      </c>
      <c r="K5145" t="str">
        <f t="shared" si="105"/>
        <v>2</v>
      </c>
      <c r="L5145" t="s">
        <v>96</v>
      </c>
      <c r="M5145" t="s">
        <v>97</v>
      </c>
      <c r="N5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5145" s="10">
        <f>VLOOKUP(TableOMP[[#This Row],[Label]],TableAvg[],2,FALSE)</f>
        <v>4.6702352727272718</v>
      </c>
      <c r="P5145" s="10">
        <f>VLOOKUP(TableOMP[[#This Row],[Label]],TableAvg[],3,FALSE)</f>
        <v>0.21025875971984795</v>
      </c>
      <c r="Q5145" s="10">
        <f>TableOMP[[#This Row],[Avg]]-$U$2*TableOMP[[#This Row],[StdDev]]</f>
        <v>4.2497177532875758</v>
      </c>
      <c r="R5145" s="10">
        <f>TableOMP[[#This Row],[Avg]]+$U$2*TableOMP[[#This Row],[StdDev]]</f>
        <v>5.0907527921669677</v>
      </c>
      <c r="S5145" s="10">
        <f>IF(AND(TableOMP[[#This Row],[total_time]]&gt;=TableOMP[[#This Row],[Low]], TableOMP[[#This Row],[total_time]]&lt;=TableOMP[[#This Row],[High]]),1,0)</f>
        <v>1</v>
      </c>
    </row>
    <row r="5146" spans="1:19" x14ac:dyDescent="0.25">
      <c r="A5146" t="s">
        <v>15</v>
      </c>
      <c r="B5146">
        <v>10000</v>
      </c>
      <c r="C5146">
        <v>100</v>
      </c>
      <c r="D5146">
        <v>100000</v>
      </c>
      <c r="E5146">
        <v>59</v>
      </c>
      <c r="F5146">
        <v>1</v>
      </c>
      <c r="G5146">
        <v>4.5217739999999997</v>
      </c>
      <c r="H5146">
        <v>0.16404099999999999</v>
      </c>
      <c r="I5146">
        <v>3.6884649999999999</v>
      </c>
      <c r="J5146">
        <v>6.3593999999999998E-2</v>
      </c>
      <c r="K5146" t="str">
        <f t="shared" si="105"/>
        <v>2</v>
      </c>
      <c r="L5146" t="s">
        <v>96</v>
      </c>
      <c r="M5146" t="s">
        <v>97</v>
      </c>
      <c r="N5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5146" s="10">
        <f>VLOOKUP(TableOMP[[#This Row],[Label]],TableAvg[],2,FALSE)</f>
        <v>4.7022736363636364</v>
      </c>
      <c r="P5146" s="10">
        <f>VLOOKUP(TableOMP[[#This Row],[Label]],TableAvg[],3,FALSE)</f>
        <v>0.29171495978633882</v>
      </c>
      <c r="Q5146" s="10">
        <f>TableOMP[[#This Row],[Avg]]-$U$2*TableOMP[[#This Row],[StdDev]]</f>
        <v>4.1188437167909591</v>
      </c>
      <c r="R5146" s="10">
        <f>TableOMP[[#This Row],[Avg]]+$U$2*TableOMP[[#This Row],[StdDev]]</f>
        <v>5.2857035559363137</v>
      </c>
      <c r="S5146" s="10">
        <f>IF(AND(TableOMP[[#This Row],[total_time]]&gt;=TableOMP[[#This Row],[Low]], TableOMP[[#This Row],[total_time]]&lt;=TableOMP[[#This Row],[High]]),1,0)</f>
        <v>1</v>
      </c>
    </row>
    <row r="5147" spans="1:19" x14ac:dyDescent="0.25">
      <c r="A5147" t="s">
        <v>15</v>
      </c>
      <c r="B5147">
        <v>10000</v>
      </c>
      <c r="C5147">
        <v>100</v>
      </c>
      <c r="D5147">
        <v>100000</v>
      </c>
      <c r="E5147">
        <v>60</v>
      </c>
      <c r="F5147">
        <v>1</v>
      </c>
      <c r="G5147">
        <v>4.7379480000000003</v>
      </c>
      <c r="H5147">
        <v>0.169798</v>
      </c>
      <c r="I5147">
        <v>3.7729050000000002</v>
      </c>
      <c r="J5147">
        <v>6.3948000000000005E-2</v>
      </c>
      <c r="K5147" t="str">
        <f t="shared" si="105"/>
        <v>2</v>
      </c>
      <c r="L5147" t="s">
        <v>96</v>
      </c>
      <c r="M5147" t="s">
        <v>97</v>
      </c>
      <c r="N5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5147" s="10">
        <f>VLOOKUP(TableOMP[[#This Row],[Label]],TableAvg[],2,FALSE)</f>
        <v>4.70772509090909</v>
      </c>
      <c r="P5147" s="10">
        <f>VLOOKUP(TableOMP[[#This Row],[Label]],TableAvg[],3,FALSE)</f>
        <v>0.40472096960217535</v>
      </c>
      <c r="Q5147" s="10">
        <f>TableOMP[[#This Row],[Avg]]-$U$2*TableOMP[[#This Row],[StdDev]]</f>
        <v>3.8982831517047392</v>
      </c>
      <c r="R5147" s="10">
        <f>TableOMP[[#This Row],[Avg]]+$U$2*TableOMP[[#This Row],[StdDev]]</f>
        <v>5.5171670301134403</v>
      </c>
      <c r="S5147" s="10">
        <f>IF(AND(TableOMP[[#This Row],[total_time]]&gt;=TableOMP[[#This Row],[Low]], TableOMP[[#This Row],[total_time]]&lt;=TableOMP[[#This Row],[High]]),1,0)</f>
        <v>1</v>
      </c>
    </row>
    <row r="5148" spans="1:19" x14ac:dyDescent="0.25">
      <c r="A5148" t="s">
        <v>15</v>
      </c>
      <c r="B5148">
        <v>10000</v>
      </c>
      <c r="C5148">
        <v>100</v>
      </c>
      <c r="D5148">
        <v>100000</v>
      </c>
      <c r="E5148">
        <v>61</v>
      </c>
      <c r="F5148">
        <v>1</v>
      </c>
      <c r="G5148">
        <v>4.4608720000000002</v>
      </c>
      <c r="H5148">
        <v>0.16716</v>
      </c>
      <c r="I5148">
        <v>3.8349039999999999</v>
      </c>
      <c r="J5148">
        <v>6.3915E-2</v>
      </c>
      <c r="K5148" t="str">
        <f t="shared" si="105"/>
        <v>2</v>
      </c>
      <c r="L5148" t="s">
        <v>96</v>
      </c>
      <c r="M5148" t="s">
        <v>97</v>
      </c>
      <c r="N5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5148" s="10">
        <f>VLOOKUP(TableOMP[[#This Row],[Label]],TableAvg[],2,FALSE)</f>
        <v>4.5681727272727271</v>
      </c>
      <c r="P5148" s="10">
        <f>VLOOKUP(TableOMP[[#This Row],[Label]],TableAvg[],3,FALSE)</f>
        <v>0.17836832124879495</v>
      </c>
      <c r="Q5148" s="10">
        <f>TableOMP[[#This Row],[Avg]]-$U$2*TableOMP[[#This Row],[StdDev]]</f>
        <v>4.2114360847751371</v>
      </c>
      <c r="R5148" s="10">
        <f>TableOMP[[#This Row],[Avg]]+$U$2*TableOMP[[#This Row],[StdDev]]</f>
        <v>4.924909369770317</v>
      </c>
      <c r="S5148" s="10">
        <f>IF(AND(TableOMP[[#This Row],[total_time]]&gt;=TableOMP[[#This Row],[Low]], TableOMP[[#This Row],[total_time]]&lt;=TableOMP[[#This Row],[High]]),1,0)</f>
        <v>1</v>
      </c>
    </row>
    <row r="5149" spans="1:19" x14ac:dyDescent="0.25">
      <c r="A5149" t="s">
        <v>15</v>
      </c>
      <c r="B5149">
        <v>10000</v>
      </c>
      <c r="C5149">
        <v>100</v>
      </c>
      <c r="D5149">
        <v>100000</v>
      </c>
      <c r="E5149">
        <v>62</v>
      </c>
      <c r="F5149">
        <v>1</v>
      </c>
      <c r="G5149">
        <v>4.44862</v>
      </c>
      <c r="H5149">
        <v>0.166793</v>
      </c>
      <c r="I5149">
        <v>3.9764270000000002</v>
      </c>
      <c r="J5149">
        <v>6.5186999999999995E-2</v>
      </c>
      <c r="K5149" t="str">
        <f t="shared" si="105"/>
        <v>2</v>
      </c>
      <c r="L5149" t="s">
        <v>96</v>
      </c>
      <c r="M5149" t="s">
        <v>97</v>
      </c>
      <c r="N5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5149" s="10">
        <f>VLOOKUP(TableOMP[[#This Row],[Label]],TableAvg[],2,FALSE)</f>
        <v>4.4690939090909092</v>
      </c>
      <c r="P5149" s="10">
        <f>VLOOKUP(TableOMP[[#This Row],[Label]],TableAvg[],3,FALSE)</f>
        <v>0.10536701504780456</v>
      </c>
      <c r="Q5149" s="10">
        <f>TableOMP[[#This Row],[Avg]]-$U$2*TableOMP[[#This Row],[StdDev]]</f>
        <v>4.2583598789953001</v>
      </c>
      <c r="R5149" s="10">
        <f>TableOMP[[#This Row],[Avg]]+$U$2*TableOMP[[#This Row],[StdDev]]</f>
        <v>4.6798279391865183</v>
      </c>
      <c r="S5149" s="10">
        <f>IF(AND(TableOMP[[#This Row],[total_time]]&gt;=TableOMP[[#This Row],[Low]], TableOMP[[#This Row],[total_time]]&lt;=TableOMP[[#This Row],[High]]),1,0)</f>
        <v>1</v>
      </c>
    </row>
    <row r="5150" spans="1:19" x14ac:dyDescent="0.25">
      <c r="A5150" t="s">
        <v>15</v>
      </c>
      <c r="B5150">
        <v>10000</v>
      </c>
      <c r="C5150">
        <v>100</v>
      </c>
      <c r="D5150">
        <v>100000</v>
      </c>
      <c r="E5150">
        <v>63</v>
      </c>
      <c r="F5150">
        <v>1</v>
      </c>
      <c r="G5150">
        <v>4.3832240000000002</v>
      </c>
      <c r="H5150">
        <v>0.17563699999999999</v>
      </c>
      <c r="I5150">
        <v>4.5075479999999999</v>
      </c>
      <c r="J5150">
        <v>7.2702000000000003E-2</v>
      </c>
      <c r="K5150" t="str">
        <f t="shared" si="105"/>
        <v>2</v>
      </c>
      <c r="L5150" t="s">
        <v>96</v>
      </c>
      <c r="M5150" t="s">
        <v>97</v>
      </c>
      <c r="N5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5150" s="10">
        <f>VLOOKUP(TableOMP[[#This Row],[Label]],TableAvg[],2,FALSE)</f>
        <v>4.4574656363636356</v>
      </c>
      <c r="P5150" s="10">
        <f>VLOOKUP(TableOMP[[#This Row],[Label]],TableAvg[],3,FALSE)</f>
        <v>0.14827791792523412</v>
      </c>
      <c r="Q5150" s="10">
        <f>TableOMP[[#This Row],[Avg]]-$U$2*TableOMP[[#This Row],[StdDev]]</f>
        <v>4.1609098005131671</v>
      </c>
      <c r="R5150" s="10">
        <f>TableOMP[[#This Row],[Avg]]+$U$2*TableOMP[[#This Row],[StdDev]]</f>
        <v>4.7540214722141041</v>
      </c>
      <c r="S5150" s="10">
        <f>IF(AND(TableOMP[[#This Row],[total_time]]&gt;=TableOMP[[#This Row],[Low]], TableOMP[[#This Row],[total_time]]&lt;=TableOMP[[#This Row],[High]]),1,0)</f>
        <v>1</v>
      </c>
    </row>
    <row r="5151" spans="1:19" x14ac:dyDescent="0.25">
      <c r="A5151" t="s">
        <v>15</v>
      </c>
      <c r="B5151">
        <v>10000</v>
      </c>
      <c r="C5151">
        <v>100</v>
      </c>
      <c r="D5151">
        <v>100000</v>
      </c>
      <c r="E5151">
        <v>64</v>
      </c>
      <c r="F5151">
        <v>1</v>
      </c>
      <c r="G5151">
        <v>4.3944530000000004</v>
      </c>
      <c r="H5151">
        <v>0.178261</v>
      </c>
      <c r="I5151">
        <v>4.6855609999999999</v>
      </c>
      <c r="J5151">
        <v>7.4373999999999996E-2</v>
      </c>
      <c r="K5151" t="str">
        <f t="shared" si="105"/>
        <v>2</v>
      </c>
      <c r="L5151" t="s">
        <v>96</v>
      </c>
      <c r="M5151" t="s">
        <v>97</v>
      </c>
      <c r="N5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5151" s="10">
        <f>VLOOKUP(TableOMP[[#This Row],[Label]],TableAvg[],2,FALSE)</f>
        <v>4.4713382727272721</v>
      </c>
      <c r="P5151" s="10">
        <f>VLOOKUP(TableOMP[[#This Row],[Label]],TableAvg[],3,FALSE)</f>
        <v>7.2888190263172822E-2</v>
      </c>
      <c r="Q5151" s="10">
        <f>TableOMP[[#This Row],[Avg]]-$U$2*TableOMP[[#This Row],[StdDev]]</f>
        <v>4.3255618922009269</v>
      </c>
      <c r="R5151" s="10">
        <f>TableOMP[[#This Row],[Avg]]+$U$2*TableOMP[[#This Row],[StdDev]]</f>
        <v>4.6171146532536174</v>
      </c>
      <c r="S5151" s="10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16</v>
      </c>
      <c r="B5152">
        <v>10000</v>
      </c>
      <c r="C5152">
        <v>100</v>
      </c>
      <c r="D5152">
        <v>100000</v>
      </c>
      <c r="E5152">
        <v>1</v>
      </c>
      <c r="F5152">
        <v>1</v>
      </c>
      <c r="G5152">
        <v>257.294284</v>
      </c>
      <c r="H5152">
        <v>9.3975000000000003E-2</v>
      </c>
      <c r="I5152">
        <v>0</v>
      </c>
      <c r="J5152">
        <v>0</v>
      </c>
      <c r="K5152" t="str">
        <f>MID(M5152,22,1)</f>
        <v>4</v>
      </c>
      <c r="L5152" t="s">
        <v>98</v>
      </c>
      <c r="M5152" t="s">
        <v>99</v>
      </c>
      <c r="N5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5152" s="10">
        <f>VLOOKUP(TableOMP[[#This Row],[Label]],TableAvg[],2,FALSE)</f>
        <v>257.3297589</v>
      </c>
      <c r="P5152" s="10">
        <f>VLOOKUP(TableOMP[[#This Row],[Label]],TableAvg[],3,FALSE)</f>
        <v>0.18124127184574362</v>
      </c>
      <c r="Q5152" s="10">
        <f>TableOMP[[#This Row],[Avg]]-$U$2*TableOMP[[#This Row],[StdDev]]</f>
        <v>256.9672763563085</v>
      </c>
      <c r="R5152" s="10">
        <f>TableOMP[[#This Row],[Avg]]+$U$2*TableOMP[[#This Row],[StdDev]]</f>
        <v>257.6922414436915</v>
      </c>
      <c r="S5152" s="10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16</v>
      </c>
      <c r="B5153">
        <v>10000</v>
      </c>
      <c r="C5153">
        <v>100</v>
      </c>
      <c r="D5153">
        <v>100000</v>
      </c>
      <c r="E5153">
        <v>2</v>
      </c>
      <c r="F5153">
        <v>1</v>
      </c>
      <c r="G5153">
        <v>127.882768</v>
      </c>
      <c r="H5153">
        <v>0.22015899999999999</v>
      </c>
      <c r="I5153">
        <v>0.118881</v>
      </c>
      <c r="J5153">
        <v>0.118881</v>
      </c>
      <c r="K5153" t="str">
        <f t="shared" ref="K5153:K5184" si="106">MID(M5153,22,1)</f>
        <v>4</v>
      </c>
      <c r="L5153" t="s">
        <v>98</v>
      </c>
      <c r="M5153" t="s">
        <v>99</v>
      </c>
      <c r="N5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5153" s="10">
        <f>VLOOKUP(TableOMP[[#This Row],[Label]],TableAvg[],2,FALSE)</f>
        <v>127.95960850000002</v>
      </c>
      <c r="P5153" s="10">
        <f>VLOOKUP(TableOMP[[#This Row],[Label]],TableAvg[],3,FALSE)</f>
        <v>0.14182358913260598</v>
      </c>
      <c r="Q5153" s="10">
        <f>TableOMP[[#This Row],[Avg]]-$U$2*TableOMP[[#This Row],[StdDev]]</f>
        <v>127.6759613217348</v>
      </c>
      <c r="R5153" s="10">
        <f>TableOMP[[#This Row],[Avg]]+$U$2*TableOMP[[#This Row],[StdDev]]</f>
        <v>128.24325567826523</v>
      </c>
      <c r="S5153" s="10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16</v>
      </c>
      <c r="B5154">
        <v>10000</v>
      </c>
      <c r="C5154">
        <v>100</v>
      </c>
      <c r="D5154">
        <v>100000</v>
      </c>
      <c r="E5154">
        <v>3</v>
      </c>
      <c r="F5154">
        <v>1</v>
      </c>
      <c r="G5154">
        <v>84.869911000000002</v>
      </c>
      <c r="H5154">
        <v>0.20297999999999999</v>
      </c>
      <c r="I5154">
        <v>0.194992</v>
      </c>
      <c r="J5154">
        <v>9.7495999999999999E-2</v>
      </c>
      <c r="K5154" t="str">
        <f t="shared" si="106"/>
        <v>4</v>
      </c>
      <c r="L5154" t="s">
        <v>98</v>
      </c>
      <c r="M5154" t="s">
        <v>99</v>
      </c>
      <c r="N5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5154" s="10">
        <f>VLOOKUP(TableOMP[[#This Row],[Label]],TableAvg[],2,FALSE)</f>
        <v>84.836403300000001</v>
      </c>
      <c r="P5154" s="10">
        <f>VLOOKUP(TableOMP[[#This Row],[Label]],TableAvg[],3,FALSE)</f>
        <v>4.7606127207831687E-2</v>
      </c>
      <c r="Q5154" s="10">
        <f>TableOMP[[#This Row],[Avg]]-$U$2*TableOMP[[#This Row],[StdDev]]</f>
        <v>84.741191045584344</v>
      </c>
      <c r="R5154" s="10">
        <f>TableOMP[[#This Row],[Avg]]+$U$2*TableOMP[[#This Row],[StdDev]]</f>
        <v>84.931615554415657</v>
      </c>
      <c r="S5154" s="10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16</v>
      </c>
      <c r="B5155">
        <v>10000</v>
      </c>
      <c r="C5155">
        <v>100</v>
      </c>
      <c r="D5155">
        <v>100000</v>
      </c>
      <c r="E5155">
        <v>4</v>
      </c>
      <c r="F5155">
        <v>1</v>
      </c>
      <c r="G5155">
        <v>63.846905999999997</v>
      </c>
      <c r="H5155">
        <v>0.20521700000000001</v>
      </c>
      <c r="I5155">
        <v>0.29943900000000001</v>
      </c>
      <c r="J5155">
        <v>9.9812999999999999E-2</v>
      </c>
      <c r="K5155" t="str">
        <f t="shared" si="106"/>
        <v>4</v>
      </c>
      <c r="L5155" t="s">
        <v>98</v>
      </c>
      <c r="M5155" t="s">
        <v>99</v>
      </c>
      <c r="N5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5155" s="10">
        <f>VLOOKUP(TableOMP[[#This Row],[Label]],TableAvg[],2,FALSE)</f>
        <v>63.868899399999997</v>
      </c>
      <c r="P5155" s="10">
        <f>VLOOKUP(TableOMP[[#This Row],[Label]],TableAvg[],3,FALSE)</f>
        <v>5.0373499471679246E-2</v>
      </c>
      <c r="Q5155" s="10">
        <f>TableOMP[[#This Row],[Avg]]-$U$2*TableOMP[[#This Row],[StdDev]]</f>
        <v>63.768152401056639</v>
      </c>
      <c r="R5155" s="10">
        <f>TableOMP[[#This Row],[Avg]]+$U$2*TableOMP[[#This Row],[StdDev]]</f>
        <v>63.969646398943354</v>
      </c>
      <c r="S5155" s="10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16</v>
      </c>
      <c r="B5156">
        <v>10000</v>
      </c>
      <c r="C5156">
        <v>100</v>
      </c>
      <c r="D5156">
        <v>100000</v>
      </c>
      <c r="E5156">
        <v>5</v>
      </c>
      <c r="F5156">
        <v>1</v>
      </c>
      <c r="G5156">
        <v>51.325149000000003</v>
      </c>
      <c r="H5156">
        <v>0.20324500000000001</v>
      </c>
      <c r="I5156">
        <v>0.39517600000000003</v>
      </c>
      <c r="J5156">
        <v>9.8794000000000007E-2</v>
      </c>
      <c r="K5156" t="str">
        <f t="shared" si="106"/>
        <v>4</v>
      </c>
      <c r="L5156" t="s">
        <v>98</v>
      </c>
      <c r="M5156" t="s">
        <v>99</v>
      </c>
      <c r="N5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5156" s="10">
        <f>VLOOKUP(TableOMP[[#This Row],[Label]],TableAvg[],2,FALSE)</f>
        <v>51.327812599999994</v>
      </c>
      <c r="P5156" s="10">
        <f>VLOOKUP(TableOMP[[#This Row],[Label]],TableAvg[],3,FALSE)</f>
        <v>3.4238023855571433E-2</v>
      </c>
      <c r="Q5156" s="10">
        <f>TableOMP[[#This Row],[Avg]]-$U$2*TableOMP[[#This Row],[StdDev]]</f>
        <v>51.25933655228885</v>
      </c>
      <c r="R5156" s="10">
        <f>TableOMP[[#This Row],[Avg]]+$U$2*TableOMP[[#This Row],[StdDev]]</f>
        <v>51.396288647711138</v>
      </c>
      <c r="S5156" s="10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16</v>
      </c>
      <c r="B5157">
        <v>10000</v>
      </c>
      <c r="C5157">
        <v>100</v>
      </c>
      <c r="D5157">
        <v>100000</v>
      </c>
      <c r="E5157">
        <v>6</v>
      </c>
      <c r="F5157">
        <v>1</v>
      </c>
      <c r="G5157">
        <v>42.850099</v>
      </c>
      <c r="H5157">
        <v>0.29174600000000001</v>
      </c>
      <c r="I5157">
        <v>0.92579699999999998</v>
      </c>
      <c r="J5157">
        <v>0.18515899999999999</v>
      </c>
      <c r="K5157" t="str">
        <f t="shared" si="106"/>
        <v>4</v>
      </c>
      <c r="L5157" t="s">
        <v>98</v>
      </c>
      <c r="M5157" t="s">
        <v>99</v>
      </c>
      <c r="N5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5157" s="10">
        <f>VLOOKUP(TableOMP[[#This Row],[Label]],TableAvg[],2,FALSE)</f>
        <v>42.799253399999998</v>
      </c>
      <c r="P5157" s="10">
        <f>VLOOKUP(TableOMP[[#This Row],[Label]],TableAvg[],3,FALSE)</f>
        <v>9.7061185402004771E-2</v>
      </c>
      <c r="Q5157" s="10">
        <f>TableOMP[[#This Row],[Avg]]-$U$2*TableOMP[[#This Row],[StdDev]]</f>
        <v>42.605131029195988</v>
      </c>
      <c r="R5157" s="10">
        <f>TableOMP[[#This Row],[Avg]]+$U$2*TableOMP[[#This Row],[StdDev]]</f>
        <v>42.993375770804008</v>
      </c>
      <c r="S5157" s="10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16</v>
      </c>
      <c r="B5158">
        <v>10000</v>
      </c>
      <c r="C5158">
        <v>100</v>
      </c>
      <c r="D5158">
        <v>100000</v>
      </c>
      <c r="E5158">
        <v>7</v>
      </c>
      <c r="F5158">
        <v>1</v>
      </c>
      <c r="G5158">
        <v>36.823248999999997</v>
      </c>
      <c r="H5158">
        <v>0.208951</v>
      </c>
      <c r="I5158">
        <v>0.61097100000000004</v>
      </c>
      <c r="J5158">
        <v>0.101828</v>
      </c>
      <c r="K5158" t="str">
        <f t="shared" si="106"/>
        <v>4</v>
      </c>
      <c r="L5158" t="s">
        <v>98</v>
      </c>
      <c r="M5158" t="s">
        <v>99</v>
      </c>
      <c r="N5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5158" s="10">
        <f>VLOOKUP(TableOMP[[#This Row],[Label]],TableAvg[],2,FALSE)</f>
        <v>36.838756199999999</v>
      </c>
      <c r="P5158" s="10">
        <f>VLOOKUP(TableOMP[[#This Row],[Label]],TableAvg[],3,FALSE)</f>
        <v>8.6069192747459125E-2</v>
      </c>
      <c r="Q5158" s="10">
        <f>TableOMP[[#This Row],[Avg]]-$U$2*TableOMP[[#This Row],[StdDev]]</f>
        <v>36.666617814505081</v>
      </c>
      <c r="R5158" s="10">
        <f>TableOMP[[#This Row],[Avg]]+$U$2*TableOMP[[#This Row],[StdDev]]</f>
        <v>37.010894585494917</v>
      </c>
      <c r="S5158" s="10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16</v>
      </c>
      <c r="B5159">
        <v>10000</v>
      </c>
      <c r="C5159">
        <v>100</v>
      </c>
      <c r="D5159">
        <v>100000</v>
      </c>
      <c r="E5159">
        <v>8</v>
      </c>
      <c r="F5159">
        <v>1</v>
      </c>
      <c r="G5159">
        <v>32.709187999999997</v>
      </c>
      <c r="H5159">
        <v>0.37532199999999999</v>
      </c>
      <c r="I5159">
        <v>0.82164099999999995</v>
      </c>
      <c r="J5159">
        <v>0.117377</v>
      </c>
      <c r="K5159" t="str">
        <f t="shared" si="106"/>
        <v>4</v>
      </c>
      <c r="L5159" t="s">
        <v>98</v>
      </c>
      <c r="M5159" t="s">
        <v>99</v>
      </c>
      <c r="N5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59" s="10">
        <f>VLOOKUP(TableOMP[[#This Row],[Label]],TableAvg[],2,FALSE)</f>
        <v>32.468982199999999</v>
      </c>
      <c r="P5159" s="10">
        <f>VLOOKUP(TableOMP[[#This Row],[Label]],TableAvg[],3,FALSE)</f>
        <v>0.17283081675039219</v>
      </c>
      <c r="Q5159" s="10">
        <f>TableOMP[[#This Row],[Avg]]-$U$2*TableOMP[[#This Row],[StdDev]]</f>
        <v>32.123320566499217</v>
      </c>
      <c r="R5159" s="10">
        <f>TableOMP[[#This Row],[Avg]]+$U$2*TableOMP[[#This Row],[StdDev]]</f>
        <v>32.814643833500782</v>
      </c>
      <c r="S5159" s="10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16</v>
      </c>
      <c r="B5160">
        <v>10000</v>
      </c>
      <c r="C5160">
        <v>100</v>
      </c>
      <c r="D5160">
        <v>100000</v>
      </c>
      <c r="E5160">
        <v>9</v>
      </c>
      <c r="F5160">
        <v>1</v>
      </c>
      <c r="G5160">
        <v>28.730148</v>
      </c>
      <c r="H5160">
        <v>0.19917399999999999</v>
      </c>
      <c r="I5160">
        <v>0.74025399999999997</v>
      </c>
      <c r="J5160">
        <v>9.2532000000000003E-2</v>
      </c>
      <c r="K5160" t="str">
        <f t="shared" si="106"/>
        <v>4</v>
      </c>
      <c r="L5160" t="s">
        <v>98</v>
      </c>
      <c r="M5160" t="s">
        <v>99</v>
      </c>
      <c r="N5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0" s="10">
        <f>VLOOKUP(TableOMP[[#This Row],[Label]],TableAvg[],2,FALSE)</f>
        <v>28.701951300000001</v>
      </c>
      <c r="P5160" s="10">
        <f>VLOOKUP(TableOMP[[#This Row],[Label]],TableAvg[],3,FALSE)</f>
        <v>4.4415304951402321E-2</v>
      </c>
      <c r="Q5160" s="10">
        <f>TableOMP[[#This Row],[Avg]]-$U$2*TableOMP[[#This Row],[StdDev]]</f>
        <v>28.613120690097197</v>
      </c>
      <c r="R5160" s="10">
        <f>TableOMP[[#This Row],[Avg]]+$U$2*TableOMP[[#This Row],[StdDev]]</f>
        <v>28.790781909902805</v>
      </c>
      <c r="S5160" s="1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16</v>
      </c>
      <c r="B5161">
        <v>10000</v>
      </c>
      <c r="C5161">
        <v>100</v>
      </c>
      <c r="D5161">
        <v>100000</v>
      </c>
      <c r="E5161">
        <v>10</v>
      </c>
      <c r="F5161">
        <v>1</v>
      </c>
      <c r="G5161">
        <v>25.860621999999999</v>
      </c>
      <c r="H5161">
        <v>0.12800700000000001</v>
      </c>
      <c r="I5161">
        <v>0.30298799999999998</v>
      </c>
      <c r="J5161">
        <v>3.3665E-2</v>
      </c>
      <c r="K5161" t="str">
        <f t="shared" si="106"/>
        <v>4</v>
      </c>
      <c r="L5161" t="s">
        <v>98</v>
      </c>
      <c r="M5161" t="s">
        <v>99</v>
      </c>
      <c r="N5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161" s="10">
        <f>VLOOKUP(TableOMP[[#This Row],[Label]],TableAvg[],2,FALSE)</f>
        <v>25.8790689</v>
      </c>
      <c r="P5161" s="10">
        <f>VLOOKUP(TableOMP[[#This Row],[Label]],TableAvg[],3,FALSE)</f>
        <v>2.6605900202148269E-2</v>
      </c>
      <c r="Q5161" s="10">
        <f>TableOMP[[#This Row],[Avg]]-$U$2*TableOMP[[#This Row],[StdDev]]</f>
        <v>25.825857099595705</v>
      </c>
      <c r="R5161" s="10">
        <f>TableOMP[[#This Row],[Avg]]+$U$2*TableOMP[[#This Row],[StdDev]]</f>
        <v>25.932280700404295</v>
      </c>
      <c r="S5161" s="10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16</v>
      </c>
      <c r="B5162">
        <v>10000</v>
      </c>
      <c r="C5162">
        <v>100</v>
      </c>
      <c r="D5162">
        <v>100000</v>
      </c>
      <c r="E5162">
        <v>11</v>
      </c>
      <c r="F5162">
        <v>1</v>
      </c>
      <c r="G5162">
        <v>23.568674000000001</v>
      </c>
      <c r="H5162">
        <v>0.117132</v>
      </c>
      <c r="I5162">
        <v>0.30835600000000002</v>
      </c>
      <c r="J5162">
        <v>3.0835999999999999E-2</v>
      </c>
      <c r="K5162" t="str">
        <f t="shared" si="106"/>
        <v>4</v>
      </c>
      <c r="L5162" t="s">
        <v>98</v>
      </c>
      <c r="M5162" t="s">
        <v>99</v>
      </c>
      <c r="N5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5162" s="10">
        <f>VLOOKUP(TableOMP[[#This Row],[Label]],TableAvg[],2,FALSE)</f>
        <v>23.589869700000001</v>
      </c>
      <c r="P5162" s="10">
        <f>VLOOKUP(TableOMP[[#This Row],[Label]],TableAvg[],3,FALSE)</f>
        <v>2.5291543579188742E-2</v>
      </c>
      <c r="Q5162" s="10">
        <f>TableOMP[[#This Row],[Avg]]-$U$2*TableOMP[[#This Row],[StdDev]]</f>
        <v>23.539286612841625</v>
      </c>
      <c r="R5162" s="10">
        <f>TableOMP[[#This Row],[Avg]]+$U$2*TableOMP[[#This Row],[StdDev]]</f>
        <v>23.640452787158377</v>
      </c>
      <c r="S5162" s="10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16</v>
      </c>
      <c r="B5163">
        <v>10000</v>
      </c>
      <c r="C5163">
        <v>100</v>
      </c>
      <c r="D5163">
        <v>100000</v>
      </c>
      <c r="E5163">
        <v>12</v>
      </c>
      <c r="F5163">
        <v>1</v>
      </c>
      <c r="G5163">
        <v>22.331909</v>
      </c>
      <c r="H5163">
        <v>0.14629400000000001</v>
      </c>
      <c r="I5163">
        <v>0.41418500000000003</v>
      </c>
      <c r="J5163">
        <v>3.7652999999999999E-2</v>
      </c>
      <c r="K5163" t="str">
        <f t="shared" si="106"/>
        <v>4</v>
      </c>
      <c r="L5163" t="s">
        <v>98</v>
      </c>
      <c r="M5163" t="s">
        <v>99</v>
      </c>
      <c r="N5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63" s="10">
        <f>VLOOKUP(TableOMP[[#This Row],[Label]],TableAvg[],2,FALSE)</f>
        <v>21.794779399999999</v>
      </c>
      <c r="P5163" s="10">
        <f>VLOOKUP(TableOMP[[#This Row],[Label]],TableAvg[],3,FALSE)</f>
        <v>0.19288296693270893</v>
      </c>
      <c r="Q5163" s="10">
        <f>TableOMP[[#This Row],[Avg]]-$U$2*TableOMP[[#This Row],[StdDev]]</f>
        <v>21.409013466134581</v>
      </c>
      <c r="R5163" s="10">
        <f>TableOMP[[#This Row],[Avg]]+$U$2*TableOMP[[#This Row],[StdDev]]</f>
        <v>22.180545333865417</v>
      </c>
      <c r="S5163" s="10">
        <f>IF(AND(TableOMP[[#This Row],[total_time]]&gt;=TableOMP[[#This Row],[Low]], TableOMP[[#This Row],[total_time]]&lt;=TableOMP[[#This Row],[High]]),1,0)</f>
        <v>0</v>
      </c>
    </row>
    <row r="5164" spans="1:19" x14ac:dyDescent="0.25">
      <c r="A5164" t="s">
        <v>16</v>
      </c>
      <c r="B5164">
        <v>10000</v>
      </c>
      <c r="C5164">
        <v>100</v>
      </c>
      <c r="D5164">
        <v>100000</v>
      </c>
      <c r="E5164">
        <v>13</v>
      </c>
      <c r="F5164">
        <v>1</v>
      </c>
      <c r="G5164">
        <v>20.128474000000001</v>
      </c>
      <c r="H5164">
        <v>0.146038</v>
      </c>
      <c r="I5164">
        <v>0.42272199999999999</v>
      </c>
      <c r="J5164">
        <v>3.5227000000000001E-2</v>
      </c>
      <c r="K5164" t="str">
        <f t="shared" si="106"/>
        <v>4</v>
      </c>
      <c r="L5164" t="s">
        <v>98</v>
      </c>
      <c r="M5164" t="s">
        <v>99</v>
      </c>
      <c r="N5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5164" s="10">
        <f>VLOOKUP(TableOMP[[#This Row],[Label]],TableAvg[],2,FALSE)</f>
        <v>20.133749000000002</v>
      </c>
      <c r="P5164" s="10">
        <f>VLOOKUP(TableOMP[[#This Row],[Label]],TableAvg[],3,FALSE)</f>
        <v>3.9085642605127917E-2</v>
      </c>
      <c r="Q5164" s="10">
        <f>TableOMP[[#This Row],[Avg]]-$U$2*TableOMP[[#This Row],[StdDev]]</f>
        <v>20.055577714789745</v>
      </c>
      <c r="R5164" s="10">
        <f>TableOMP[[#This Row],[Avg]]+$U$2*TableOMP[[#This Row],[StdDev]]</f>
        <v>20.211920285210258</v>
      </c>
      <c r="S5164" s="10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16</v>
      </c>
      <c r="B5165">
        <v>10000</v>
      </c>
      <c r="C5165">
        <v>100</v>
      </c>
      <c r="D5165">
        <v>100000</v>
      </c>
      <c r="E5165">
        <v>14</v>
      </c>
      <c r="F5165">
        <v>1</v>
      </c>
      <c r="G5165">
        <v>18.778658</v>
      </c>
      <c r="H5165">
        <v>0.13700899999999999</v>
      </c>
      <c r="I5165">
        <v>0.54777299999999995</v>
      </c>
      <c r="J5165">
        <v>4.2136E-2</v>
      </c>
      <c r="K5165" t="str">
        <f t="shared" si="106"/>
        <v>4</v>
      </c>
      <c r="L5165" t="s">
        <v>98</v>
      </c>
      <c r="M5165" t="s">
        <v>99</v>
      </c>
      <c r="N5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5165" s="10">
        <f>VLOOKUP(TableOMP[[#This Row],[Label]],TableAvg[],2,FALSE)</f>
        <v>18.808281400000002</v>
      </c>
      <c r="P5165" s="10">
        <f>VLOOKUP(TableOMP[[#This Row],[Label]],TableAvg[],3,FALSE)</f>
        <v>7.1888248108558303E-2</v>
      </c>
      <c r="Q5165" s="10">
        <f>TableOMP[[#This Row],[Avg]]-$U$2*TableOMP[[#This Row],[StdDev]]</f>
        <v>18.664504903782884</v>
      </c>
      <c r="R5165" s="10">
        <f>TableOMP[[#This Row],[Avg]]+$U$2*TableOMP[[#This Row],[StdDev]]</f>
        <v>18.95205789621712</v>
      </c>
      <c r="S5165" s="10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16</v>
      </c>
      <c r="B5166">
        <v>10000</v>
      </c>
      <c r="C5166">
        <v>100</v>
      </c>
      <c r="D5166">
        <v>100000</v>
      </c>
      <c r="E5166">
        <v>15</v>
      </c>
      <c r="F5166">
        <v>1</v>
      </c>
      <c r="G5166">
        <v>17.598706</v>
      </c>
      <c r="H5166">
        <v>0.141595</v>
      </c>
      <c r="I5166">
        <v>0.68875200000000003</v>
      </c>
      <c r="J5166">
        <v>4.9196999999999998E-2</v>
      </c>
      <c r="K5166" t="str">
        <f t="shared" si="106"/>
        <v>4</v>
      </c>
      <c r="L5166" t="s">
        <v>98</v>
      </c>
      <c r="M5166" t="s">
        <v>99</v>
      </c>
      <c r="N5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5166" s="10">
        <f>VLOOKUP(TableOMP[[#This Row],[Label]],TableAvg[],2,FALSE)</f>
        <v>17.6082757</v>
      </c>
      <c r="P5166" s="10">
        <f>VLOOKUP(TableOMP[[#This Row],[Label]],TableAvg[],3,FALSE)</f>
        <v>2.4412632924186856E-2</v>
      </c>
      <c r="Q5166" s="10">
        <f>TableOMP[[#This Row],[Avg]]-$U$2*TableOMP[[#This Row],[StdDev]]</f>
        <v>17.559450434151625</v>
      </c>
      <c r="R5166" s="10">
        <f>TableOMP[[#This Row],[Avg]]+$U$2*TableOMP[[#This Row],[StdDev]]</f>
        <v>17.657100965848375</v>
      </c>
      <c r="S5166" s="10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16</v>
      </c>
      <c r="B5167">
        <v>10000</v>
      </c>
      <c r="C5167">
        <v>100</v>
      </c>
      <c r="D5167">
        <v>100000</v>
      </c>
      <c r="E5167">
        <v>16</v>
      </c>
      <c r="F5167">
        <v>1</v>
      </c>
      <c r="G5167">
        <v>16.823543000000001</v>
      </c>
      <c r="H5167">
        <v>0.137433</v>
      </c>
      <c r="I5167">
        <v>0.59969700000000004</v>
      </c>
      <c r="J5167">
        <v>3.9980000000000002E-2</v>
      </c>
      <c r="K5167" t="str">
        <f t="shared" si="106"/>
        <v>4</v>
      </c>
      <c r="L5167" t="s">
        <v>98</v>
      </c>
      <c r="M5167" t="s">
        <v>99</v>
      </c>
      <c r="N5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5167" s="10">
        <f>VLOOKUP(TableOMP[[#This Row],[Label]],TableAvg[],2,FALSE)</f>
        <v>16.7306712</v>
      </c>
      <c r="P5167" s="10">
        <f>VLOOKUP(TableOMP[[#This Row],[Label]],TableAvg[],3,FALSE)</f>
        <v>0.10789934535175395</v>
      </c>
      <c r="Q5167" s="10">
        <f>TableOMP[[#This Row],[Avg]]-$U$2*TableOMP[[#This Row],[StdDev]]</f>
        <v>16.514872509296492</v>
      </c>
      <c r="R5167" s="10">
        <f>TableOMP[[#This Row],[Avg]]+$U$2*TableOMP[[#This Row],[StdDev]]</f>
        <v>16.946469890703508</v>
      </c>
      <c r="S5167" s="10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16</v>
      </c>
      <c r="B5168">
        <v>10000</v>
      </c>
      <c r="C5168">
        <v>100</v>
      </c>
      <c r="D5168">
        <v>100000</v>
      </c>
      <c r="E5168">
        <v>17</v>
      </c>
      <c r="F5168">
        <v>1</v>
      </c>
      <c r="G5168">
        <v>15.934855000000001</v>
      </c>
      <c r="H5168">
        <v>0.140739</v>
      </c>
      <c r="I5168">
        <v>0.69199200000000005</v>
      </c>
      <c r="J5168">
        <v>4.3249000000000003E-2</v>
      </c>
      <c r="K5168" t="str">
        <f t="shared" si="106"/>
        <v>4</v>
      </c>
      <c r="L5168" t="s">
        <v>98</v>
      </c>
      <c r="M5168" t="s">
        <v>99</v>
      </c>
      <c r="N5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5168" s="10">
        <f>VLOOKUP(TableOMP[[#This Row],[Label]],TableAvg[],2,FALSE)</f>
        <v>15.8784007</v>
      </c>
      <c r="P5168" s="10">
        <f>VLOOKUP(TableOMP[[#This Row],[Label]],TableAvg[],3,FALSE)</f>
        <v>0.15802172028676403</v>
      </c>
      <c r="Q5168" s="10">
        <f>TableOMP[[#This Row],[Avg]]-$U$2*TableOMP[[#This Row],[StdDev]]</f>
        <v>15.562357259426472</v>
      </c>
      <c r="R5168" s="10">
        <f>TableOMP[[#This Row],[Avg]]+$U$2*TableOMP[[#This Row],[StdDev]]</f>
        <v>16.194444140573527</v>
      </c>
      <c r="S5168" s="10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16</v>
      </c>
      <c r="B5169">
        <v>10000</v>
      </c>
      <c r="C5169">
        <v>100</v>
      </c>
      <c r="D5169">
        <v>100000</v>
      </c>
      <c r="E5169">
        <v>18</v>
      </c>
      <c r="F5169">
        <v>1</v>
      </c>
      <c r="G5169">
        <v>15.21269</v>
      </c>
      <c r="H5169">
        <v>0.138234</v>
      </c>
      <c r="I5169">
        <v>0.73185699999999998</v>
      </c>
      <c r="J5169">
        <v>4.3049999999999998E-2</v>
      </c>
      <c r="K5169" t="str">
        <f t="shared" si="106"/>
        <v>4</v>
      </c>
      <c r="L5169" t="s">
        <v>98</v>
      </c>
      <c r="M5169" t="s">
        <v>99</v>
      </c>
      <c r="N5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5169" s="10">
        <f>VLOOKUP(TableOMP[[#This Row],[Label]],TableAvg[],2,FALSE)</f>
        <v>15.0055251</v>
      </c>
      <c r="P5169" s="10">
        <f>VLOOKUP(TableOMP[[#This Row],[Label]],TableAvg[],3,FALSE)</f>
        <v>0.10541770105387423</v>
      </c>
      <c r="Q5169" s="10">
        <f>TableOMP[[#This Row],[Avg]]-$U$2*TableOMP[[#This Row],[StdDev]]</f>
        <v>14.794689697892251</v>
      </c>
      <c r="R5169" s="10">
        <f>TableOMP[[#This Row],[Avg]]+$U$2*TableOMP[[#This Row],[StdDev]]</f>
        <v>15.216360502107749</v>
      </c>
      <c r="S5169" s="10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16</v>
      </c>
      <c r="B5170">
        <v>10000</v>
      </c>
      <c r="C5170">
        <v>100</v>
      </c>
      <c r="D5170">
        <v>100000</v>
      </c>
      <c r="E5170">
        <v>19</v>
      </c>
      <c r="F5170">
        <v>1</v>
      </c>
      <c r="G5170">
        <v>14.384631000000001</v>
      </c>
      <c r="H5170">
        <v>0.14468800000000001</v>
      </c>
      <c r="I5170">
        <v>0.85181499999999999</v>
      </c>
      <c r="J5170">
        <v>4.7322999999999997E-2</v>
      </c>
      <c r="K5170" t="str">
        <f t="shared" si="106"/>
        <v>4</v>
      </c>
      <c r="L5170" t="s">
        <v>98</v>
      </c>
      <c r="M5170" t="s">
        <v>99</v>
      </c>
      <c r="N5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5170" s="10">
        <f>VLOOKUP(TableOMP[[#This Row],[Label]],TableAvg[],2,FALSE)</f>
        <v>14.419775699999999</v>
      </c>
      <c r="P5170" s="10">
        <f>VLOOKUP(TableOMP[[#This Row],[Label]],TableAvg[],3,FALSE)</f>
        <v>0.14824366669312361</v>
      </c>
      <c r="Q5170" s="10">
        <f>TableOMP[[#This Row],[Avg]]-$U$2*TableOMP[[#This Row],[StdDev]]</f>
        <v>14.123288366613751</v>
      </c>
      <c r="R5170" s="10">
        <f>TableOMP[[#This Row],[Avg]]+$U$2*TableOMP[[#This Row],[StdDev]]</f>
        <v>14.716263033386246</v>
      </c>
      <c r="S5170" s="1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16</v>
      </c>
      <c r="B5171">
        <v>10000</v>
      </c>
      <c r="C5171">
        <v>100</v>
      </c>
      <c r="D5171">
        <v>100000</v>
      </c>
      <c r="E5171">
        <v>20</v>
      </c>
      <c r="F5171">
        <v>1</v>
      </c>
      <c r="G5171">
        <v>13.783935</v>
      </c>
      <c r="H5171">
        <v>0.126637</v>
      </c>
      <c r="I5171">
        <v>0.667597</v>
      </c>
      <c r="J5171">
        <v>3.5137000000000002E-2</v>
      </c>
      <c r="K5171" t="str">
        <f t="shared" si="106"/>
        <v>4</v>
      </c>
      <c r="L5171" t="s">
        <v>98</v>
      </c>
      <c r="M5171" t="s">
        <v>99</v>
      </c>
      <c r="N5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5171" s="10">
        <f>VLOOKUP(TableOMP[[#This Row],[Label]],TableAvg[],2,FALSE)</f>
        <v>13.695691800000001</v>
      </c>
      <c r="P5171" s="10">
        <f>VLOOKUP(TableOMP[[#This Row],[Label]],TableAvg[],3,FALSE)</f>
        <v>0.1308752562135157</v>
      </c>
      <c r="Q5171" s="10">
        <f>TableOMP[[#This Row],[Avg]]-$U$2*TableOMP[[#This Row],[StdDev]]</f>
        <v>13.433941287572969</v>
      </c>
      <c r="R5171" s="10">
        <f>TableOMP[[#This Row],[Avg]]+$U$2*TableOMP[[#This Row],[StdDev]]</f>
        <v>13.957442312427032</v>
      </c>
      <c r="S5171" s="10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16</v>
      </c>
      <c r="B5172">
        <v>10000</v>
      </c>
      <c r="C5172">
        <v>100</v>
      </c>
      <c r="D5172">
        <v>100000</v>
      </c>
      <c r="E5172">
        <v>21</v>
      </c>
      <c r="F5172">
        <v>1</v>
      </c>
      <c r="G5172">
        <v>13.221228999999999</v>
      </c>
      <c r="H5172">
        <v>0.14634900000000001</v>
      </c>
      <c r="I5172">
        <v>0.874691</v>
      </c>
      <c r="J5172">
        <v>4.3735000000000003E-2</v>
      </c>
      <c r="K5172" t="str">
        <f t="shared" si="106"/>
        <v>4</v>
      </c>
      <c r="L5172" t="s">
        <v>98</v>
      </c>
      <c r="M5172" t="s">
        <v>99</v>
      </c>
      <c r="N5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5172" s="10">
        <f>VLOOKUP(TableOMP[[#This Row],[Label]],TableAvg[],2,FALSE)</f>
        <v>13.157169199999998</v>
      </c>
      <c r="P5172" s="10">
        <f>VLOOKUP(TableOMP[[#This Row],[Label]],TableAvg[],3,FALSE)</f>
        <v>0.19326107809482149</v>
      </c>
      <c r="Q5172" s="10">
        <f>TableOMP[[#This Row],[Avg]]-$U$2*TableOMP[[#This Row],[StdDev]]</f>
        <v>12.770647043810355</v>
      </c>
      <c r="R5172" s="10">
        <f>TableOMP[[#This Row],[Avg]]+$U$2*TableOMP[[#This Row],[StdDev]]</f>
        <v>13.543691356189642</v>
      </c>
      <c r="S5172" s="10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16</v>
      </c>
      <c r="B5173">
        <v>10000</v>
      </c>
      <c r="C5173">
        <v>100</v>
      </c>
      <c r="D5173">
        <v>100000</v>
      </c>
      <c r="E5173">
        <v>22</v>
      </c>
      <c r="F5173">
        <v>1</v>
      </c>
      <c r="G5173">
        <v>12.637511</v>
      </c>
      <c r="H5173">
        <v>0.151508</v>
      </c>
      <c r="I5173">
        <v>1.156298</v>
      </c>
      <c r="J5173">
        <v>5.5062E-2</v>
      </c>
      <c r="K5173" t="str">
        <f t="shared" si="106"/>
        <v>4</v>
      </c>
      <c r="L5173" t="s">
        <v>98</v>
      </c>
      <c r="M5173" t="s">
        <v>99</v>
      </c>
      <c r="N5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5173" s="10">
        <f>VLOOKUP(TableOMP[[#This Row],[Label]],TableAvg[],2,FALSE)</f>
        <v>12.567738799999999</v>
      </c>
      <c r="P5173" s="10">
        <f>VLOOKUP(TableOMP[[#This Row],[Label]],TableAvg[],3,FALSE)</f>
        <v>0.10172666002385591</v>
      </c>
      <c r="Q5173" s="10">
        <f>TableOMP[[#This Row],[Avg]]-$U$2*TableOMP[[#This Row],[StdDev]]</f>
        <v>12.364285479952287</v>
      </c>
      <c r="R5173" s="10">
        <f>TableOMP[[#This Row],[Avg]]+$U$2*TableOMP[[#This Row],[StdDev]]</f>
        <v>12.771192120047711</v>
      </c>
      <c r="S5173" s="10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16</v>
      </c>
      <c r="B5174">
        <v>10000</v>
      </c>
      <c r="C5174">
        <v>100</v>
      </c>
      <c r="D5174">
        <v>100000</v>
      </c>
      <c r="E5174">
        <v>23</v>
      </c>
      <c r="F5174">
        <v>1</v>
      </c>
      <c r="G5174">
        <v>12.123994</v>
      </c>
      <c r="H5174">
        <v>0.13603799999999999</v>
      </c>
      <c r="I5174">
        <v>0.92936300000000005</v>
      </c>
      <c r="J5174">
        <v>4.2243999999999997E-2</v>
      </c>
      <c r="K5174" t="str">
        <f t="shared" si="106"/>
        <v>4</v>
      </c>
      <c r="L5174" t="s">
        <v>98</v>
      </c>
      <c r="M5174" t="s">
        <v>99</v>
      </c>
      <c r="N5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5174" s="10">
        <f>VLOOKUP(TableOMP[[#This Row],[Label]],TableAvg[],2,FALSE)</f>
        <v>12.1007423</v>
      </c>
      <c r="P5174" s="10">
        <f>VLOOKUP(TableOMP[[#This Row],[Label]],TableAvg[],3,FALSE)</f>
        <v>0.15907780388218945</v>
      </c>
      <c r="Q5174" s="10">
        <f>TableOMP[[#This Row],[Avg]]-$U$2*TableOMP[[#This Row],[StdDev]]</f>
        <v>11.782586692235622</v>
      </c>
      <c r="R5174" s="10">
        <f>TableOMP[[#This Row],[Avg]]+$U$2*TableOMP[[#This Row],[StdDev]]</f>
        <v>12.418897907764379</v>
      </c>
      <c r="S5174" s="10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16</v>
      </c>
      <c r="B5175">
        <v>10000</v>
      </c>
      <c r="C5175">
        <v>100</v>
      </c>
      <c r="D5175">
        <v>100000</v>
      </c>
      <c r="E5175">
        <v>24</v>
      </c>
      <c r="F5175">
        <v>1</v>
      </c>
      <c r="G5175">
        <v>11.694591000000001</v>
      </c>
      <c r="H5175">
        <v>0.14811199999999999</v>
      </c>
      <c r="I5175">
        <v>1.217163</v>
      </c>
      <c r="J5175">
        <v>5.2920000000000002E-2</v>
      </c>
      <c r="K5175" t="str">
        <f t="shared" si="106"/>
        <v>4</v>
      </c>
      <c r="L5175" t="s">
        <v>98</v>
      </c>
      <c r="M5175" t="s">
        <v>99</v>
      </c>
      <c r="N5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5175" s="10">
        <f>VLOOKUP(TableOMP[[#This Row],[Label]],TableAvg[],2,FALSE)</f>
        <v>11.651289999999999</v>
      </c>
      <c r="P5175" s="10">
        <f>VLOOKUP(TableOMP[[#This Row],[Label]],TableAvg[],3,FALSE)</f>
        <v>0.10487771579618825</v>
      </c>
      <c r="Q5175" s="10">
        <f>TableOMP[[#This Row],[Avg]]-$U$2*TableOMP[[#This Row],[StdDev]]</f>
        <v>11.441534568407622</v>
      </c>
      <c r="R5175" s="10">
        <f>TableOMP[[#This Row],[Avg]]+$U$2*TableOMP[[#This Row],[StdDev]]</f>
        <v>11.861045431592377</v>
      </c>
      <c r="S5175" s="10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16</v>
      </c>
      <c r="B5176">
        <v>10000</v>
      </c>
      <c r="C5176">
        <v>100</v>
      </c>
      <c r="D5176">
        <v>100000</v>
      </c>
      <c r="E5176">
        <v>25</v>
      </c>
      <c r="F5176">
        <v>1</v>
      </c>
      <c r="G5176">
        <v>11.410356</v>
      </c>
      <c r="H5176">
        <v>0.15173600000000001</v>
      </c>
      <c r="I5176">
        <v>1.0299499999999999</v>
      </c>
      <c r="J5176">
        <v>4.2915000000000002E-2</v>
      </c>
      <c r="K5176" t="str">
        <f t="shared" si="106"/>
        <v>4</v>
      </c>
      <c r="L5176" t="s">
        <v>98</v>
      </c>
      <c r="M5176" t="s">
        <v>99</v>
      </c>
      <c r="N5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5176" s="10">
        <f>VLOOKUP(TableOMP[[#This Row],[Label]],TableAvg[],2,FALSE)</f>
        <v>11.3210672</v>
      </c>
      <c r="P5176" s="10">
        <f>VLOOKUP(TableOMP[[#This Row],[Label]],TableAvg[],3,FALSE)</f>
        <v>0.14926015641204227</v>
      </c>
      <c r="Q5176" s="10">
        <f>TableOMP[[#This Row],[Avg]]-$U$2*TableOMP[[#This Row],[StdDev]]</f>
        <v>11.022546887175915</v>
      </c>
      <c r="R5176" s="10">
        <f>TableOMP[[#This Row],[Avg]]+$U$2*TableOMP[[#This Row],[StdDev]]</f>
        <v>11.619587512824085</v>
      </c>
      <c r="S5176" s="10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16</v>
      </c>
      <c r="B5177">
        <v>10000</v>
      </c>
      <c r="C5177">
        <v>100</v>
      </c>
      <c r="D5177">
        <v>100000</v>
      </c>
      <c r="E5177">
        <v>26</v>
      </c>
      <c r="F5177">
        <v>1</v>
      </c>
      <c r="G5177">
        <v>10.941371999999999</v>
      </c>
      <c r="H5177">
        <v>0.15331700000000001</v>
      </c>
      <c r="I5177">
        <v>1.262384</v>
      </c>
      <c r="J5177">
        <v>5.0494999999999998E-2</v>
      </c>
      <c r="K5177" t="str">
        <f t="shared" si="106"/>
        <v>4</v>
      </c>
      <c r="L5177" t="s">
        <v>98</v>
      </c>
      <c r="M5177" t="s">
        <v>99</v>
      </c>
      <c r="N5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5177" s="10">
        <f>VLOOKUP(TableOMP[[#This Row],[Label]],TableAvg[],2,FALSE)</f>
        <v>10.8920675</v>
      </c>
      <c r="P5177" s="10">
        <f>VLOOKUP(TableOMP[[#This Row],[Label]],TableAvg[],3,FALSE)</f>
        <v>7.8954365169296048E-2</v>
      </c>
      <c r="Q5177" s="10">
        <f>TableOMP[[#This Row],[Avg]]-$U$2*TableOMP[[#This Row],[StdDev]]</f>
        <v>10.734158769661407</v>
      </c>
      <c r="R5177" s="10">
        <f>TableOMP[[#This Row],[Avg]]+$U$2*TableOMP[[#This Row],[StdDev]]</f>
        <v>11.049976230338592</v>
      </c>
      <c r="S5177" s="10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16</v>
      </c>
      <c r="B5178">
        <v>10000</v>
      </c>
      <c r="C5178">
        <v>100</v>
      </c>
      <c r="D5178">
        <v>100000</v>
      </c>
      <c r="E5178">
        <v>27</v>
      </c>
      <c r="F5178">
        <v>1</v>
      </c>
      <c r="G5178">
        <v>10.671036000000001</v>
      </c>
      <c r="H5178">
        <v>0.157106</v>
      </c>
      <c r="I5178">
        <v>1.5110479999999999</v>
      </c>
      <c r="J5178">
        <v>5.8117000000000002E-2</v>
      </c>
      <c r="K5178" t="str">
        <f t="shared" si="106"/>
        <v>4</v>
      </c>
      <c r="L5178" t="s">
        <v>98</v>
      </c>
      <c r="M5178" t="s">
        <v>99</v>
      </c>
      <c r="N5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5178" s="10">
        <f>VLOOKUP(TableOMP[[#This Row],[Label]],TableAvg[],2,FALSE)</f>
        <v>10.628899700000002</v>
      </c>
      <c r="P5178" s="10">
        <f>VLOOKUP(TableOMP[[#This Row],[Label]],TableAvg[],3,FALSE)</f>
        <v>0.20113791425237171</v>
      </c>
      <c r="Q5178" s="10">
        <f>TableOMP[[#This Row],[Avg]]-$U$2*TableOMP[[#This Row],[StdDev]]</f>
        <v>10.226623871495258</v>
      </c>
      <c r="R5178" s="10">
        <f>TableOMP[[#This Row],[Avg]]+$U$2*TableOMP[[#This Row],[StdDev]]</f>
        <v>11.031175528504745</v>
      </c>
      <c r="S5178" s="10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16</v>
      </c>
      <c r="B5179">
        <v>10000</v>
      </c>
      <c r="C5179">
        <v>100</v>
      </c>
      <c r="D5179">
        <v>100000</v>
      </c>
      <c r="E5179">
        <v>28</v>
      </c>
      <c r="F5179">
        <v>1</v>
      </c>
      <c r="G5179">
        <v>10.27693</v>
      </c>
      <c r="H5179">
        <v>0.12581500000000001</v>
      </c>
      <c r="I5179">
        <v>0.94886499999999996</v>
      </c>
      <c r="J5179">
        <v>3.5143000000000001E-2</v>
      </c>
      <c r="K5179" t="str">
        <f t="shared" si="106"/>
        <v>4</v>
      </c>
      <c r="L5179" t="s">
        <v>98</v>
      </c>
      <c r="M5179" t="s">
        <v>99</v>
      </c>
      <c r="N5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5179" s="10">
        <f>VLOOKUP(TableOMP[[#This Row],[Label]],TableAvg[],2,FALSE)</f>
        <v>10.226434900000001</v>
      </c>
      <c r="P5179" s="10">
        <f>VLOOKUP(TableOMP[[#This Row],[Label]],TableAvg[],3,FALSE)</f>
        <v>6.7972876937031912E-2</v>
      </c>
      <c r="Q5179" s="10">
        <f>TableOMP[[#This Row],[Avg]]-$U$2*TableOMP[[#This Row],[StdDev]]</f>
        <v>10.090489146125938</v>
      </c>
      <c r="R5179" s="10">
        <f>TableOMP[[#This Row],[Avg]]+$U$2*TableOMP[[#This Row],[StdDev]]</f>
        <v>10.362380653874064</v>
      </c>
      <c r="S5179" s="10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16</v>
      </c>
      <c r="B5180">
        <v>10000</v>
      </c>
      <c r="C5180">
        <v>100</v>
      </c>
      <c r="D5180">
        <v>100000</v>
      </c>
      <c r="E5180">
        <v>29</v>
      </c>
      <c r="F5180">
        <v>1</v>
      </c>
      <c r="G5180">
        <v>9.9260680000000008</v>
      </c>
      <c r="H5180">
        <v>0.13842599999999999</v>
      </c>
      <c r="I5180">
        <v>1.2290319999999999</v>
      </c>
      <c r="J5180">
        <v>4.3894000000000002E-2</v>
      </c>
      <c r="K5180" t="str">
        <f t="shared" si="106"/>
        <v>4</v>
      </c>
      <c r="L5180" t="s">
        <v>98</v>
      </c>
      <c r="M5180" t="s">
        <v>99</v>
      </c>
      <c r="N5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5180" s="10">
        <f>VLOOKUP(TableOMP[[#This Row],[Label]],TableAvg[],2,FALSE)</f>
        <v>9.9627119999999998</v>
      </c>
      <c r="P5180" s="10">
        <f>VLOOKUP(TableOMP[[#This Row],[Label]],TableAvg[],3,FALSE)</f>
        <v>9.7154284211325839E-2</v>
      </c>
      <c r="Q5180" s="10">
        <f>TableOMP[[#This Row],[Avg]]-$U$2*TableOMP[[#This Row],[StdDev]]</f>
        <v>9.7684034315773474</v>
      </c>
      <c r="R5180" s="10">
        <f>TableOMP[[#This Row],[Avg]]+$U$2*TableOMP[[#This Row],[StdDev]]</f>
        <v>10.157020568422652</v>
      </c>
      <c r="S5180" s="1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16</v>
      </c>
      <c r="B5181">
        <v>10000</v>
      </c>
      <c r="C5181">
        <v>100</v>
      </c>
      <c r="D5181">
        <v>100000</v>
      </c>
      <c r="E5181">
        <v>30</v>
      </c>
      <c r="F5181">
        <v>1</v>
      </c>
      <c r="G5181">
        <v>9.7523540000000004</v>
      </c>
      <c r="H5181">
        <v>0.13592000000000001</v>
      </c>
      <c r="I5181">
        <v>1.2251879999999999</v>
      </c>
      <c r="J5181">
        <v>4.2248000000000001E-2</v>
      </c>
      <c r="K5181" t="str">
        <f t="shared" si="106"/>
        <v>4</v>
      </c>
      <c r="L5181" t="s">
        <v>98</v>
      </c>
      <c r="M5181" t="s">
        <v>99</v>
      </c>
      <c r="N5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5181" s="10">
        <f>VLOOKUP(TableOMP[[#This Row],[Label]],TableAvg[],2,FALSE)</f>
        <v>9.7074560000000005</v>
      </c>
      <c r="P5181" s="10">
        <f>VLOOKUP(TableOMP[[#This Row],[Label]],TableAvg[],3,FALSE)</f>
        <v>0.12111586454046774</v>
      </c>
      <c r="Q5181" s="10">
        <f>TableOMP[[#This Row],[Avg]]-$U$2*TableOMP[[#This Row],[StdDev]]</f>
        <v>9.4652242709190659</v>
      </c>
      <c r="R5181" s="10">
        <f>TableOMP[[#This Row],[Avg]]+$U$2*TableOMP[[#This Row],[StdDev]]</f>
        <v>9.9496877290809351</v>
      </c>
      <c r="S5181" s="10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16</v>
      </c>
      <c r="B5182">
        <v>10000</v>
      </c>
      <c r="C5182">
        <v>100</v>
      </c>
      <c r="D5182">
        <v>100000</v>
      </c>
      <c r="E5182">
        <v>31</v>
      </c>
      <c r="F5182">
        <v>1</v>
      </c>
      <c r="G5182">
        <v>9.4849049999999995</v>
      </c>
      <c r="H5182">
        <v>0.15440300000000001</v>
      </c>
      <c r="I5182">
        <v>1.6430229999999999</v>
      </c>
      <c r="J5182">
        <v>5.4767000000000003E-2</v>
      </c>
      <c r="K5182" t="str">
        <f t="shared" si="106"/>
        <v>4</v>
      </c>
      <c r="L5182" t="s">
        <v>98</v>
      </c>
      <c r="M5182" t="s">
        <v>99</v>
      </c>
      <c r="N5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5182" s="10">
        <f>VLOOKUP(TableOMP[[#This Row],[Label]],TableAvg[],2,FALSE)</f>
        <v>9.4706478999999995</v>
      </c>
      <c r="P5182" s="10">
        <f>VLOOKUP(TableOMP[[#This Row],[Label]],TableAvg[],3,FALSE)</f>
        <v>9.6967541279047817E-2</v>
      </c>
      <c r="Q5182" s="10">
        <f>TableOMP[[#This Row],[Avg]]-$U$2*TableOMP[[#This Row],[StdDev]]</f>
        <v>9.2767128174419042</v>
      </c>
      <c r="R5182" s="10">
        <f>TableOMP[[#This Row],[Avg]]+$U$2*TableOMP[[#This Row],[StdDev]]</f>
        <v>9.6645829825580947</v>
      </c>
      <c r="S5182" s="10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16</v>
      </c>
      <c r="B5183">
        <v>10000</v>
      </c>
      <c r="C5183">
        <v>100</v>
      </c>
      <c r="D5183">
        <v>100000</v>
      </c>
      <c r="E5183">
        <v>32</v>
      </c>
      <c r="F5183">
        <v>1</v>
      </c>
      <c r="G5183">
        <v>9.3050510000000006</v>
      </c>
      <c r="H5183">
        <v>0.16699800000000001</v>
      </c>
      <c r="I5183">
        <v>1.9098839999999999</v>
      </c>
      <c r="J5183">
        <v>6.1608999999999997E-2</v>
      </c>
      <c r="K5183" t="str">
        <f t="shared" si="106"/>
        <v>4</v>
      </c>
      <c r="L5183" t="s">
        <v>98</v>
      </c>
      <c r="M5183" t="s">
        <v>99</v>
      </c>
      <c r="N5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5183" s="10">
        <f>VLOOKUP(TableOMP[[#This Row],[Label]],TableAvg[],2,FALSE)</f>
        <v>9.2697211000000017</v>
      </c>
      <c r="P5183" s="10">
        <f>VLOOKUP(TableOMP[[#This Row],[Label]],TableAvg[],3,FALSE)</f>
        <v>5.1582546862984191E-2</v>
      </c>
      <c r="Q5183" s="10">
        <f>TableOMP[[#This Row],[Avg]]-$U$2*TableOMP[[#This Row],[StdDev]]</f>
        <v>9.1665560062740337</v>
      </c>
      <c r="R5183" s="10">
        <f>TableOMP[[#This Row],[Avg]]+$U$2*TableOMP[[#This Row],[StdDev]]</f>
        <v>9.3728861937259698</v>
      </c>
      <c r="S5183" s="10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16</v>
      </c>
      <c r="B5184">
        <v>10000</v>
      </c>
      <c r="C5184">
        <v>100</v>
      </c>
      <c r="D5184">
        <v>100000</v>
      </c>
      <c r="E5184">
        <v>33</v>
      </c>
      <c r="F5184">
        <v>1</v>
      </c>
      <c r="G5184">
        <v>9.0540439999999993</v>
      </c>
      <c r="H5184">
        <v>0.15562999999999999</v>
      </c>
      <c r="I5184">
        <v>1.9421550000000001</v>
      </c>
      <c r="J5184">
        <v>6.0692000000000003E-2</v>
      </c>
      <c r="K5184" t="str">
        <f t="shared" si="106"/>
        <v>4</v>
      </c>
      <c r="L5184" t="s">
        <v>98</v>
      </c>
      <c r="M5184" t="s">
        <v>99</v>
      </c>
      <c r="N5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5184" s="10">
        <f>VLOOKUP(TableOMP[[#This Row],[Label]],TableAvg[],2,FALSE)</f>
        <v>8.9885211999999992</v>
      </c>
      <c r="P5184" s="10">
        <f>VLOOKUP(TableOMP[[#This Row],[Label]],TableAvg[],3,FALSE)</f>
        <v>0.12979604984581936</v>
      </c>
      <c r="Q5184" s="10">
        <f>TableOMP[[#This Row],[Avg]]-$U$2*TableOMP[[#This Row],[StdDev]]</f>
        <v>8.7289291003083598</v>
      </c>
      <c r="R5184" s="10">
        <f>TableOMP[[#This Row],[Avg]]+$U$2*TableOMP[[#This Row],[StdDev]]</f>
        <v>9.2481132996916386</v>
      </c>
      <c r="S5184" s="10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16</v>
      </c>
      <c r="B5185">
        <v>10000</v>
      </c>
      <c r="C5185">
        <v>100</v>
      </c>
      <c r="D5185">
        <v>100000</v>
      </c>
      <c r="E5185">
        <v>34</v>
      </c>
      <c r="F5185">
        <v>1</v>
      </c>
      <c r="G5185">
        <v>8.6073269999999997</v>
      </c>
      <c r="H5185">
        <v>0.16359799999999999</v>
      </c>
      <c r="I5185">
        <v>2.2131989999999999</v>
      </c>
      <c r="J5185">
        <v>6.7067000000000002E-2</v>
      </c>
      <c r="K5185" t="str">
        <f t="shared" ref="K5185:K5215" si="107">MID(M5185,22,1)</f>
        <v>4</v>
      </c>
      <c r="L5185" t="s">
        <v>98</v>
      </c>
      <c r="M5185" t="s">
        <v>99</v>
      </c>
      <c r="N5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5185" s="10">
        <f>VLOOKUP(TableOMP[[#This Row],[Label]],TableAvg[],2,FALSE)</f>
        <v>8.6827717</v>
      </c>
      <c r="P5185" s="10">
        <f>VLOOKUP(TableOMP[[#This Row],[Label]],TableAvg[],3,FALSE)</f>
        <v>8.0757645894346114E-2</v>
      </c>
      <c r="Q5185" s="10">
        <f>TableOMP[[#This Row],[Avg]]-$U$2*TableOMP[[#This Row],[StdDev]]</f>
        <v>8.5212564082113076</v>
      </c>
      <c r="R5185" s="10">
        <f>TableOMP[[#This Row],[Avg]]+$U$2*TableOMP[[#This Row],[StdDev]]</f>
        <v>8.8442869917886924</v>
      </c>
      <c r="S5185" s="10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16</v>
      </c>
      <c r="B5186">
        <v>10000</v>
      </c>
      <c r="C5186">
        <v>100</v>
      </c>
      <c r="D5186">
        <v>100000</v>
      </c>
      <c r="E5186">
        <v>35</v>
      </c>
      <c r="F5186">
        <v>1</v>
      </c>
      <c r="G5186">
        <v>8.8650920000000006</v>
      </c>
      <c r="H5186">
        <v>0.15729499999999999</v>
      </c>
      <c r="I5186">
        <v>1.7296750000000001</v>
      </c>
      <c r="J5186">
        <v>5.0873000000000002E-2</v>
      </c>
      <c r="K5186" t="str">
        <f t="shared" si="107"/>
        <v>4</v>
      </c>
      <c r="L5186" t="s">
        <v>98</v>
      </c>
      <c r="M5186" t="s">
        <v>99</v>
      </c>
      <c r="N5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5186" s="10">
        <f>VLOOKUP(TableOMP[[#This Row],[Label]],TableAvg[],2,FALSE)</f>
        <v>8.5542867999999999</v>
      </c>
      <c r="P5186" s="10">
        <f>VLOOKUP(TableOMP[[#This Row],[Label]],TableAvg[],3,FALSE)</f>
        <v>0.19716116330849115</v>
      </c>
      <c r="Q5186" s="10">
        <f>TableOMP[[#This Row],[Avg]]-$U$2*TableOMP[[#This Row],[StdDev]]</f>
        <v>8.1599644733830168</v>
      </c>
      <c r="R5186" s="10">
        <f>TableOMP[[#This Row],[Avg]]+$U$2*TableOMP[[#This Row],[StdDev]]</f>
        <v>8.9486091266169829</v>
      </c>
      <c r="S5186" s="10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16</v>
      </c>
      <c r="B5187">
        <v>10000</v>
      </c>
      <c r="C5187">
        <v>100</v>
      </c>
      <c r="D5187">
        <v>100000</v>
      </c>
      <c r="E5187">
        <v>36</v>
      </c>
      <c r="F5187">
        <v>1</v>
      </c>
      <c r="G5187">
        <v>8.5043279999999992</v>
      </c>
      <c r="H5187">
        <v>0.15204300000000001</v>
      </c>
      <c r="I5187">
        <v>1.7584409999999999</v>
      </c>
      <c r="J5187">
        <v>5.0241000000000001E-2</v>
      </c>
      <c r="K5187" t="str">
        <f t="shared" si="107"/>
        <v>4</v>
      </c>
      <c r="L5187" t="s">
        <v>98</v>
      </c>
      <c r="M5187" t="s">
        <v>99</v>
      </c>
      <c r="N5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5187" s="10">
        <f>VLOOKUP(TableOMP[[#This Row],[Label]],TableAvg[],2,FALSE)</f>
        <v>8.3159090000000013</v>
      </c>
      <c r="P5187" s="10">
        <f>VLOOKUP(TableOMP[[#This Row],[Label]],TableAvg[],3,FALSE)</f>
        <v>0.1147222017736574</v>
      </c>
      <c r="Q5187" s="10">
        <f>TableOMP[[#This Row],[Avg]]-$U$2*TableOMP[[#This Row],[StdDev]]</f>
        <v>8.0864645964526858</v>
      </c>
      <c r="R5187" s="10">
        <f>TableOMP[[#This Row],[Avg]]+$U$2*TableOMP[[#This Row],[StdDev]]</f>
        <v>8.5453534035473169</v>
      </c>
      <c r="S5187" s="10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16</v>
      </c>
      <c r="B5188">
        <v>10000</v>
      </c>
      <c r="C5188">
        <v>100</v>
      </c>
      <c r="D5188">
        <v>100000</v>
      </c>
      <c r="E5188">
        <v>37</v>
      </c>
      <c r="F5188">
        <v>1</v>
      </c>
      <c r="G5188">
        <v>8.2615870000000005</v>
      </c>
      <c r="H5188">
        <v>0.141015</v>
      </c>
      <c r="I5188">
        <v>1.636477</v>
      </c>
      <c r="J5188">
        <v>4.5457999999999998E-2</v>
      </c>
      <c r="K5188" t="str">
        <f t="shared" si="107"/>
        <v>4</v>
      </c>
      <c r="L5188" t="s">
        <v>98</v>
      </c>
      <c r="M5188" t="s">
        <v>99</v>
      </c>
      <c r="N5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5188" s="10">
        <f>VLOOKUP(TableOMP[[#This Row],[Label]],TableAvg[],2,FALSE)</f>
        <v>8.1637763000000003</v>
      </c>
      <c r="P5188" s="10">
        <f>VLOOKUP(TableOMP[[#This Row],[Label]],TableAvg[],3,FALSE)</f>
        <v>0.10553784095761887</v>
      </c>
      <c r="Q5188" s="10">
        <f>TableOMP[[#This Row],[Avg]]-$U$2*TableOMP[[#This Row],[StdDev]]</f>
        <v>7.9527006180847621</v>
      </c>
      <c r="R5188" s="10">
        <f>TableOMP[[#This Row],[Avg]]+$U$2*TableOMP[[#This Row],[StdDev]]</f>
        <v>8.3748519819152385</v>
      </c>
      <c r="S5188" s="10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16</v>
      </c>
      <c r="B5189">
        <v>10000</v>
      </c>
      <c r="C5189">
        <v>100</v>
      </c>
      <c r="D5189">
        <v>100000</v>
      </c>
      <c r="E5189">
        <v>38</v>
      </c>
      <c r="F5189">
        <v>1</v>
      </c>
      <c r="G5189">
        <v>8.3332189999999997</v>
      </c>
      <c r="H5189">
        <v>0.139543</v>
      </c>
      <c r="I5189">
        <v>1.7134480000000001</v>
      </c>
      <c r="J5189">
        <v>4.6309000000000003E-2</v>
      </c>
      <c r="K5189" t="str">
        <f t="shared" si="107"/>
        <v>4</v>
      </c>
      <c r="L5189" t="s">
        <v>98</v>
      </c>
      <c r="M5189" t="s">
        <v>99</v>
      </c>
      <c r="N5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5189" s="10">
        <f>VLOOKUP(TableOMP[[#This Row],[Label]],TableAvg[],2,FALSE)</f>
        <v>8.126900599999999</v>
      </c>
      <c r="P5189" s="10">
        <f>VLOOKUP(TableOMP[[#This Row],[Label]],TableAvg[],3,FALSE)</f>
        <v>0.24921330675637607</v>
      </c>
      <c r="Q5189" s="10">
        <f>TableOMP[[#This Row],[Avg]]-$U$2*TableOMP[[#This Row],[StdDev]]</f>
        <v>7.6284739864872471</v>
      </c>
      <c r="R5189" s="10">
        <f>TableOMP[[#This Row],[Avg]]+$U$2*TableOMP[[#This Row],[StdDev]]</f>
        <v>8.625327213512751</v>
      </c>
      <c r="S5189" s="10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16</v>
      </c>
      <c r="B5190">
        <v>10000</v>
      </c>
      <c r="C5190">
        <v>100</v>
      </c>
      <c r="D5190">
        <v>100000</v>
      </c>
      <c r="E5190">
        <v>39</v>
      </c>
      <c r="F5190">
        <v>1</v>
      </c>
      <c r="G5190">
        <v>7.9445769999999998</v>
      </c>
      <c r="H5190">
        <v>0.14774399999999999</v>
      </c>
      <c r="I5190">
        <v>2.1341049999999999</v>
      </c>
      <c r="J5190">
        <v>5.6161000000000003E-2</v>
      </c>
      <c r="K5190" t="str">
        <f t="shared" si="107"/>
        <v>4</v>
      </c>
      <c r="L5190" t="s">
        <v>98</v>
      </c>
      <c r="M5190" t="s">
        <v>99</v>
      </c>
      <c r="N5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5190" s="10">
        <f>VLOOKUP(TableOMP[[#This Row],[Label]],TableAvg[],2,FALSE)</f>
        <v>7.8530192000000003</v>
      </c>
      <c r="P5190" s="10">
        <f>VLOOKUP(TableOMP[[#This Row],[Label]],TableAvg[],3,FALSE)</f>
        <v>6.0161858920438654E-2</v>
      </c>
      <c r="Q5190" s="10">
        <f>TableOMP[[#This Row],[Avg]]-$U$2*TableOMP[[#This Row],[StdDev]]</f>
        <v>7.7326954821591229</v>
      </c>
      <c r="R5190" s="10">
        <f>TableOMP[[#This Row],[Avg]]+$U$2*TableOMP[[#This Row],[StdDev]]</f>
        <v>7.9733429178408777</v>
      </c>
      <c r="S5190" s="1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16</v>
      </c>
      <c r="B5191">
        <v>10000</v>
      </c>
      <c r="C5191">
        <v>100</v>
      </c>
      <c r="D5191">
        <v>100000</v>
      </c>
      <c r="E5191">
        <v>40</v>
      </c>
      <c r="F5191">
        <v>1</v>
      </c>
      <c r="G5191">
        <v>7.9752109999999998</v>
      </c>
      <c r="H5191">
        <v>0.14238200000000001</v>
      </c>
      <c r="I5191">
        <v>1.951201</v>
      </c>
      <c r="J5191">
        <v>5.0030999999999999E-2</v>
      </c>
      <c r="K5191" t="str">
        <f t="shared" si="107"/>
        <v>4</v>
      </c>
      <c r="L5191" t="s">
        <v>98</v>
      </c>
      <c r="M5191" t="s">
        <v>99</v>
      </c>
      <c r="N5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5191" s="10">
        <f>VLOOKUP(TableOMP[[#This Row],[Label]],TableAvg[],2,FALSE)</f>
        <v>7.7252759000000015</v>
      </c>
      <c r="P5191" s="10">
        <f>VLOOKUP(TableOMP[[#This Row],[Label]],TableAvg[],3,FALSE)</f>
        <v>0.17042517745883332</v>
      </c>
      <c r="Q5191" s="10">
        <f>TableOMP[[#This Row],[Avg]]-$U$2*TableOMP[[#This Row],[StdDev]]</f>
        <v>7.3844255450823351</v>
      </c>
      <c r="R5191" s="10">
        <f>TableOMP[[#This Row],[Avg]]+$U$2*TableOMP[[#This Row],[StdDev]]</f>
        <v>8.066126254917668</v>
      </c>
      <c r="S5191" s="10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16</v>
      </c>
      <c r="B5192">
        <v>10000</v>
      </c>
      <c r="C5192">
        <v>100</v>
      </c>
      <c r="D5192">
        <v>100000</v>
      </c>
      <c r="E5192">
        <v>41</v>
      </c>
      <c r="F5192">
        <v>1</v>
      </c>
      <c r="G5192">
        <v>7.5090529999999998</v>
      </c>
      <c r="H5192">
        <v>0.16803699999999999</v>
      </c>
      <c r="I5192">
        <v>2.4268480000000001</v>
      </c>
      <c r="J5192">
        <v>6.0671000000000003E-2</v>
      </c>
      <c r="K5192" t="str">
        <f t="shared" si="107"/>
        <v>4</v>
      </c>
      <c r="L5192" t="s">
        <v>98</v>
      </c>
      <c r="M5192" t="s">
        <v>99</v>
      </c>
      <c r="N5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5192" s="10">
        <f>VLOOKUP(TableOMP[[#This Row],[Label]],TableAvg[],2,FALSE)</f>
        <v>7.5462882000000011</v>
      </c>
      <c r="P5192" s="10">
        <f>VLOOKUP(TableOMP[[#This Row],[Label]],TableAvg[],3,FALSE)</f>
        <v>0.14142222962302814</v>
      </c>
      <c r="Q5192" s="10">
        <f>TableOMP[[#This Row],[Avg]]-$U$2*TableOMP[[#This Row],[StdDev]]</f>
        <v>7.2634437407539449</v>
      </c>
      <c r="R5192" s="10">
        <f>TableOMP[[#This Row],[Avg]]+$U$2*TableOMP[[#This Row],[StdDev]]</f>
        <v>7.8291326592460573</v>
      </c>
      <c r="S5192" s="10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16</v>
      </c>
      <c r="B5193">
        <v>10000</v>
      </c>
      <c r="C5193">
        <v>100</v>
      </c>
      <c r="D5193">
        <v>100000</v>
      </c>
      <c r="E5193">
        <v>42</v>
      </c>
      <c r="F5193">
        <v>1</v>
      </c>
      <c r="G5193">
        <v>7.3096180000000004</v>
      </c>
      <c r="H5193">
        <v>0.17017299999999999</v>
      </c>
      <c r="I5193">
        <v>2.375912</v>
      </c>
      <c r="J5193">
        <v>5.7949000000000001E-2</v>
      </c>
      <c r="K5193" t="str">
        <f t="shared" si="107"/>
        <v>4</v>
      </c>
      <c r="L5193" t="s">
        <v>98</v>
      </c>
      <c r="M5193" t="s">
        <v>99</v>
      </c>
      <c r="N5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5193" s="10">
        <f>VLOOKUP(TableOMP[[#This Row],[Label]],TableAvg[],2,FALSE)</f>
        <v>7.3606718000000004</v>
      </c>
      <c r="P5193" s="10">
        <f>VLOOKUP(TableOMP[[#This Row],[Label]],TableAvg[],3,FALSE)</f>
        <v>0.11117306520990768</v>
      </c>
      <c r="Q5193" s="10">
        <f>TableOMP[[#This Row],[Avg]]-$U$2*TableOMP[[#This Row],[StdDev]]</f>
        <v>7.1383256695801851</v>
      </c>
      <c r="R5193" s="10">
        <f>TableOMP[[#This Row],[Avg]]+$U$2*TableOMP[[#This Row],[StdDev]]</f>
        <v>7.5830179304198158</v>
      </c>
      <c r="S5193" s="10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16</v>
      </c>
      <c r="B5194">
        <v>10000</v>
      </c>
      <c r="C5194">
        <v>100</v>
      </c>
      <c r="D5194">
        <v>100000</v>
      </c>
      <c r="E5194">
        <v>43</v>
      </c>
      <c r="F5194">
        <v>1</v>
      </c>
      <c r="G5194">
        <v>7.4651389999999997</v>
      </c>
      <c r="H5194">
        <v>0.15561</v>
      </c>
      <c r="I5194">
        <v>2.3803169999999998</v>
      </c>
      <c r="J5194">
        <v>5.6674000000000002E-2</v>
      </c>
      <c r="K5194" t="str">
        <f t="shared" si="107"/>
        <v>4</v>
      </c>
      <c r="L5194" t="s">
        <v>98</v>
      </c>
      <c r="M5194" t="s">
        <v>99</v>
      </c>
      <c r="N5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5194" s="10">
        <f>VLOOKUP(TableOMP[[#This Row],[Label]],TableAvg[],2,FALSE)</f>
        <v>7.3248315000000002</v>
      </c>
      <c r="P5194" s="10">
        <f>VLOOKUP(TableOMP[[#This Row],[Label]],TableAvg[],3,FALSE)</f>
        <v>0.12564360431490473</v>
      </c>
      <c r="Q5194" s="10">
        <f>TableOMP[[#This Row],[Avg]]-$U$2*TableOMP[[#This Row],[StdDev]]</f>
        <v>7.0735442913701903</v>
      </c>
      <c r="R5194" s="10">
        <f>TableOMP[[#This Row],[Avg]]+$U$2*TableOMP[[#This Row],[StdDev]]</f>
        <v>7.5761187086298101</v>
      </c>
      <c r="S5194" s="10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16</v>
      </c>
      <c r="B5195">
        <v>10000</v>
      </c>
      <c r="C5195">
        <v>100</v>
      </c>
      <c r="D5195">
        <v>100000</v>
      </c>
      <c r="E5195">
        <v>44</v>
      </c>
      <c r="F5195">
        <v>1</v>
      </c>
      <c r="G5195">
        <v>7.4992989999999997</v>
      </c>
      <c r="H5195">
        <v>0.31085099999999999</v>
      </c>
      <c r="I5195">
        <v>2.7176010000000002</v>
      </c>
      <c r="J5195">
        <v>6.3200000000000006E-2</v>
      </c>
      <c r="K5195" t="str">
        <f t="shared" si="107"/>
        <v>4</v>
      </c>
      <c r="L5195" t="s">
        <v>98</v>
      </c>
      <c r="M5195" t="s">
        <v>99</v>
      </c>
      <c r="N5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5195" s="10">
        <f>VLOOKUP(TableOMP[[#This Row],[Label]],TableAvg[],2,FALSE)</f>
        <v>7.288381600000001</v>
      </c>
      <c r="P5195" s="10">
        <f>VLOOKUP(TableOMP[[#This Row],[Label]],TableAvg[],3,FALSE)</f>
        <v>0.15857058088060971</v>
      </c>
      <c r="Q5195" s="10">
        <f>TableOMP[[#This Row],[Avg]]-$U$2*TableOMP[[#This Row],[StdDev]]</f>
        <v>6.971240438238782</v>
      </c>
      <c r="R5195" s="10">
        <f>TableOMP[[#This Row],[Avg]]+$U$2*TableOMP[[#This Row],[StdDev]]</f>
        <v>7.60552276176122</v>
      </c>
      <c r="S5195" s="10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16</v>
      </c>
      <c r="B5196">
        <v>10000</v>
      </c>
      <c r="C5196">
        <v>100</v>
      </c>
      <c r="D5196">
        <v>100000</v>
      </c>
      <c r="E5196">
        <v>45</v>
      </c>
      <c r="F5196">
        <v>1</v>
      </c>
      <c r="G5196">
        <v>7.3504339999999999</v>
      </c>
      <c r="H5196">
        <v>0.17263500000000001</v>
      </c>
      <c r="I5196">
        <v>2.7531970000000001</v>
      </c>
      <c r="J5196">
        <v>6.2573000000000004E-2</v>
      </c>
      <c r="K5196" t="str">
        <f t="shared" si="107"/>
        <v>4</v>
      </c>
      <c r="L5196" t="s">
        <v>98</v>
      </c>
      <c r="M5196" t="s">
        <v>99</v>
      </c>
      <c r="N5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5196" s="10">
        <f>VLOOKUP(TableOMP[[#This Row],[Label]],TableAvg[],2,FALSE)</f>
        <v>7.2070619000000011</v>
      </c>
      <c r="P5196" s="10">
        <f>VLOOKUP(TableOMP[[#This Row],[Label]],TableAvg[],3,FALSE)</f>
        <v>0.15626260435587266</v>
      </c>
      <c r="Q5196" s="10">
        <f>TableOMP[[#This Row],[Avg]]-$U$2*TableOMP[[#This Row],[StdDev]]</f>
        <v>6.8945366912882555</v>
      </c>
      <c r="R5196" s="10">
        <f>TableOMP[[#This Row],[Avg]]+$U$2*TableOMP[[#This Row],[StdDev]]</f>
        <v>7.5195871087117467</v>
      </c>
      <c r="S5196" s="10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16</v>
      </c>
      <c r="B5197">
        <v>10000</v>
      </c>
      <c r="C5197">
        <v>100</v>
      </c>
      <c r="D5197">
        <v>100000</v>
      </c>
      <c r="E5197">
        <v>46</v>
      </c>
      <c r="F5197">
        <v>1</v>
      </c>
      <c r="G5197">
        <v>7.555771</v>
      </c>
      <c r="H5197">
        <v>0.15648999999999999</v>
      </c>
      <c r="I5197">
        <v>2.4627620000000001</v>
      </c>
      <c r="J5197">
        <v>5.4727999999999999E-2</v>
      </c>
      <c r="K5197" t="str">
        <f t="shared" si="107"/>
        <v>4</v>
      </c>
      <c r="L5197" t="s">
        <v>98</v>
      </c>
      <c r="M5197" t="s">
        <v>99</v>
      </c>
      <c r="N5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97" s="10">
        <f>VLOOKUP(TableOMP[[#This Row],[Label]],TableAvg[],2,FALSE)</f>
        <v>7.2100891999999988</v>
      </c>
      <c r="P5197" s="10">
        <f>VLOOKUP(TableOMP[[#This Row],[Label]],TableAvg[],3,FALSE)</f>
        <v>0.1572593550259688</v>
      </c>
      <c r="Q5197" s="10">
        <f>TableOMP[[#This Row],[Avg]]-$U$2*TableOMP[[#This Row],[StdDev]]</f>
        <v>6.895570489948061</v>
      </c>
      <c r="R5197" s="10">
        <f>TableOMP[[#This Row],[Avg]]+$U$2*TableOMP[[#This Row],[StdDev]]</f>
        <v>7.5246079100519365</v>
      </c>
      <c r="S5197" s="10">
        <f>IF(AND(TableOMP[[#This Row],[total_time]]&gt;=TableOMP[[#This Row],[Low]], TableOMP[[#This Row],[total_time]]&lt;=TableOMP[[#This Row],[High]]),1,0)</f>
        <v>0</v>
      </c>
    </row>
    <row r="5198" spans="1:19" x14ac:dyDescent="0.25">
      <c r="A5198" t="s">
        <v>16</v>
      </c>
      <c r="B5198">
        <v>10000</v>
      </c>
      <c r="C5198">
        <v>100</v>
      </c>
      <c r="D5198">
        <v>100000</v>
      </c>
      <c r="E5198">
        <v>47</v>
      </c>
      <c r="F5198">
        <v>1</v>
      </c>
      <c r="G5198">
        <v>7.1081620000000001</v>
      </c>
      <c r="H5198">
        <v>0.16741800000000001</v>
      </c>
      <c r="I5198">
        <v>2.3259989999999999</v>
      </c>
      <c r="J5198">
        <v>5.0564999999999999E-2</v>
      </c>
      <c r="K5198" t="str">
        <f t="shared" si="107"/>
        <v>4</v>
      </c>
      <c r="L5198" t="s">
        <v>98</v>
      </c>
      <c r="M5198" t="s">
        <v>99</v>
      </c>
      <c r="N5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5198" s="10">
        <f>VLOOKUP(TableOMP[[#This Row],[Label]],TableAvg[],2,FALSE)</f>
        <v>7.0747273999999987</v>
      </c>
      <c r="P5198" s="10">
        <f>VLOOKUP(TableOMP[[#This Row],[Label]],TableAvg[],3,FALSE)</f>
        <v>0.16327252290712602</v>
      </c>
      <c r="Q5198" s="10">
        <f>TableOMP[[#This Row],[Avg]]-$U$2*TableOMP[[#This Row],[StdDev]]</f>
        <v>6.7481823541857464</v>
      </c>
      <c r="R5198" s="10">
        <f>TableOMP[[#This Row],[Avg]]+$U$2*TableOMP[[#This Row],[StdDev]]</f>
        <v>7.4012724458142509</v>
      </c>
      <c r="S5198" s="10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16</v>
      </c>
      <c r="B5199">
        <v>10000</v>
      </c>
      <c r="C5199">
        <v>100</v>
      </c>
      <c r="D5199">
        <v>100000</v>
      </c>
      <c r="E5199">
        <v>48</v>
      </c>
      <c r="F5199">
        <v>1</v>
      </c>
      <c r="G5199">
        <v>7.2944550000000001</v>
      </c>
      <c r="H5199">
        <v>0.17033899999999999</v>
      </c>
      <c r="I5199">
        <v>2.844678</v>
      </c>
      <c r="J5199">
        <v>6.0525000000000002E-2</v>
      </c>
      <c r="K5199" t="str">
        <f t="shared" si="107"/>
        <v>4</v>
      </c>
      <c r="L5199" t="s">
        <v>98</v>
      </c>
      <c r="M5199" t="s">
        <v>99</v>
      </c>
      <c r="N5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99" s="10">
        <f>VLOOKUP(TableOMP[[#This Row],[Label]],TableAvg[],2,FALSE)</f>
        <v>6.9972902000000001</v>
      </c>
      <c r="P5199" s="10">
        <f>VLOOKUP(TableOMP[[#This Row],[Label]],TableAvg[],3,FALSE)</f>
        <v>0.15936867427934961</v>
      </c>
      <c r="Q5199" s="10">
        <f>TableOMP[[#This Row],[Avg]]-$U$2*TableOMP[[#This Row],[StdDev]]</f>
        <v>6.6785528514413013</v>
      </c>
      <c r="R5199" s="10">
        <f>TableOMP[[#This Row],[Avg]]+$U$2*TableOMP[[#This Row],[StdDev]]</f>
        <v>7.316027548558699</v>
      </c>
      <c r="S5199" s="10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16</v>
      </c>
      <c r="B5200">
        <v>10000</v>
      </c>
      <c r="C5200">
        <v>100</v>
      </c>
      <c r="D5200">
        <v>100000</v>
      </c>
      <c r="E5200">
        <v>49</v>
      </c>
      <c r="F5200">
        <v>1</v>
      </c>
      <c r="G5200">
        <v>7.2415190000000003</v>
      </c>
      <c r="H5200">
        <v>0.18621799999999999</v>
      </c>
      <c r="I5200">
        <v>3.3339479999999999</v>
      </c>
      <c r="J5200">
        <v>6.9457000000000005E-2</v>
      </c>
      <c r="K5200" t="str">
        <f t="shared" si="107"/>
        <v>4</v>
      </c>
      <c r="L5200" t="s">
        <v>98</v>
      </c>
      <c r="M5200" t="s">
        <v>99</v>
      </c>
      <c r="N5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5200" s="10">
        <f>VLOOKUP(TableOMP[[#This Row],[Label]],TableAvg[],2,FALSE)</f>
        <v>6.8936235999999997</v>
      </c>
      <c r="P5200" s="10">
        <f>VLOOKUP(TableOMP[[#This Row],[Label]],TableAvg[],3,FALSE)</f>
        <v>0.17877554194701537</v>
      </c>
      <c r="Q5200" s="10">
        <f>TableOMP[[#This Row],[Avg]]-$U$2*TableOMP[[#This Row],[StdDev]]</f>
        <v>6.5360725161059694</v>
      </c>
      <c r="R5200" s="10">
        <f>TableOMP[[#This Row],[Avg]]+$U$2*TableOMP[[#This Row],[StdDev]]</f>
        <v>7.2511746838940301</v>
      </c>
      <c r="S5200" s="1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16</v>
      </c>
      <c r="B5201">
        <v>10000</v>
      </c>
      <c r="C5201">
        <v>100</v>
      </c>
      <c r="D5201">
        <v>100000</v>
      </c>
      <c r="E5201">
        <v>50</v>
      </c>
      <c r="F5201">
        <v>1</v>
      </c>
      <c r="G5201">
        <v>6.9775999999999998</v>
      </c>
      <c r="H5201">
        <v>0.18740299999999999</v>
      </c>
      <c r="I5201">
        <v>3.0739369999999999</v>
      </c>
      <c r="J5201">
        <v>6.2732999999999997E-2</v>
      </c>
      <c r="K5201" t="str">
        <f t="shared" si="107"/>
        <v>4</v>
      </c>
      <c r="L5201" t="s">
        <v>98</v>
      </c>
      <c r="M5201" t="s">
        <v>99</v>
      </c>
      <c r="N5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5201" s="10">
        <f>VLOOKUP(TableOMP[[#This Row],[Label]],TableAvg[],2,FALSE)</f>
        <v>6.8750640999999986</v>
      </c>
      <c r="P5201" s="10">
        <f>VLOOKUP(TableOMP[[#This Row],[Label]],TableAvg[],3,FALSE)</f>
        <v>0.16711028325241747</v>
      </c>
      <c r="Q5201" s="10">
        <f>TableOMP[[#This Row],[Avg]]-$U$2*TableOMP[[#This Row],[StdDev]]</f>
        <v>6.5408435334951633</v>
      </c>
      <c r="R5201" s="10">
        <f>TableOMP[[#This Row],[Avg]]+$U$2*TableOMP[[#This Row],[StdDev]]</f>
        <v>7.2092846665048338</v>
      </c>
      <c r="S5201" s="10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16</v>
      </c>
      <c r="B5202">
        <v>10000</v>
      </c>
      <c r="C5202">
        <v>100</v>
      </c>
      <c r="D5202">
        <v>100000</v>
      </c>
      <c r="E5202">
        <v>51</v>
      </c>
      <c r="F5202">
        <v>1</v>
      </c>
      <c r="G5202">
        <v>6.710369</v>
      </c>
      <c r="H5202">
        <v>0.159668</v>
      </c>
      <c r="I5202">
        <v>2.945208</v>
      </c>
      <c r="J5202">
        <v>5.8903999999999998E-2</v>
      </c>
      <c r="K5202" t="str">
        <f t="shared" si="107"/>
        <v>4</v>
      </c>
      <c r="L5202" t="s">
        <v>98</v>
      </c>
      <c r="M5202" t="s">
        <v>99</v>
      </c>
      <c r="N5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5202" s="10">
        <f>VLOOKUP(TableOMP[[#This Row],[Label]],TableAvg[],2,FALSE)</f>
        <v>6.7424217999999998</v>
      </c>
      <c r="P5202" s="10">
        <f>VLOOKUP(TableOMP[[#This Row],[Label]],TableAvg[],3,FALSE)</f>
        <v>0.14298332742234199</v>
      </c>
      <c r="Q5202" s="10">
        <f>TableOMP[[#This Row],[Avg]]-$U$2*TableOMP[[#This Row],[StdDev]]</f>
        <v>6.4564551451553154</v>
      </c>
      <c r="R5202" s="10">
        <f>TableOMP[[#This Row],[Avg]]+$U$2*TableOMP[[#This Row],[StdDev]]</f>
        <v>7.0283884548446842</v>
      </c>
      <c r="S5202" s="10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16</v>
      </c>
      <c r="B5203">
        <v>10000</v>
      </c>
      <c r="C5203">
        <v>100</v>
      </c>
      <c r="D5203">
        <v>100000</v>
      </c>
      <c r="E5203">
        <v>52</v>
      </c>
      <c r="F5203">
        <v>1</v>
      </c>
      <c r="G5203">
        <v>7.2326180000000004</v>
      </c>
      <c r="H5203">
        <v>0.17690700000000001</v>
      </c>
      <c r="I5203">
        <v>3.0658479999999999</v>
      </c>
      <c r="J5203">
        <v>6.0115000000000002E-2</v>
      </c>
      <c r="K5203" t="str">
        <f t="shared" si="107"/>
        <v>4</v>
      </c>
      <c r="L5203" t="s">
        <v>98</v>
      </c>
      <c r="M5203" t="s">
        <v>99</v>
      </c>
      <c r="N5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203" s="10">
        <f>VLOOKUP(TableOMP[[#This Row],[Label]],TableAvg[],2,FALSE)</f>
        <v>6.7678342000000011</v>
      </c>
      <c r="P5203" s="10">
        <f>VLOOKUP(TableOMP[[#This Row],[Label]],TableAvg[],3,FALSE)</f>
        <v>0.20166470695275787</v>
      </c>
      <c r="Q5203" s="10">
        <f>TableOMP[[#This Row],[Avg]]-$U$2*TableOMP[[#This Row],[StdDev]]</f>
        <v>6.3645047860944857</v>
      </c>
      <c r="R5203" s="10">
        <f>TableOMP[[#This Row],[Avg]]+$U$2*TableOMP[[#This Row],[StdDev]]</f>
        <v>7.1711636139055166</v>
      </c>
      <c r="S5203" s="10">
        <f>IF(AND(TableOMP[[#This Row],[total_time]]&gt;=TableOMP[[#This Row],[Low]], TableOMP[[#This Row],[total_time]]&lt;=TableOMP[[#This Row],[High]]),1,0)</f>
        <v>0</v>
      </c>
    </row>
    <row r="5204" spans="1:19" x14ac:dyDescent="0.25">
      <c r="A5204" t="s">
        <v>16</v>
      </c>
      <c r="B5204">
        <v>10000</v>
      </c>
      <c r="C5204">
        <v>100</v>
      </c>
      <c r="D5204">
        <v>100000</v>
      </c>
      <c r="E5204">
        <v>53</v>
      </c>
      <c r="F5204">
        <v>1</v>
      </c>
      <c r="G5204">
        <v>6.9969760000000001</v>
      </c>
      <c r="H5204">
        <v>0.206709</v>
      </c>
      <c r="I5204">
        <v>3.7566480000000002</v>
      </c>
      <c r="J5204">
        <v>7.2243000000000002E-2</v>
      </c>
      <c r="K5204" t="str">
        <f t="shared" si="107"/>
        <v>4</v>
      </c>
      <c r="L5204" t="s">
        <v>98</v>
      </c>
      <c r="M5204" t="s">
        <v>99</v>
      </c>
      <c r="N5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5204" s="10">
        <f>VLOOKUP(TableOMP[[#This Row],[Label]],TableAvg[],2,FALSE)</f>
        <v>6.7539344000000003</v>
      </c>
      <c r="P5204" s="10">
        <f>VLOOKUP(TableOMP[[#This Row],[Label]],TableAvg[],3,FALSE)</f>
        <v>0.1970752812177245</v>
      </c>
      <c r="Q5204" s="10">
        <f>TableOMP[[#This Row],[Avg]]-$U$2*TableOMP[[#This Row],[StdDev]]</f>
        <v>6.3597838375645512</v>
      </c>
      <c r="R5204" s="10">
        <f>TableOMP[[#This Row],[Avg]]+$U$2*TableOMP[[#This Row],[StdDev]]</f>
        <v>7.1480849624354494</v>
      </c>
      <c r="S5204" s="10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16</v>
      </c>
      <c r="B5205">
        <v>10000</v>
      </c>
      <c r="C5205">
        <v>100</v>
      </c>
      <c r="D5205">
        <v>100000</v>
      </c>
      <c r="E5205">
        <v>54</v>
      </c>
      <c r="F5205">
        <v>1</v>
      </c>
      <c r="G5205">
        <v>6.7906279999999999</v>
      </c>
      <c r="H5205">
        <v>0.19462099999999999</v>
      </c>
      <c r="I5205">
        <v>3.0708280000000001</v>
      </c>
      <c r="J5205">
        <v>5.7939999999999998E-2</v>
      </c>
      <c r="K5205" t="str">
        <f t="shared" si="107"/>
        <v>4</v>
      </c>
      <c r="L5205" t="s">
        <v>98</v>
      </c>
      <c r="M5205" t="s">
        <v>99</v>
      </c>
      <c r="N5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5205" s="10">
        <f>VLOOKUP(TableOMP[[#This Row],[Label]],TableAvg[],2,FALSE)</f>
        <v>6.6934685000000016</v>
      </c>
      <c r="P5205" s="10">
        <f>VLOOKUP(TableOMP[[#This Row],[Label]],TableAvg[],3,FALSE)</f>
        <v>0.20425986530061879</v>
      </c>
      <c r="Q5205" s="10">
        <f>TableOMP[[#This Row],[Avg]]-$U$2*TableOMP[[#This Row],[StdDev]]</f>
        <v>6.2849487693987642</v>
      </c>
      <c r="R5205" s="10">
        <f>TableOMP[[#This Row],[Avg]]+$U$2*TableOMP[[#This Row],[StdDev]]</f>
        <v>7.101988230601239</v>
      </c>
      <c r="S5205" s="10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16</v>
      </c>
      <c r="B5206">
        <v>10000</v>
      </c>
      <c r="C5206">
        <v>100</v>
      </c>
      <c r="D5206">
        <v>100000</v>
      </c>
      <c r="E5206">
        <v>55</v>
      </c>
      <c r="F5206">
        <v>1</v>
      </c>
      <c r="G5206">
        <v>6.8692060000000001</v>
      </c>
      <c r="H5206">
        <v>0.18507599999999999</v>
      </c>
      <c r="I5206">
        <v>2.9897149999999999</v>
      </c>
      <c r="J5206">
        <v>5.5364999999999998E-2</v>
      </c>
      <c r="K5206" t="str">
        <f t="shared" si="107"/>
        <v>4</v>
      </c>
      <c r="L5206" t="s">
        <v>98</v>
      </c>
      <c r="M5206" t="s">
        <v>99</v>
      </c>
      <c r="N5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5206" s="10">
        <f>VLOOKUP(TableOMP[[#This Row],[Label]],TableAvg[],2,FALSE)</f>
        <v>6.6063889000000007</v>
      </c>
      <c r="P5206" s="10">
        <f>VLOOKUP(TableOMP[[#This Row],[Label]],TableAvg[],3,FALSE)</f>
        <v>0.21579675096555057</v>
      </c>
      <c r="Q5206" s="10">
        <f>TableOMP[[#This Row],[Avg]]-$U$2*TableOMP[[#This Row],[StdDev]]</f>
        <v>6.1747953980688992</v>
      </c>
      <c r="R5206" s="10">
        <f>TableOMP[[#This Row],[Avg]]+$U$2*TableOMP[[#This Row],[StdDev]]</f>
        <v>7.0379824019311021</v>
      </c>
      <c r="S5206" s="10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16</v>
      </c>
      <c r="B5207">
        <v>10000</v>
      </c>
      <c r="C5207">
        <v>100</v>
      </c>
      <c r="D5207">
        <v>100000</v>
      </c>
      <c r="E5207">
        <v>56</v>
      </c>
      <c r="F5207">
        <v>1</v>
      </c>
      <c r="G5207">
        <v>7.1202959999999997</v>
      </c>
      <c r="H5207">
        <v>0.17103499999999999</v>
      </c>
      <c r="I5207">
        <v>3.1784349999999999</v>
      </c>
      <c r="J5207">
        <v>5.7790000000000001E-2</v>
      </c>
      <c r="K5207" t="str">
        <f t="shared" si="107"/>
        <v>4</v>
      </c>
      <c r="L5207" t="s">
        <v>98</v>
      </c>
      <c r="M5207" t="s">
        <v>99</v>
      </c>
      <c r="N5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5207" s="10">
        <f>VLOOKUP(TableOMP[[#This Row],[Label]],TableAvg[],2,FALSE)</f>
        <v>6.6701549</v>
      </c>
      <c r="P5207" s="10">
        <f>VLOOKUP(TableOMP[[#This Row],[Label]],TableAvg[],3,FALSE)</f>
        <v>0.264100868057425</v>
      </c>
      <c r="Q5207" s="10">
        <f>TableOMP[[#This Row],[Avg]]-$U$2*TableOMP[[#This Row],[StdDev]]</f>
        <v>6.1419531638851499</v>
      </c>
      <c r="R5207" s="10">
        <f>TableOMP[[#This Row],[Avg]]+$U$2*TableOMP[[#This Row],[StdDev]]</f>
        <v>7.1983566361148501</v>
      </c>
      <c r="S5207" s="10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16</v>
      </c>
      <c r="B5208">
        <v>10000</v>
      </c>
      <c r="C5208">
        <v>100</v>
      </c>
      <c r="D5208">
        <v>100000</v>
      </c>
      <c r="E5208">
        <v>57</v>
      </c>
      <c r="F5208">
        <v>1</v>
      </c>
      <c r="G5208">
        <v>6.5912459999999999</v>
      </c>
      <c r="H5208">
        <v>0.161914</v>
      </c>
      <c r="I5208">
        <v>3.161054</v>
      </c>
      <c r="J5208">
        <v>5.6446999999999997E-2</v>
      </c>
      <c r="K5208" t="str">
        <f t="shared" si="107"/>
        <v>4</v>
      </c>
      <c r="L5208" t="s">
        <v>98</v>
      </c>
      <c r="M5208" t="s">
        <v>99</v>
      </c>
      <c r="N5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5208" s="10">
        <f>VLOOKUP(TableOMP[[#This Row],[Label]],TableAvg[],2,FALSE)</f>
        <v>6.5193326999999996</v>
      </c>
      <c r="P5208" s="10">
        <f>VLOOKUP(TableOMP[[#This Row],[Label]],TableAvg[],3,FALSE)</f>
        <v>0.11457197118591256</v>
      </c>
      <c r="Q5208" s="10">
        <f>TableOMP[[#This Row],[Avg]]-$U$2*TableOMP[[#This Row],[StdDev]]</f>
        <v>6.2901887576281741</v>
      </c>
      <c r="R5208" s="10">
        <f>TableOMP[[#This Row],[Avg]]+$U$2*TableOMP[[#This Row],[StdDev]]</f>
        <v>6.7484766423718252</v>
      </c>
      <c r="S5208" s="10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16</v>
      </c>
      <c r="B5209">
        <v>10000</v>
      </c>
      <c r="C5209">
        <v>100</v>
      </c>
      <c r="D5209">
        <v>100000</v>
      </c>
      <c r="E5209">
        <v>58</v>
      </c>
      <c r="F5209">
        <v>1</v>
      </c>
      <c r="G5209">
        <v>5.9809979999999996</v>
      </c>
      <c r="H5209">
        <v>0.16705500000000001</v>
      </c>
      <c r="I5209">
        <v>3.930301</v>
      </c>
      <c r="J5209">
        <v>6.8953E-2</v>
      </c>
      <c r="K5209" t="str">
        <f t="shared" si="107"/>
        <v>4</v>
      </c>
      <c r="L5209" t="s">
        <v>98</v>
      </c>
      <c r="M5209" t="s">
        <v>99</v>
      </c>
      <c r="N5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5209" s="10">
        <f>VLOOKUP(TableOMP[[#This Row],[Label]],TableAvg[],2,FALSE)</f>
        <v>6.0217585999999992</v>
      </c>
      <c r="P5209" s="10">
        <f>VLOOKUP(TableOMP[[#This Row],[Label]],TableAvg[],3,FALSE)</f>
        <v>0.21271865320664468</v>
      </c>
      <c r="Q5209" s="10">
        <f>TableOMP[[#This Row],[Avg]]-$U$2*TableOMP[[#This Row],[StdDev]]</f>
        <v>5.5963212935867102</v>
      </c>
      <c r="R5209" s="10">
        <f>TableOMP[[#This Row],[Avg]]+$U$2*TableOMP[[#This Row],[StdDev]]</f>
        <v>6.4471959064132882</v>
      </c>
      <c r="S5209" s="10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16</v>
      </c>
      <c r="B5210">
        <v>10000</v>
      </c>
      <c r="C5210">
        <v>100</v>
      </c>
      <c r="D5210">
        <v>100000</v>
      </c>
      <c r="E5210">
        <v>59</v>
      </c>
      <c r="F5210">
        <v>1</v>
      </c>
      <c r="G5210">
        <v>5.8213499999999998</v>
      </c>
      <c r="H5210">
        <v>0.16692899999999999</v>
      </c>
      <c r="I5210">
        <v>3.9317419999999998</v>
      </c>
      <c r="J5210">
        <v>6.7789000000000002E-2</v>
      </c>
      <c r="K5210" t="str">
        <f t="shared" si="107"/>
        <v>4</v>
      </c>
      <c r="L5210" t="s">
        <v>98</v>
      </c>
      <c r="M5210" t="s">
        <v>99</v>
      </c>
      <c r="N5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5210" s="10">
        <f>VLOOKUP(TableOMP[[#This Row],[Label]],TableAvg[],2,FALSE)</f>
        <v>5.9997262999999998</v>
      </c>
      <c r="P5210" s="10">
        <f>VLOOKUP(TableOMP[[#This Row],[Label]],TableAvg[],3,FALSE)</f>
        <v>0.19782760213632911</v>
      </c>
      <c r="Q5210" s="10">
        <f>TableOMP[[#This Row],[Avg]]-$U$2*TableOMP[[#This Row],[StdDev]]</f>
        <v>5.6040710957273419</v>
      </c>
      <c r="R5210" s="10">
        <f>TableOMP[[#This Row],[Avg]]+$U$2*TableOMP[[#This Row],[StdDev]]</f>
        <v>6.3953815042726578</v>
      </c>
      <c r="S5210" s="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16</v>
      </c>
      <c r="B5211">
        <v>10000</v>
      </c>
      <c r="C5211">
        <v>100</v>
      </c>
      <c r="D5211">
        <v>100000</v>
      </c>
      <c r="E5211">
        <v>60</v>
      </c>
      <c r="F5211">
        <v>1</v>
      </c>
      <c r="G5211">
        <v>6.0053700000000001</v>
      </c>
      <c r="H5211">
        <v>0.160332</v>
      </c>
      <c r="I5211">
        <v>3.5615320000000001</v>
      </c>
      <c r="J5211">
        <v>6.0365000000000002E-2</v>
      </c>
      <c r="K5211" t="str">
        <f t="shared" si="107"/>
        <v>4</v>
      </c>
      <c r="L5211" t="s">
        <v>98</v>
      </c>
      <c r="M5211" t="s">
        <v>99</v>
      </c>
      <c r="N5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5211" s="10">
        <f>VLOOKUP(TableOMP[[#This Row],[Label]],TableAvg[],2,FALSE)</f>
        <v>5.9259390999999999</v>
      </c>
      <c r="P5211" s="10">
        <f>VLOOKUP(TableOMP[[#This Row],[Label]],TableAvg[],3,FALSE)</f>
        <v>0.22577357173655732</v>
      </c>
      <c r="Q5211" s="10">
        <f>TableOMP[[#This Row],[Avg]]-$U$2*TableOMP[[#This Row],[StdDev]]</f>
        <v>5.474391956526885</v>
      </c>
      <c r="R5211" s="10">
        <f>TableOMP[[#This Row],[Avg]]+$U$2*TableOMP[[#This Row],[StdDev]]</f>
        <v>6.3774862434731148</v>
      </c>
      <c r="S5211" s="10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16</v>
      </c>
      <c r="B5212">
        <v>10000</v>
      </c>
      <c r="C5212">
        <v>100</v>
      </c>
      <c r="D5212">
        <v>100000</v>
      </c>
      <c r="E5212">
        <v>61</v>
      </c>
      <c r="F5212">
        <v>1</v>
      </c>
      <c r="G5212">
        <v>6.0433630000000003</v>
      </c>
      <c r="H5212">
        <v>0.16881599999999999</v>
      </c>
      <c r="I5212">
        <v>4.1700569999999999</v>
      </c>
      <c r="J5212">
        <v>6.9500999999999993E-2</v>
      </c>
      <c r="K5212" t="str">
        <f t="shared" si="107"/>
        <v>4</v>
      </c>
      <c r="L5212" t="s">
        <v>98</v>
      </c>
      <c r="M5212" t="s">
        <v>99</v>
      </c>
      <c r="N5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5212" s="10">
        <f>VLOOKUP(TableOMP[[#This Row],[Label]],TableAvg[],2,FALSE)</f>
        <v>5.9126221000000001</v>
      </c>
      <c r="P5212" s="10">
        <f>VLOOKUP(TableOMP[[#This Row],[Label]],TableAvg[],3,FALSE)</f>
        <v>0.21331570908325032</v>
      </c>
      <c r="Q5212" s="10">
        <f>TableOMP[[#This Row],[Avg]]-$U$2*TableOMP[[#This Row],[StdDev]]</f>
        <v>5.4859906818334991</v>
      </c>
      <c r="R5212" s="10">
        <f>TableOMP[[#This Row],[Avg]]+$U$2*TableOMP[[#This Row],[StdDev]]</f>
        <v>6.3392535181665011</v>
      </c>
      <c r="S5212" s="10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16</v>
      </c>
      <c r="B5213">
        <v>10000</v>
      </c>
      <c r="C5213">
        <v>100</v>
      </c>
      <c r="D5213">
        <v>100000</v>
      </c>
      <c r="E5213">
        <v>62</v>
      </c>
      <c r="F5213">
        <v>1</v>
      </c>
      <c r="G5213">
        <v>5.8494640000000002</v>
      </c>
      <c r="H5213">
        <v>0.17422000000000001</v>
      </c>
      <c r="I5213">
        <v>4.1314489999999999</v>
      </c>
      <c r="J5213">
        <v>6.7728999999999998E-2</v>
      </c>
      <c r="K5213" t="str">
        <f t="shared" si="107"/>
        <v>4</v>
      </c>
      <c r="L5213" t="s">
        <v>98</v>
      </c>
      <c r="M5213" t="s">
        <v>99</v>
      </c>
      <c r="N5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5213" s="10">
        <f>VLOOKUP(TableOMP[[#This Row],[Label]],TableAvg[],2,FALSE)</f>
        <v>5.8533821999999995</v>
      </c>
      <c r="P5213" s="10">
        <f>VLOOKUP(TableOMP[[#This Row],[Label]],TableAvg[],3,FALSE)</f>
        <v>0.19337159864097381</v>
      </c>
      <c r="Q5213" s="10">
        <f>TableOMP[[#This Row],[Avg]]-$U$2*TableOMP[[#This Row],[StdDev]]</f>
        <v>5.4666390027180523</v>
      </c>
      <c r="R5213" s="10">
        <f>TableOMP[[#This Row],[Avg]]+$U$2*TableOMP[[#This Row],[StdDev]]</f>
        <v>6.2401253972819468</v>
      </c>
      <c r="S5213" s="10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16</v>
      </c>
      <c r="B5214">
        <v>10000</v>
      </c>
      <c r="C5214">
        <v>100</v>
      </c>
      <c r="D5214">
        <v>100000</v>
      </c>
      <c r="E5214">
        <v>63</v>
      </c>
      <c r="F5214">
        <v>1</v>
      </c>
      <c r="G5214">
        <v>5.6332509999999996</v>
      </c>
      <c r="H5214">
        <v>0.173182</v>
      </c>
      <c r="I5214">
        <v>4.3581050000000001</v>
      </c>
      <c r="J5214">
        <v>7.0291999999999993E-2</v>
      </c>
      <c r="K5214" t="str">
        <f t="shared" si="107"/>
        <v>4</v>
      </c>
      <c r="L5214" t="s">
        <v>98</v>
      </c>
      <c r="M5214" t="s">
        <v>99</v>
      </c>
      <c r="N5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5214" s="10">
        <f>VLOOKUP(TableOMP[[#This Row],[Label]],TableAvg[],2,FALSE)</f>
        <v>5.7193991999999998</v>
      </c>
      <c r="P5214" s="10">
        <f>VLOOKUP(TableOMP[[#This Row],[Label]],TableAvg[],3,FALSE)</f>
        <v>0.15478724424826099</v>
      </c>
      <c r="Q5214" s="10">
        <f>TableOMP[[#This Row],[Avg]]-$U$2*TableOMP[[#This Row],[StdDev]]</f>
        <v>5.4098247115034779</v>
      </c>
      <c r="R5214" s="10">
        <f>TableOMP[[#This Row],[Avg]]+$U$2*TableOMP[[#This Row],[StdDev]]</f>
        <v>6.0289736884965217</v>
      </c>
      <c r="S5214" s="10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16</v>
      </c>
      <c r="B5215">
        <v>10000</v>
      </c>
      <c r="C5215">
        <v>100</v>
      </c>
      <c r="D5215">
        <v>100000</v>
      </c>
      <c r="E5215">
        <v>64</v>
      </c>
      <c r="F5215">
        <v>1</v>
      </c>
      <c r="G5215">
        <v>5.5942309999999997</v>
      </c>
      <c r="H5215">
        <v>0.17941199999999999</v>
      </c>
      <c r="I5215">
        <v>4.5599400000000001</v>
      </c>
      <c r="J5215">
        <v>7.238E-2</v>
      </c>
      <c r="K5215" t="str">
        <f t="shared" si="107"/>
        <v>4</v>
      </c>
      <c r="L5215" t="s">
        <v>98</v>
      </c>
      <c r="M5215" t="s">
        <v>99</v>
      </c>
      <c r="N5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5215" s="10">
        <f>VLOOKUP(TableOMP[[#This Row],[Label]],TableAvg[],2,FALSE)</f>
        <v>5.7641700999999994</v>
      </c>
      <c r="P5215" s="10">
        <f>VLOOKUP(TableOMP[[#This Row],[Label]],TableAvg[],3,FALSE)</f>
        <v>0.17252907909710444</v>
      </c>
      <c r="Q5215" s="10">
        <f>TableOMP[[#This Row],[Avg]]-$U$2*TableOMP[[#This Row],[StdDev]]</f>
        <v>5.4191119418057907</v>
      </c>
      <c r="R5215" s="10">
        <f>TableOMP[[#This Row],[Avg]]+$U$2*TableOMP[[#This Row],[StdDev]]</f>
        <v>6.1092282581942081</v>
      </c>
      <c r="S5215" s="10">
        <f>IF(AND(TableOMP[[#This Row],[total_time]]&gt;=TableOMP[[#This Row],[Low]], TableOMP[[#This Row],[total_time]]&lt;=TableOMP[[#This Row],[High]]),1,0)</f>
        <v>1</v>
      </c>
    </row>
    <row r="5216" spans="1:19" x14ac:dyDescent="0.25">
      <c r="A5216" t="s">
        <v>16</v>
      </c>
      <c r="B5216">
        <v>10000</v>
      </c>
      <c r="C5216">
        <v>100</v>
      </c>
      <c r="D5216">
        <v>1</v>
      </c>
      <c r="E5216">
        <v>1</v>
      </c>
      <c r="F5216">
        <v>1</v>
      </c>
      <c r="G5216">
        <v>261.79586399999999</v>
      </c>
      <c r="H5216">
        <v>4.734534</v>
      </c>
      <c r="I5216">
        <v>0</v>
      </c>
      <c r="J5216">
        <v>0</v>
      </c>
      <c r="K5216" t="str">
        <f>MID(M5216,22,1)</f>
        <v>2</v>
      </c>
      <c r="L5216" t="s">
        <v>100</v>
      </c>
      <c r="M5216" t="s">
        <v>101</v>
      </c>
      <c r="N5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16" s="10">
        <f>VLOOKUP(TableOMP[[#This Row],[Label]],TableAvg[],2,FALSE)</f>
        <v>262.42247599999996</v>
      </c>
      <c r="P5216" s="10">
        <f>VLOOKUP(TableOMP[[#This Row],[Label]],TableAvg[],3,FALSE)</f>
        <v>0.62661200000920803</v>
      </c>
      <c r="Q5216" s="10">
        <f>TableOMP[[#This Row],[Avg]]-$U$2*TableOMP[[#This Row],[StdDev]]</f>
        <v>261.16925199998155</v>
      </c>
      <c r="R5216" s="10">
        <f>TableOMP[[#This Row],[Avg]]+$U$2*TableOMP[[#This Row],[StdDev]]</f>
        <v>263.67570000001837</v>
      </c>
      <c r="S5216" s="10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16</v>
      </c>
      <c r="B5217">
        <v>10000</v>
      </c>
      <c r="C5217">
        <v>100</v>
      </c>
      <c r="D5217">
        <v>1</v>
      </c>
      <c r="E5217">
        <v>2</v>
      </c>
      <c r="F5217">
        <v>1</v>
      </c>
      <c r="G5217">
        <v>156.04448300000001</v>
      </c>
      <c r="H5217">
        <v>28.467659999999999</v>
      </c>
      <c r="I5217">
        <v>2.6576029999999999</v>
      </c>
      <c r="J5217">
        <v>2.6576029999999999</v>
      </c>
      <c r="K5217" t="str">
        <f t="shared" ref="K5217:K5248" si="108">MID(M5217,22,1)</f>
        <v>2</v>
      </c>
      <c r="L5217" t="s">
        <v>100</v>
      </c>
      <c r="M5217" t="s">
        <v>101</v>
      </c>
      <c r="N5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17" s="10">
        <f>VLOOKUP(TableOMP[[#This Row],[Label]],TableAvg[],2,FALSE)</f>
        <v>149.12683100000001</v>
      </c>
      <c r="P5217" s="10">
        <f>VLOOKUP(TableOMP[[#This Row],[Label]],TableAvg[],3,FALSE)</f>
        <v>6.9176520000000874</v>
      </c>
      <c r="Q5217" s="10">
        <f>TableOMP[[#This Row],[Avg]]-$U$2*TableOMP[[#This Row],[StdDev]]</f>
        <v>135.29152699999983</v>
      </c>
      <c r="R5217" s="10">
        <f>TableOMP[[#This Row],[Avg]]+$U$2*TableOMP[[#This Row],[StdDev]]</f>
        <v>162.96213500000019</v>
      </c>
      <c r="S5217" s="10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16</v>
      </c>
      <c r="B5218">
        <v>10000</v>
      </c>
      <c r="C5218">
        <v>100</v>
      </c>
      <c r="D5218">
        <v>1</v>
      </c>
      <c r="E5218">
        <v>3</v>
      </c>
      <c r="F5218">
        <v>1</v>
      </c>
      <c r="G5218">
        <v>95.973921000000004</v>
      </c>
      <c r="H5218">
        <v>11.132434999999999</v>
      </c>
      <c r="I5218">
        <v>3.6097229999999998</v>
      </c>
      <c r="J5218">
        <v>1.804861</v>
      </c>
      <c r="K5218" t="str">
        <f t="shared" si="108"/>
        <v>2</v>
      </c>
      <c r="L5218" t="s">
        <v>100</v>
      </c>
      <c r="M5218" t="s">
        <v>101</v>
      </c>
      <c r="N5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18" s="10">
        <f>VLOOKUP(TableOMP[[#This Row],[Label]],TableAvg[],2,FALSE)</f>
        <v>97.391942499999999</v>
      </c>
      <c r="P5218" s="10">
        <f>VLOOKUP(TableOMP[[#This Row],[Label]],TableAvg[],3,FALSE)</f>
        <v>1.4180215000004774</v>
      </c>
      <c r="Q5218" s="10">
        <f>TableOMP[[#This Row],[Avg]]-$U$2*TableOMP[[#This Row],[StdDev]]</f>
        <v>94.555899499999043</v>
      </c>
      <c r="R5218" s="10">
        <f>TableOMP[[#This Row],[Avg]]+$U$2*TableOMP[[#This Row],[StdDev]]</f>
        <v>100.22798550000095</v>
      </c>
      <c r="S5218" s="10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16</v>
      </c>
      <c r="B5219">
        <v>10000</v>
      </c>
      <c r="C5219">
        <v>100</v>
      </c>
      <c r="D5219">
        <v>1</v>
      </c>
      <c r="E5219">
        <v>4</v>
      </c>
      <c r="F5219">
        <v>1</v>
      </c>
      <c r="G5219">
        <v>74.731105999999997</v>
      </c>
      <c r="H5219">
        <v>11.083925000000001</v>
      </c>
      <c r="I5219">
        <v>4.9727399999999999</v>
      </c>
      <c r="J5219">
        <v>1.6575800000000001</v>
      </c>
      <c r="K5219" t="str">
        <f t="shared" si="108"/>
        <v>2</v>
      </c>
      <c r="L5219" t="s">
        <v>100</v>
      </c>
      <c r="M5219" t="s">
        <v>101</v>
      </c>
      <c r="N5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19" s="10">
        <f>VLOOKUP(TableOMP[[#This Row],[Label]],TableAvg[],2,FALSE)</f>
        <v>76.224146999999988</v>
      </c>
      <c r="P5219" s="10">
        <f>VLOOKUP(TableOMP[[#This Row],[Label]],TableAvg[],3,FALSE)</f>
        <v>1.4930410000002174</v>
      </c>
      <c r="Q5219" s="10">
        <f>TableOMP[[#This Row],[Avg]]-$U$2*TableOMP[[#This Row],[StdDev]]</f>
        <v>73.238064999999551</v>
      </c>
      <c r="R5219" s="10">
        <f>TableOMP[[#This Row],[Avg]]+$U$2*TableOMP[[#This Row],[StdDev]]</f>
        <v>79.210229000000425</v>
      </c>
      <c r="S5219" s="10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16</v>
      </c>
      <c r="B5220">
        <v>10000</v>
      </c>
      <c r="C5220">
        <v>100</v>
      </c>
      <c r="D5220">
        <v>1</v>
      </c>
      <c r="E5220">
        <v>5</v>
      </c>
      <c r="F5220">
        <v>1</v>
      </c>
      <c r="G5220">
        <v>63.124657999999997</v>
      </c>
      <c r="H5220">
        <v>12.120028</v>
      </c>
      <c r="I5220">
        <v>7.2875889999999997</v>
      </c>
      <c r="J5220">
        <v>1.8218970000000001</v>
      </c>
      <c r="K5220" t="str">
        <f t="shared" si="108"/>
        <v>2</v>
      </c>
      <c r="L5220" t="s">
        <v>100</v>
      </c>
      <c r="M5220" t="s">
        <v>101</v>
      </c>
      <c r="N5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220" s="10">
        <f>VLOOKUP(TableOMP[[#This Row],[Label]],TableAvg[],2,FALSE)</f>
        <v>63.764256499999995</v>
      </c>
      <c r="P5220" s="10">
        <f>VLOOKUP(TableOMP[[#This Row],[Label]],TableAvg[],3,FALSE)</f>
        <v>0.63959849999996354</v>
      </c>
      <c r="Q5220" s="10">
        <f>TableOMP[[#This Row],[Avg]]-$U$2*TableOMP[[#This Row],[StdDev]]</f>
        <v>62.485059500000069</v>
      </c>
      <c r="R5220" s="10">
        <f>TableOMP[[#This Row],[Avg]]+$U$2*TableOMP[[#This Row],[StdDev]]</f>
        <v>65.043453499999927</v>
      </c>
      <c r="S5220" s="1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16</v>
      </c>
      <c r="B5221">
        <v>10000</v>
      </c>
      <c r="C5221">
        <v>100</v>
      </c>
      <c r="D5221">
        <v>1</v>
      </c>
      <c r="E5221">
        <v>6</v>
      </c>
      <c r="F5221">
        <v>1</v>
      </c>
      <c r="G5221">
        <v>55.737291999999997</v>
      </c>
      <c r="H5221">
        <v>13.146156</v>
      </c>
      <c r="I5221">
        <v>8.4009280000000004</v>
      </c>
      <c r="J5221">
        <v>1.680186</v>
      </c>
      <c r="K5221" t="str">
        <f t="shared" si="108"/>
        <v>2</v>
      </c>
      <c r="L5221" t="s">
        <v>100</v>
      </c>
      <c r="M5221" t="s">
        <v>101</v>
      </c>
      <c r="N5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221" s="10">
        <f>VLOOKUP(TableOMP[[#This Row],[Label]],TableAvg[],2,FALSE)</f>
        <v>55.590346999999994</v>
      </c>
      <c r="P5221" s="10">
        <f>VLOOKUP(TableOMP[[#This Row],[Label]],TableAvg[],3,FALSE)</f>
        <v>0.14694500000119726</v>
      </c>
      <c r="Q5221" s="10">
        <f>TableOMP[[#This Row],[Avg]]-$U$2*TableOMP[[#This Row],[StdDev]]</f>
        <v>55.296456999997602</v>
      </c>
      <c r="R5221" s="10">
        <f>TableOMP[[#This Row],[Avg]]+$U$2*TableOMP[[#This Row],[StdDev]]</f>
        <v>55.884237000002386</v>
      </c>
      <c r="S5221" s="10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16</v>
      </c>
      <c r="B5222">
        <v>10000</v>
      </c>
      <c r="C5222">
        <v>100</v>
      </c>
      <c r="D5222">
        <v>1</v>
      </c>
      <c r="E5222">
        <v>7</v>
      </c>
      <c r="F5222">
        <v>1</v>
      </c>
      <c r="G5222">
        <v>47.707830000000001</v>
      </c>
      <c r="H5222">
        <v>11.119399</v>
      </c>
      <c r="I5222">
        <v>8.0469259999999991</v>
      </c>
      <c r="J5222">
        <v>1.341154</v>
      </c>
      <c r="K5222" t="str">
        <f t="shared" si="108"/>
        <v>2</v>
      </c>
      <c r="L5222" t="s">
        <v>100</v>
      </c>
      <c r="M5222" t="s">
        <v>101</v>
      </c>
      <c r="N5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22" s="10">
        <f>VLOOKUP(TableOMP[[#This Row],[Label]],TableAvg[],2,FALSE)</f>
        <v>48.647321000000005</v>
      </c>
      <c r="P5222" s="10">
        <f>VLOOKUP(TableOMP[[#This Row],[Label]],TableAvg[],3,FALSE)</f>
        <v>0.93949099999971242</v>
      </c>
      <c r="Q5222" s="10">
        <f>TableOMP[[#This Row],[Avg]]-$U$2*TableOMP[[#This Row],[StdDev]]</f>
        <v>46.76833900000058</v>
      </c>
      <c r="R5222" s="10">
        <f>TableOMP[[#This Row],[Avg]]+$U$2*TableOMP[[#This Row],[StdDev]]</f>
        <v>50.52630299999943</v>
      </c>
      <c r="S5222" s="10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16</v>
      </c>
      <c r="B5223">
        <v>10000</v>
      </c>
      <c r="C5223">
        <v>100</v>
      </c>
      <c r="D5223">
        <v>1</v>
      </c>
      <c r="E5223">
        <v>8</v>
      </c>
      <c r="F5223">
        <v>1</v>
      </c>
      <c r="G5223">
        <v>44.987287999999999</v>
      </c>
      <c r="H5223">
        <v>12.761975</v>
      </c>
      <c r="I5223">
        <v>8.9442360000000001</v>
      </c>
      <c r="J5223">
        <v>1.2777480000000001</v>
      </c>
      <c r="K5223" t="str">
        <f t="shared" si="108"/>
        <v>2</v>
      </c>
      <c r="L5223" t="s">
        <v>100</v>
      </c>
      <c r="M5223" t="s">
        <v>101</v>
      </c>
      <c r="N5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223" s="10">
        <f>VLOOKUP(TableOMP[[#This Row],[Label]],TableAvg[],2,FALSE)</f>
        <v>44.945869999999999</v>
      </c>
      <c r="P5223" s="10">
        <f>VLOOKUP(TableOMP[[#This Row],[Label]],TableAvg[],3,FALSE)</f>
        <v>4.1417999998191048E-2</v>
      </c>
      <c r="Q5223" s="10">
        <f>TableOMP[[#This Row],[Avg]]-$U$2*TableOMP[[#This Row],[StdDev]]</f>
        <v>44.863034000003616</v>
      </c>
      <c r="R5223" s="10">
        <f>TableOMP[[#This Row],[Avg]]+$U$2*TableOMP[[#This Row],[StdDev]]</f>
        <v>45.028705999996383</v>
      </c>
      <c r="S5223" s="10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16</v>
      </c>
      <c r="B5224">
        <v>10000</v>
      </c>
      <c r="C5224">
        <v>100</v>
      </c>
      <c r="D5224">
        <v>1</v>
      </c>
      <c r="E5224">
        <v>9</v>
      </c>
      <c r="F5224">
        <v>1</v>
      </c>
      <c r="G5224">
        <v>40.128261999999999</v>
      </c>
      <c r="H5224">
        <v>11.499492</v>
      </c>
      <c r="I5224">
        <v>9.4114159999999991</v>
      </c>
      <c r="J5224">
        <v>1.1764269999999999</v>
      </c>
      <c r="K5224" t="str">
        <f t="shared" si="108"/>
        <v>2</v>
      </c>
      <c r="L5224" t="s">
        <v>100</v>
      </c>
      <c r="M5224" t="s">
        <v>101</v>
      </c>
      <c r="N5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224" s="10">
        <f>VLOOKUP(TableOMP[[#This Row],[Label]],TableAvg[],2,FALSE)</f>
        <v>41.184285000000003</v>
      </c>
      <c r="P5224" s="10">
        <f>VLOOKUP(TableOMP[[#This Row],[Label]],TableAvg[],3,FALSE)</f>
        <v>1.0560229999999613</v>
      </c>
      <c r="Q5224" s="10">
        <f>TableOMP[[#This Row],[Avg]]-$U$2*TableOMP[[#This Row],[StdDev]]</f>
        <v>39.072239000000081</v>
      </c>
      <c r="R5224" s="10">
        <f>TableOMP[[#This Row],[Avg]]+$U$2*TableOMP[[#This Row],[StdDev]]</f>
        <v>43.296330999999924</v>
      </c>
      <c r="S5224" s="10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16</v>
      </c>
      <c r="B5225">
        <v>10000</v>
      </c>
      <c r="C5225">
        <v>100</v>
      </c>
      <c r="D5225">
        <v>1</v>
      </c>
      <c r="E5225">
        <v>10</v>
      </c>
      <c r="F5225">
        <v>1</v>
      </c>
      <c r="G5225">
        <v>37.129058999999998</v>
      </c>
      <c r="H5225">
        <v>11.332326</v>
      </c>
      <c r="I5225">
        <v>11.067031</v>
      </c>
      <c r="J5225">
        <v>1.22967</v>
      </c>
      <c r="K5225" t="str">
        <f t="shared" si="108"/>
        <v>2</v>
      </c>
      <c r="L5225" t="s">
        <v>100</v>
      </c>
      <c r="M5225" t="s">
        <v>101</v>
      </c>
      <c r="N5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225" s="10">
        <f>VLOOKUP(TableOMP[[#This Row],[Label]],TableAvg[],2,FALSE)</f>
        <v>37.828702499999999</v>
      </c>
      <c r="P5225" s="10">
        <f>VLOOKUP(TableOMP[[#This Row],[Label]],TableAvg[],3,FALSE)</f>
        <v>0.69964349999985465</v>
      </c>
      <c r="Q5225" s="10">
        <f>TableOMP[[#This Row],[Avg]]-$U$2*TableOMP[[#This Row],[StdDev]]</f>
        <v>36.429415500000289</v>
      </c>
      <c r="R5225" s="10">
        <f>TableOMP[[#This Row],[Avg]]+$U$2*TableOMP[[#This Row],[StdDev]]</f>
        <v>39.227989499999708</v>
      </c>
      <c r="S5225" s="10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16</v>
      </c>
      <c r="B5226">
        <v>10000</v>
      </c>
      <c r="C5226">
        <v>100</v>
      </c>
      <c r="D5226">
        <v>1</v>
      </c>
      <c r="E5226">
        <v>11</v>
      </c>
      <c r="F5226">
        <v>1</v>
      </c>
      <c r="G5226">
        <v>35.908681999999999</v>
      </c>
      <c r="H5226">
        <v>11.912239</v>
      </c>
      <c r="I5226">
        <v>9.7187079999999995</v>
      </c>
      <c r="J5226">
        <v>0.97187100000000004</v>
      </c>
      <c r="K5226" t="str">
        <f t="shared" si="108"/>
        <v>2</v>
      </c>
      <c r="L5226" t="s">
        <v>100</v>
      </c>
      <c r="M5226" t="s">
        <v>101</v>
      </c>
      <c r="N5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226" s="10">
        <f>VLOOKUP(TableOMP[[#This Row],[Label]],TableAvg[],2,FALSE)</f>
        <v>36.168720999999998</v>
      </c>
      <c r="P5226" s="10">
        <f>VLOOKUP(TableOMP[[#This Row],[Label]],TableAvg[],3,FALSE)</f>
        <v>0.26003899999942975</v>
      </c>
      <c r="Q5226" s="10">
        <f>TableOMP[[#This Row],[Avg]]-$U$2*TableOMP[[#This Row],[StdDev]]</f>
        <v>35.648643000001137</v>
      </c>
      <c r="R5226" s="10">
        <f>TableOMP[[#This Row],[Avg]]+$U$2*TableOMP[[#This Row],[StdDev]]</f>
        <v>36.688798999998859</v>
      </c>
      <c r="S5226" s="10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16</v>
      </c>
      <c r="B5227">
        <v>10000</v>
      </c>
      <c r="C5227">
        <v>100</v>
      </c>
      <c r="D5227">
        <v>1</v>
      </c>
      <c r="E5227">
        <v>12</v>
      </c>
      <c r="F5227">
        <v>1</v>
      </c>
      <c r="G5227">
        <v>32.97128</v>
      </c>
      <c r="H5227">
        <v>11.376967</v>
      </c>
      <c r="I5227">
        <v>11.842673</v>
      </c>
      <c r="J5227">
        <v>1.0766070000000001</v>
      </c>
      <c r="K5227" t="str">
        <f t="shared" si="108"/>
        <v>2</v>
      </c>
      <c r="L5227" t="s">
        <v>100</v>
      </c>
      <c r="M5227" t="s">
        <v>101</v>
      </c>
      <c r="N5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227" s="10">
        <f>VLOOKUP(TableOMP[[#This Row],[Label]],TableAvg[],2,FALSE)</f>
        <v>33.603077499999998</v>
      </c>
      <c r="P5227" s="10">
        <f>VLOOKUP(TableOMP[[#This Row],[Label]],TableAvg[],3,FALSE)</f>
        <v>0.63179750000006896</v>
      </c>
      <c r="Q5227" s="10">
        <f>TableOMP[[#This Row],[Avg]]-$U$2*TableOMP[[#This Row],[StdDev]]</f>
        <v>32.33948249999986</v>
      </c>
      <c r="R5227" s="10">
        <f>TableOMP[[#This Row],[Avg]]+$U$2*TableOMP[[#This Row],[StdDev]]</f>
        <v>34.866672500000135</v>
      </c>
      <c r="S5227" s="10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16</v>
      </c>
      <c r="B5228">
        <v>10000</v>
      </c>
      <c r="C5228">
        <v>100</v>
      </c>
      <c r="D5228">
        <v>1</v>
      </c>
      <c r="E5228">
        <v>13</v>
      </c>
      <c r="F5228">
        <v>1</v>
      </c>
      <c r="G5228">
        <v>32.302185000000001</v>
      </c>
      <c r="H5228">
        <v>12.252177</v>
      </c>
      <c r="I5228">
        <v>21.675708</v>
      </c>
      <c r="J5228">
        <v>1.8063089999999999</v>
      </c>
      <c r="K5228" t="str">
        <f t="shared" si="108"/>
        <v>2</v>
      </c>
      <c r="L5228" t="s">
        <v>100</v>
      </c>
      <c r="M5228" t="s">
        <v>101</v>
      </c>
      <c r="N5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228" s="10">
        <f>VLOOKUP(TableOMP[[#This Row],[Label]],TableAvg[],2,FALSE)</f>
        <v>32.275119000000004</v>
      </c>
      <c r="P5228" s="10">
        <f>VLOOKUP(TableOMP[[#This Row],[Label]],TableAvg[],3,FALSE)</f>
        <v>2.7065999994745384E-2</v>
      </c>
      <c r="Q5228" s="10">
        <f>TableOMP[[#This Row],[Avg]]-$U$2*TableOMP[[#This Row],[StdDev]]</f>
        <v>32.22098700001051</v>
      </c>
      <c r="R5228" s="10">
        <f>TableOMP[[#This Row],[Avg]]+$U$2*TableOMP[[#This Row],[StdDev]]</f>
        <v>32.329250999989497</v>
      </c>
      <c r="S5228" s="10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16</v>
      </c>
      <c r="B5229">
        <v>10000</v>
      </c>
      <c r="C5229">
        <v>100</v>
      </c>
      <c r="D5229">
        <v>1</v>
      </c>
      <c r="E5229">
        <v>14</v>
      </c>
      <c r="F5229">
        <v>1</v>
      </c>
      <c r="G5229">
        <v>31.246078000000001</v>
      </c>
      <c r="H5229">
        <v>12.542256999999999</v>
      </c>
      <c r="I5229">
        <v>11.842033000000001</v>
      </c>
      <c r="J5229">
        <v>0.91092600000000001</v>
      </c>
      <c r="K5229" t="str">
        <f t="shared" si="108"/>
        <v>2</v>
      </c>
      <c r="L5229" t="s">
        <v>100</v>
      </c>
      <c r="M5229" t="s">
        <v>101</v>
      </c>
      <c r="N5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229" s="10">
        <f>VLOOKUP(TableOMP[[#This Row],[Label]],TableAvg[],2,FALSE)</f>
        <v>31.635947000000002</v>
      </c>
      <c r="P5229" s="10">
        <f>VLOOKUP(TableOMP[[#This Row],[Label]],TableAvg[],3,FALSE)</f>
        <v>0.38986899999991542</v>
      </c>
      <c r="Q5229" s="10">
        <f>TableOMP[[#This Row],[Avg]]-$U$2*TableOMP[[#This Row],[StdDev]]</f>
        <v>30.85620900000017</v>
      </c>
      <c r="R5229" s="10">
        <f>TableOMP[[#This Row],[Avg]]+$U$2*TableOMP[[#This Row],[StdDev]]</f>
        <v>32.415684999999833</v>
      </c>
      <c r="S5229" s="10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16</v>
      </c>
      <c r="B5230">
        <v>10000</v>
      </c>
      <c r="C5230">
        <v>100</v>
      </c>
      <c r="D5230">
        <v>1</v>
      </c>
      <c r="E5230">
        <v>15</v>
      </c>
      <c r="F5230">
        <v>1</v>
      </c>
      <c r="G5230">
        <v>31.182645999999998</v>
      </c>
      <c r="H5230">
        <v>11.662732999999999</v>
      </c>
      <c r="I5230">
        <v>24.880303000000001</v>
      </c>
      <c r="J5230">
        <v>1.7771650000000001</v>
      </c>
      <c r="K5230" t="str">
        <f t="shared" si="108"/>
        <v>2</v>
      </c>
      <c r="L5230" t="s">
        <v>100</v>
      </c>
      <c r="M5230" t="s">
        <v>101</v>
      </c>
      <c r="N5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230" s="10">
        <f>VLOOKUP(TableOMP[[#This Row],[Label]],TableAvg[],2,FALSE)</f>
        <v>31.013577499999997</v>
      </c>
      <c r="P5230" s="10">
        <f>VLOOKUP(TableOMP[[#This Row],[Label]],TableAvg[],3,FALSE)</f>
        <v>0.16906850000050655</v>
      </c>
      <c r="Q5230" s="10">
        <f>TableOMP[[#This Row],[Avg]]-$U$2*TableOMP[[#This Row],[StdDev]]</f>
        <v>30.675440499998984</v>
      </c>
      <c r="R5230" s="10">
        <f>TableOMP[[#This Row],[Avg]]+$U$2*TableOMP[[#This Row],[StdDev]]</f>
        <v>31.351714500001009</v>
      </c>
      <c r="S5230" s="1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16</v>
      </c>
      <c r="B5231">
        <v>10000</v>
      </c>
      <c r="C5231">
        <v>100</v>
      </c>
      <c r="D5231">
        <v>1</v>
      </c>
      <c r="E5231">
        <v>16</v>
      </c>
      <c r="F5231">
        <v>1</v>
      </c>
      <c r="G5231">
        <v>37.131419000000001</v>
      </c>
      <c r="H5231">
        <v>12.539871</v>
      </c>
      <c r="I5231">
        <v>17.046658999999998</v>
      </c>
      <c r="J5231">
        <v>1.136444</v>
      </c>
      <c r="K5231" t="str">
        <f t="shared" si="108"/>
        <v>2</v>
      </c>
      <c r="L5231" t="s">
        <v>100</v>
      </c>
      <c r="M5231" t="s">
        <v>101</v>
      </c>
      <c r="N5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231" s="10">
        <f>VLOOKUP(TableOMP[[#This Row],[Label]],TableAvg[],2,FALSE)</f>
        <v>37.560156500000005</v>
      </c>
      <c r="P5231" s="10">
        <f>VLOOKUP(TableOMP[[#This Row],[Label]],TableAvg[],3,FALSE)</f>
        <v>0.42873749999986205</v>
      </c>
      <c r="Q5231" s="10">
        <f>TableOMP[[#This Row],[Avg]]-$U$2*TableOMP[[#This Row],[StdDev]]</f>
        <v>36.702681500000281</v>
      </c>
      <c r="R5231" s="10">
        <f>TableOMP[[#This Row],[Avg]]+$U$2*TableOMP[[#This Row],[StdDev]]</f>
        <v>38.417631499999729</v>
      </c>
      <c r="S5231" s="10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16</v>
      </c>
      <c r="B5232">
        <v>10000</v>
      </c>
      <c r="C5232">
        <v>100</v>
      </c>
      <c r="D5232">
        <v>1</v>
      </c>
      <c r="E5232">
        <v>17</v>
      </c>
      <c r="F5232">
        <v>1</v>
      </c>
      <c r="G5232">
        <v>36.406101</v>
      </c>
      <c r="H5232">
        <v>12.078431</v>
      </c>
      <c r="I5232">
        <v>16.758963999999999</v>
      </c>
      <c r="J5232">
        <v>1.0474349999999999</v>
      </c>
      <c r="K5232" t="str">
        <f t="shared" si="108"/>
        <v>2</v>
      </c>
      <c r="L5232" t="s">
        <v>100</v>
      </c>
      <c r="M5232" t="s">
        <v>101</v>
      </c>
      <c r="N5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232" s="10">
        <f>VLOOKUP(TableOMP[[#This Row],[Label]],TableAvg[],2,FALSE)</f>
        <v>36.673959499999995</v>
      </c>
      <c r="P5232" s="10">
        <f>VLOOKUP(TableOMP[[#This Row],[Label]],TableAvg[],3,FALSE)</f>
        <v>0.26785850000053807</v>
      </c>
      <c r="Q5232" s="10">
        <f>TableOMP[[#This Row],[Avg]]-$U$2*TableOMP[[#This Row],[StdDev]]</f>
        <v>36.138242499998917</v>
      </c>
      <c r="R5232" s="10">
        <f>TableOMP[[#This Row],[Avg]]+$U$2*TableOMP[[#This Row],[StdDev]]</f>
        <v>37.209676500001073</v>
      </c>
      <c r="S5232" s="10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16</v>
      </c>
      <c r="B5233">
        <v>10000</v>
      </c>
      <c r="C5233">
        <v>100</v>
      </c>
      <c r="D5233">
        <v>1</v>
      </c>
      <c r="E5233">
        <v>18</v>
      </c>
      <c r="F5233">
        <v>1</v>
      </c>
      <c r="G5233">
        <v>35.212533999999998</v>
      </c>
      <c r="H5233">
        <v>12.500238</v>
      </c>
      <c r="I5233">
        <v>19.400072999999999</v>
      </c>
      <c r="J5233">
        <v>1.141181</v>
      </c>
      <c r="K5233" t="str">
        <f t="shared" si="108"/>
        <v>2</v>
      </c>
      <c r="L5233" t="s">
        <v>100</v>
      </c>
      <c r="M5233" t="s">
        <v>101</v>
      </c>
      <c r="N5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233" s="10">
        <f>VLOOKUP(TableOMP[[#This Row],[Label]],TableAvg[],2,FALSE)</f>
        <v>35.6979945</v>
      </c>
      <c r="P5233" s="10">
        <f>VLOOKUP(TableOMP[[#This Row],[Label]],TableAvg[],3,FALSE)</f>
        <v>0.48546049999997809</v>
      </c>
      <c r="Q5233" s="10">
        <f>TableOMP[[#This Row],[Avg]]-$U$2*TableOMP[[#This Row],[StdDev]]</f>
        <v>34.727073500000046</v>
      </c>
      <c r="R5233" s="10">
        <f>TableOMP[[#This Row],[Avg]]+$U$2*TableOMP[[#This Row],[StdDev]]</f>
        <v>36.668915499999954</v>
      </c>
      <c r="S5233" s="10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16</v>
      </c>
      <c r="B5234">
        <v>10000</v>
      </c>
      <c r="C5234">
        <v>100</v>
      </c>
      <c r="D5234">
        <v>1</v>
      </c>
      <c r="E5234">
        <v>19</v>
      </c>
      <c r="F5234">
        <v>1</v>
      </c>
      <c r="G5234">
        <v>34.514215</v>
      </c>
      <c r="H5234">
        <v>12.525841</v>
      </c>
      <c r="I5234">
        <v>25.901610000000002</v>
      </c>
      <c r="J5234">
        <v>1.4389780000000001</v>
      </c>
      <c r="K5234" t="str">
        <f t="shared" si="108"/>
        <v>2</v>
      </c>
      <c r="L5234" t="s">
        <v>100</v>
      </c>
      <c r="M5234" t="s">
        <v>101</v>
      </c>
      <c r="N5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234" s="10">
        <f>VLOOKUP(TableOMP[[#This Row],[Label]],TableAvg[],2,FALSE)</f>
        <v>33.852139999999999</v>
      </c>
      <c r="P5234" s="10">
        <f>VLOOKUP(TableOMP[[#This Row],[Label]],TableAvg[],3,FALSE)</f>
        <v>0.66207500000002995</v>
      </c>
      <c r="Q5234" s="10">
        <f>TableOMP[[#This Row],[Avg]]-$U$2*TableOMP[[#This Row],[StdDev]]</f>
        <v>32.527989999999939</v>
      </c>
      <c r="R5234" s="10">
        <f>TableOMP[[#This Row],[Avg]]+$U$2*TableOMP[[#This Row],[StdDev]]</f>
        <v>35.176290000000058</v>
      </c>
      <c r="S5234" s="10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16</v>
      </c>
      <c r="B5235">
        <v>10000</v>
      </c>
      <c r="C5235">
        <v>100</v>
      </c>
      <c r="D5235">
        <v>1</v>
      </c>
      <c r="E5235">
        <v>20</v>
      </c>
      <c r="F5235">
        <v>1</v>
      </c>
      <c r="G5235">
        <v>32.330457000000003</v>
      </c>
      <c r="H5235">
        <v>13.450468000000001</v>
      </c>
      <c r="I5235">
        <v>28.145899</v>
      </c>
      <c r="J5235">
        <v>1.481363</v>
      </c>
      <c r="K5235" t="str">
        <f t="shared" si="108"/>
        <v>2</v>
      </c>
      <c r="L5235" t="s">
        <v>100</v>
      </c>
      <c r="M5235" t="s">
        <v>101</v>
      </c>
      <c r="N5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235" s="10">
        <f>VLOOKUP(TableOMP[[#This Row],[Label]],TableAvg[],2,FALSE)</f>
        <v>32.671327000000005</v>
      </c>
      <c r="P5235" s="10">
        <f>VLOOKUP(TableOMP[[#This Row],[Label]],TableAvg[],3,FALSE)</f>
        <v>0.34087000000000139</v>
      </c>
      <c r="Q5235" s="10">
        <f>TableOMP[[#This Row],[Avg]]-$U$2*TableOMP[[#This Row],[StdDev]]</f>
        <v>31.989587000000004</v>
      </c>
      <c r="R5235" s="10">
        <f>TableOMP[[#This Row],[Avg]]+$U$2*TableOMP[[#This Row],[StdDev]]</f>
        <v>33.35306700000001</v>
      </c>
      <c r="S5235" s="10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16</v>
      </c>
      <c r="B5236">
        <v>10000</v>
      </c>
      <c r="C5236">
        <v>100</v>
      </c>
      <c r="D5236">
        <v>1</v>
      </c>
      <c r="E5236">
        <v>21</v>
      </c>
      <c r="F5236">
        <v>1</v>
      </c>
      <c r="G5236">
        <v>30.492281999999999</v>
      </c>
      <c r="H5236">
        <v>13.151942999999999</v>
      </c>
      <c r="I5236">
        <v>36.489803999999999</v>
      </c>
      <c r="J5236">
        <v>1.8244899999999999</v>
      </c>
      <c r="K5236" t="str">
        <f t="shared" si="108"/>
        <v>2</v>
      </c>
      <c r="L5236" t="s">
        <v>100</v>
      </c>
      <c r="M5236" t="s">
        <v>101</v>
      </c>
      <c r="N5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236" s="10">
        <f>VLOOKUP(TableOMP[[#This Row],[Label]],TableAvg[],2,FALSE)</f>
        <v>31.238471000000001</v>
      </c>
      <c r="P5236" s="10">
        <f>VLOOKUP(TableOMP[[#This Row],[Label]],TableAvg[],3,FALSE)</f>
        <v>0.74618899999996247</v>
      </c>
      <c r="Q5236" s="10">
        <f>TableOMP[[#This Row],[Avg]]-$U$2*TableOMP[[#This Row],[StdDev]]</f>
        <v>29.746093000000077</v>
      </c>
      <c r="R5236" s="10">
        <f>TableOMP[[#This Row],[Avg]]+$U$2*TableOMP[[#This Row],[StdDev]]</f>
        <v>32.730848999999928</v>
      </c>
      <c r="S5236" s="10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16</v>
      </c>
      <c r="B5237">
        <v>10000</v>
      </c>
      <c r="C5237">
        <v>100</v>
      </c>
      <c r="D5237">
        <v>1</v>
      </c>
      <c r="E5237">
        <v>22</v>
      </c>
      <c r="F5237">
        <v>1</v>
      </c>
      <c r="G5237">
        <v>30.908892000000002</v>
      </c>
      <c r="H5237">
        <v>13.523239999999999</v>
      </c>
      <c r="I5237">
        <v>47.700721999999999</v>
      </c>
      <c r="J5237">
        <v>2.2714629999999998</v>
      </c>
      <c r="K5237" t="str">
        <f t="shared" si="108"/>
        <v>2</v>
      </c>
      <c r="L5237" t="s">
        <v>100</v>
      </c>
      <c r="M5237" t="s">
        <v>101</v>
      </c>
      <c r="N5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237" s="10">
        <f>VLOOKUP(TableOMP[[#This Row],[Label]],TableAvg[],2,FALSE)</f>
        <v>31.465068500000001</v>
      </c>
      <c r="P5237" s="10">
        <f>VLOOKUP(TableOMP[[#This Row],[Label]],TableAvg[],3,FALSE)</f>
        <v>0.55617650000003438</v>
      </c>
      <c r="Q5237" s="10">
        <f>TableOMP[[#This Row],[Avg]]-$U$2*TableOMP[[#This Row],[StdDev]]</f>
        <v>30.352715499999931</v>
      </c>
      <c r="R5237" s="10">
        <f>TableOMP[[#This Row],[Avg]]+$U$2*TableOMP[[#This Row],[StdDev]]</f>
        <v>32.577421500000071</v>
      </c>
      <c r="S5237" s="10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16</v>
      </c>
      <c r="B5238">
        <v>10000</v>
      </c>
      <c r="C5238">
        <v>100</v>
      </c>
      <c r="D5238">
        <v>1</v>
      </c>
      <c r="E5238">
        <v>23</v>
      </c>
      <c r="F5238">
        <v>1</v>
      </c>
      <c r="G5238">
        <v>31.614357999999999</v>
      </c>
      <c r="H5238">
        <v>14.076014000000001</v>
      </c>
      <c r="I5238">
        <v>48.909590999999999</v>
      </c>
      <c r="J5238">
        <v>2.223163</v>
      </c>
      <c r="K5238" t="str">
        <f t="shared" si="108"/>
        <v>2</v>
      </c>
      <c r="L5238" t="s">
        <v>100</v>
      </c>
      <c r="M5238" t="s">
        <v>101</v>
      </c>
      <c r="N5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238" s="10">
        <f>VLOOKUP(TableOMP[[#This Row],[Label]],TableAvg[],2,FALSE)</f>
        <v>30.810278499999999</v>
      </c>
      <c r="P5238" s="10">
        <f>VLOOKUP(TableOMP[[#This Row],[Label]],TableAvg[],3,FALSE)</f>
        <v>0.80407949999995043</v>
      </c>
      <c r="Q5238" s="10">
        <f>TableOMP[[#This Row],[Avg]]-$U$2*TableOMP[[#This Row],[StdDev]]</f>
        <v>29.202119500000098</v>
      </c>
      <c r="R5238" s="10">
        <f>TableOMP[[#This Row],[Avg]]+$U$2*TableOMP[[#This Row],[StdDev]]</f>
        <v>32.418437499999897</v>
      </c>
      <c r="S5238" s="10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16</v>
      </c>
      <c r="B5239">
        <v>10000</v>
      </c>
      <c r="C5239">
        <v>100</v>
      </c>
      <c r="D5239">
        <v>1</v>
      </c>
      <c r="E5239">
        <v>24</v>
      </c>
      <c r="F5239">
        <v>1</v>
      </c>
      <c r="G5239">
        <v>28.544703999999999</v>
      </c>
      <c r="H5239">
        <v>13.19627</v>
      </c>
      <c r="I5239">
        <v>53.311610999999999</v>
      </c>
      <c r="J5239">
        <v>2.3178960000000002</v>
      </c>
      <c r="K5239" t="str">
        <f t="shared" si="108"/>
        <v>2</v>
      </c>
      <c r="L5239" t="s">
        <v>100</v>
      </c>
      <c r="M5239" t="s">
        <v>101</v>
      </c>
      <c r="N5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39" s="10">
        <f>VLOOKUP(TableOMP[[#This Row],[Label]],TableAvg[],2,FALSE)</f>
        <v>29.392052</v>
      </c>
      <c r="P5239" s="10">
        <f>VLOOKUP(TableOMP[[#This Row],[Label]],TableAvg[],3,FALSE)</f>
        <v>0.84734800000000154</v>
      </c>
      <c r="Q5239" s="10">
        <f>TableOMP[[#This Row],[Avg]]-$U$2*TableOMP[[#This Row],[StdDev]]</f>
        <v>27.697355999999996</v>
      </c>
      <c r="R5239" s="10">
        <f>TableOMP[[#This Row],[Avg]]+$U$2*TableOMP[[#This Row],[StdDev]]</f>
        <v>31.086748000000004</v>
      </c>
      <c r="S5239" s="10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16</v>
      </c>
      <c r="B5240">
        <v>10000</v>
      </c>
      <c r="C5240">
        <v>100</v>
      </c>
      <c r="D5240">
        <v>1</v>
      </c>
      <c r="E5240">
        <v>25</v>
      </c>
      <c r="F5240">
        <v>1</v>
      </c>
      <c r="G5240">
        <v>30.109119</v>
      </c>
      <c r="H5240">
        <v>14.603285</v>
      </c>
      <c r="I5240">
        <v>73.924508000000003</v>
      </c>
      <c r="J5240">
        <v>3.0801880000000001</v>
      </c>
      <c r="K5240" t="str">
        <f t="shared" si="108"/>
        <v>2</v>
      </c>
      <c r="L5240" t="s">
        <v>100</v>
      </c>
      <c r="M5240" t="s">
        <v>101</v>
      </c>
      <c r="N5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240" s="10">
        <f>VLOOKUP(TableOMP[[#This Row],[Label]],TableAvg[],2,FALSE)</f>
        <v>29.741187</v>
      </c>
      <c r="P5240" s="10">
        <f>VLOOKUP(TableOMP[[#This Row],[Label]],TableAvg[],3,FALSE)</f>
        <v>0.36793199999999154</v>
      </c>
      <c r="Q5240" s="10">
        <f>TableOMP[[#This Row],[Avg]]-$U$2*TableOMP[[#This Row],[StdDev]]</f>
        <v>29.005323000000018</v>
      </c>
      <c r="R5240" s="10">
        <f>TableOMP[[#This Row],[Avg]]+$U$2*TableOMP[[#This Row],[StdDev]]</f>
        <v>30.477050999999982</v>
      </c>
      <c r="S5240" s="1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16</v>
      </c>
      <c r="B5241">
        <v>10000</v>
      </c>
      <c r="C5241">
        <v>100</v>
      </c>
      <c r="D5241">
        <v>1</v>
      </c>
      <c r="E5241">
        <v>26</v>
      </c>
      <c r="F5241">
        <v>1</v>
      </c>
      <c r="G5241">
        <v>27.192589000000002</v>
      </c>
      <c r="H5241">
        <v>12.877302</v>
      </c>
      <c r="I5241">
        <v>47.464188</v>
      </c>
      <c r="J5241">
        <v>1.898568</v>
      </c>
      <c r="K5241" t="str">
        <f t="shared" si="108"/>
        <v>2</v>
      </c>
      <c r="L5241" t="s">
        <v>100</v>
      </c>
      <c r="M5241" t="s">
        <v>101</v>
      </c>
      <c r="N5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41" s="10">
        <f>VLOOKUP(TableOMP[[#This Row],[Label]],TableAvg[],2,FALSE)</f>
        <v>27.564295999999999</v>
      </c>
      <c r="P5241" s="10">
        <f>VLOOKUP(TableOMP[[#This Row],[Label]],TableAvg[],3,FALSE)</f>
        <v>0.37170700000001156</v>
      </c>
      <c r="Q5241" s="10">
        <f>TableOMP[[#This Row],[Avg]]-$U$2*TableOMP[[#This Row],[StdDev]]</f>
        <v>26.820881999999976</v>
      </c>
      <c r="R5241" s="10">
        <f>TableOMP[[#This Row],[Avg]]+$U$2*TableOMP[[#This Row],[StdDev]]</f>
        <v>28.307710000000021</v>
      </c>
      <c r="S5241" s="10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16</v>
      </c>
      <c r="B5242">
        <v>10000</v>
      </c>
      <c r="C5242">
        <v>100</v>
      </c>
      <c r="D5242">
        <v>1</v>
      </c>
      <c r="E5242">
        <v>27</v>
      </c>
      <c r="F5242">
        <v>1</v>
      </c>
      <c r="G5242">
        <v>27.558139000000001</v>
      </c>
      <c r="H5242">
        <v>11.934176000000001</v>
      </c>
      <c r="I5242">
        <v>49.472104999999999</v>
      </c>
      <c r="J5242">
        <v>1.902773</v>
      </c>
      <c r="K5242" t="str">
        <f t="shared" si="108"/>
        <v>2</v>
      </c>
      <c r="L5242" t="s">
        <v>100</v>
      </c>
      <c r="M5242" t="s">
        <v>101</v>
      </c>
      <c r="N5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42" s="10">
        <f>VLOOKUP(TableOMP[[#This Row],[Label]],TableAvg[],2,FALSE)</f>
        <v>28.000885</v>
      </c>
      <c r="P5242" s="10">
        <f>VLOOKUP(TableOMP[[#This Row],[Label]],TableAvg[],3,FALSE)</f>
        <v>0.44274600000000702</v>
      </c>
      <c r="Q5242" s="10">
        <f>TableOMP[[#This Row],[Avg]]-$U$2*TableOMP[[#This Row],[StdDev]]</f>
        <v>27.115392999999987</v>
      </c>
      <c r="R5242" s="10">
        <f>TableOMP[[#This Row],[Avg]]+$U$2*TableOMP[[#This Row],[StdDev]]</f>
        <v>28.886377000000014</v>
      </c>
      <c r="S5242" s="10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16</v>
      </c>
      <c r="B5243">
        <v>10000</v>
      </c>
      <c r="C5243">
        <v>100</v>
      </c>
      <c r="D5243">
        <v>1</v>
      </c>
      <c r="E5243">
        <v>28</v>
      </c>
      <c r="F5243">
        <v>1</v>
      </c>
      <c r="G5243">
        <v>28.291846</v>
      </c>
      <c r="H5243">
        <v>14.353888</v>
      </c>
      <c r="I5243">
        <v>78.596934000000005</v>
      </c>
      <c r="J5243">
        <v>2.9109980000000002</v>
      </c>
      <c r="K5243" t="str">
        <f t="shared" si="108"/>
        <v>2</v>
      </c>
      <c r="L5243" t="s">
        <v>100</v>
      </c>
      <c r="M5243" t="s">
        <v>101</v>
      </c>
      <c r="N5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43" s="10">
        <f>VLOOKUP(TableOMP[[#This Row],[Label]],TableAvg[],2,FALSE)</f>
        <v>27.936311500000002</v>
      </c>
      <c r="P5243" s="10">
        <f>VLOOKUP(TableOMP[[#This Row],[Label]],TableAvg[],3,FALSE)</f>
        <v>0.35553449999980163</v>
      </c>
      <c r="Q5243" s="10">
        <f>TableOMP[[#This Row],[Avg]]-$U$2*TableOMP[[#This Row],[StdDev]]</f>
        <v>27.225242500000398</v>
      </c>
      <c r="R5243" s="10">
        <f>TableOMP[[#This Row],[Avg]]+$U$2*TableOMP[[#This Row],[StdDev]]</f>
        <v>28.647380499999606</v>
      </c>
      <c r="S5243" s="10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16</v>
      </c>
      <c r="B5244">
        <v>10000</v>
      </c>
      <c r="C5244">
        <v>100</v>
      </c>
      <c r="D5244">
        <v>1</v>
      </c>
      <c r="E5244">
        <v>29</v>
      </c>
      <c r="F5244">
        <v>1</v>
      </c>
      <c r="G5244">
        <v>26.890198999999999</v>
      </c>
      <c r="H5244">
        <v>13.419922</v>
      </c>
      <c r="I5244">
        <v>65.308679999999995</v>
      </c>
      <c r="J5244">
        <v>2.3324530000000001</v>
      </c>
      <c r="K5244" t="str">
        <f t="shared" si="108"/>
        <v>2</v>
      </c>
      <c r="L5244" t="s">
        <v>100</v>
      </c>
      <c r="M5244" t="s">
        <v>101</v>
      </c>
      <c r="N5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44" s="10">
        <f>VLOOKUP(TableOMP[[#This Row],[Label]],TableAvg[],2,FALSE)</f>
        <v>27.4676185</v>
      </c>
      <c r="P5244" s="10">
        <f>VLOOKUP(TableOMP[[#This Row],[Label]],TableAvg[],3,FALSE)</f>
        <v>0.57741949999993436</v>
      </c>
      <c r="Q5244" s="10">
        <f>TableOMP[[#This Row],[Avg]]-$U$2*TableOMP[[#This Row],[StdDev]]</f>
        <v>26.312779500000133</v>
      </c>
      <c r="R5244" s="10">
        <f>TableOMP[[#This Row],[Avg]]+$U$2*TableOMP[[#This Row],[StdDev]]</f>
        <v>28.622457499999868</v>
      </c>
      <c r="S5244" s="10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16</v>
      </c>
      <c r="B5245">
        <v>10000</v>
      </c>
      <c r="C5245">
        <v>100</v>
      </c>
      <c r="D5245">
        <v>1</v>
      </c>
      <c r="E5245">
        <v>30</v>
      </c>
      <c r="F5245">
        <v>1</v>
      </c>
      <c r="G5245">
        <v>27.180299000000002</v>
      </c>
      <c r="H5245">
        <v>14.410777</v>
      </c>
      <c r="I5245">
        <v>104.389014</v>
      </c>
      <c r="J5245">
        <v>3.599621</v>
      </c>
      <c r="K5245" t="str">
        <f t="shared" si="108"/>
        <v>2</v>
      </c>
      <c r="L5245" t="s">
        <v>100</v>
      </c>
      <c r="M5245" t="s">
        <v>101</v>
      </c>
      <c r="N5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45" s="10">
        <f>VLOOKUP(TableOMP[[#This Row],[Label]],TableAvg[],2,FALSE)</f>
        <v>27.3962</v>
      </c>
      <c r="P5245" s="10">
        <f>VLOOKUP(TableOMP[[#This Row],[Label]],TableAvg[],3,FALSE)</f>
        <v>0.21590099999992882</v>
      </c>
      <c r="Q5245" s="10">
        <f>TableOMP[[#This Row],[Avg]]-$U$2*TableOMP[[#This Row],[StdDev]]</f>
        <v>26.964398000000141</v>
      </c>
      <c r="R5245" s="10">
        <f>TableOMP[[#This Row],[Avg]]+$U$2*TableOMP[[#This Row],[StdDev]]</f>
        <v>27.828001999999859</v>
      </c>
      <c r="S5245" s="10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16</v>
      </c>
      <c r="B5246">
        <v>10000</v>
      </c>
      <c r="C5246">
        <v>100</v>
      </c>
      <c r="D5246">
        <v>1</v>
      </c>
      <c r="E5246">
        <v>31</v>
      </c>
      <c r="F5246">
        <v>1</v>
      </c>
      <c r="G5246">
        <v>26.868824</v>
      </c>
      <c r="H5246">
        <v>14.857555</v>
      </c>
      <c r="I5246">
        <v>108.836592</v>
      </c>
      <c r="J5246">
        <v>3.6278860000000002</v>
      </c>
      <c r="K5246" t="str">
        <f t="shared" si="108"/>
        <v>2</v>
      </c>
      <c r="L5246" t="s">
        <v>100</v>
      </c>
      <c r="M5246" t="s">
        <v>101</v>
      </c>
      <c r="N5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46" s="10">
        <f>VLOOKUP(TableOMP[[#This Row],[Label]],TableAvg[],2,FALSE)</f>
        <v>27.556794</v>
      </c>
      <c r="P5246" s="10">
        <f>VLOOKUP(TableOMP[[#This Row],[Label]],TableAvg[],3,FALSE)</f>
        <v>0.68796999999995456</v>
      </c>
      <c r="Q5246" s="10">
        <f>TableOMP[[#This Row],[Avg]]-$U$2*TableOMP[[#This Row],[StdDev]]</f>
        <v>26.180854000000092</v>
      </c>
      <c r="R5246" s="10">
        <f>TableOMP[[#This Row],[Avg]]+$U$2*TableOMP[[#This Row],[StdDev]]</f>
        <v>28.932733999999908</v>
      </c>
      <c r="S5246" s="10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16</v>
      </c>
      <c r="B5247">
        <v>10000</v>
      </c>
      <c r="C5247">
        <v>100</v>
      </c>
      <c r="D5247">
        <v>1</v>
      </c>
      <c r="E5247">
        <v>32</v>
      </c>
      <c r="F5247">
        <v>1</v>
      </c>
      <c r="G5247">
        <v>29.205117999999999</v>
      </c>
      <c r="H5247">
        <v>14.742502999999999</v>
      </c>
      <c r="I5247">
        <v>107.456092</v>
      </c>
      <c r="J5247">
        <v>3.466326</v>
      </c>
      <c r="K5247" t="str">
        <f t="shared" si="108"/>
        <v>2</v>
      </c>
      <c r="L5247" t="s">
        <v>100</v>
      </c>
      <c r="M5247" t="s">
        <v>101</v>
      </c>
      <c r="N5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47" s="10">
        <f>VLOOKUP(TableOMP[[#This Row],[Label]],TableAvg[],2,FALSE)</f>
        <v>29.627598499999998</v>
      </c>
      <c r="P5247" s="10">
        <f>VLOOKUP(TableOMP[[#This Row],[Label]],TableAvg[],3,FALSE)</f>
        <v>0.42248050000007298</v>
      </c>
      <c r="Q5247" s="10">
        <f>TableOMP[[#This Row],[Avg]]-$U$2*TableOMP[[#This Row],[StdDev]]</f>
        <v>28.782637499999851</v>
      </c>
      <c r="R5247" s="10">
        <f>TableOMP[[#This Row],[Avg]]+$U$2*TableOMP[[#This Row],[StdDev]]</f>
        <v>30.472559500000145</v>
      </c>
      <c r="S5247" s="10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16</v>
      </c>
      <c r="B5248">
        <v>10000</v>
      </c>
      <c r="C5248">
        <v>100</v>
      </c>
      <c r="D5248">
        <v>1</v>
      </c>
      <c r="E5248">
        <v>33</v>
      </c>
      <c r="F5248">
        <v>1</v>
      </c>
      <c r="G5248">
        <v>29.555333000000001</v>
      </c>
      <c r="H5248">
        <v>14.408647</v>
      </c>
      <c r="I5248">
        <v>100.613159</v>
      </c>
      <c r="J5248">
        <v>3.144161</v>
      </c>
      <c r="K5248" t="str">
        <f t="shared" si="108"/>
        <v>2</v>
      </c>
      <c r="L5248" t="s">
        <v>100</v>
      </c>
      <c r="M5248" t="s">
        <v>101</v>
      </c>
      <c r="N5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48" s="10">
        <f>VLOOKUP(TableOMP[[#This Row],[Label]],TableAvg[],2,FALSE)</f>
        <v>29.174003500000001</v>
      </c>
      <c r="P5248" s="10">
        <f>VLOOKUP(TableOMP[[#This Row],[Label]],TableAvg[],3,FALSE)</f>
        <v>0.38132950000004817</v>
      </c>
      <c r="Q5248" s="10">
        <f>TableOMP[[#This Row],[Avg]]-$U$2*TableOMP[[#This Row],[StdDev]]</f>
        <v>28.411344499999906</v>
      </c>
      <c r="R5248" s="10">
        <f>TableOMP[[#This Row],[Avg]]+$U$2*TableOMP[[#This Row],[StdDev]]</f>
        <v>29.936662500000097</v>
      </c>
      <c r="S5248" s="10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16</v>
      </c>
      <c r="B5249">
        <v>10000</v>
      </c>
      <c r="C5249">
        <v>100</v>
      </c>
      <c r="D5249">
        <v>1</v>
      </c>
      <c r="E5249">
        <v>34</v>
      </c>
      <c r="F5249">
        <v>1</v>
      </c>
      <c r="G5249">
        <v>29.983820000000001</v>
      </c>
      <c r="H5249">
        <v>16.612352000000001</v>
      </c>
      <c r="I5249">
        <v>129.948981</v>
      </c>
      <c r="J5249">
        <v>3.9378479999999998</v>
      </c>
      <c r="K5249" t="str">
        <f t="shared" ref="K5249:K5279" si="109">MID(M5249,22,1)</f>
        <v>2</v>
      </c>
      <c r="L5249" t="s">
        <v>100</v>
      </c>
      <c r="M5249" t="s">
        <v>101</v>
      </c>
      <c r="N5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249" s="10">
        <f>VLOOKUP(TableOMP[[#This Row],[Label]],TableAvg[],2,FALSE)</f>
        <v>29.7477695</v>
      </c>
      <c r="P5249" s="10">
        <f>VLOOKUP(TableOMP[[#This Row],[Label]],TableAvg[],3,FALSE)</f>
        <v>0.23605049999990119</v>
      </c>
      <c r="Q5249" s="10">
        <f>TableOMP[[#This Row],[Avg]]-$U$2*TableOMP[[#This Row],[StdDev]]</f>
        <v>29.275668500000197</v>
      </c>
      <c r="R5249" s="10">
        <f>TableOMP[[#This Row],[Avg]]+$U$2*TableOMP[[#This Row],[StdDev]]</f>
        <v>30.219870499999804</v>
      </c>
      <c r="S5249" s="10">
        <f>IF(AND(TableOMP[[#This Row],[total_time]]&gt;=TableOMP[[#This Row],[Low]], TableOMP[[#This Row],[total_time]]&lt;=TableOMP[[#This Row],[High]]),1,0)</f>
        <v>1</v>
      </c>
    </row>
    <row r="5250" spans="1:19" x14ac:dyDescent="0.25">
      <c r="A5250" t="s">
        <v>16</v>
      </c>
      <c r="B5250">
        <v>10000</v>
      </c>
      <c r="C5250">
        <v>100</v>
      </c>
      <c r="D5250">
        <v>1</v>
      </c>
      <c r="E5250">
        <v>35</v>
      </c>
      <c r="F5250">
        <v>1</v>
      </c>
      <c r="G5250">
        <v>28.764144999999999</v>
      </c>
      <c r="H5250">
        <v>14.854400999999999</v>
      </c>
      <c r="I5250">
        <v>112.411187</v>
      </c>
      <c r="J5250">
        <v>3.3062109999999998</v>
      </c>
      <c r="K5250" t="str">
        <f t="shared" si="109"/>
        <v>2</v>
      </c>
      <c r="L5250" t="s">
        <v>100</v>
      </c>
      <c r="M5250" t="s">
        <v>101</v>
      </c>
      <c r="N5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50" s="10">
        <f>VLOOKUP(TableOMP[[#This Row],[Label]],TableAvg[],2,FALSE)</f>
        <v>28.900817</v>
      </c>
      <c r="P5250" s="10">
        <f>VLOOKUP(TableOMP[[#This Row],[Label]],TableAvg[],3,FALSE)</f>
        <v>0.13667199999974972</v>
      </c>
      <c r="Q5250" s="10">
        <f>TableOMP[[#This Row],[Avg]]-$U$2*TableOMP[[#This Row],[StdDev]]</f>
        <v>28.627473000000499</v>
      </c>
      <c r="R5250" s="10">
        <f>TableOMP[[#This Row],[Avg]]+$U$2*TableOMP[[#This Row],[StdDev]]</f>
        <v>29.174160999999501</v>
      </c>
      <c r="S5250" s="1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16</v>
      </c>
      <c r="B5251">
        <v>10000</v>
      </c>
      <c r="C5251">
        <v>100</v>
      </c>
      <c r="D5251">
        <v>1</v>
      </c>
      <c r="E5251">
        <v>36</v>
      </c>
      <c r="F5251">
        <v>1</v>
      </c>
      <c r="G5251">
        <v>28.364854999999999</v>
      </c>
      <c r="H5251">
        <v>15.575367999999999</v>
      </c>
      <c r="I5251">
        <v>122.677672</v>
      </c>
      <c r="J5251">
        <v>3.5050759999999999</v>
      </c>
      <c r="K5251" t="str">
        <f t="shared" si="109"/>
        <v>2</v>
      </c>
      <c r="L5251" t="s">
        <v>100</v>
      </c>
      <c r="M5251" t="s">
        <v>101</v>
      </c>
      <c r="N5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51" s="10">
        <f>VLOOKUP(TableOMP[[#This Row],[Label]],TableAvg[],2,FALSE)</f>
        <v>27.606363000000002</v>
      </c>
      <c r="P5251" s="10">
        <f>VLOOKUP(TableOMP[[#This Row],[Label]],TableAvg[],3,FALSE)</f>
        <v>0.75849199999999706</v>
      </c>
      <c r="Q5251" s="10">
        <f>TableOMP[[#This Row],[Avg]]-$U$2*TableOMP[[#This Row],[StdDev]]</f>
        <v>26.089379000000008</v>
      </c>
      <c r="R5251" s="10">
        <f>TableOMP[[#This Row],[Avg]]+$U$2*TableOMP[[#This Row],[StdDev]]</f>
        <v>29.123346999999995</v>
      </c>
      <c r="S5251" s="10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16</v>
      </c>
      <c r="B5252">
        <v>10000</v>
      </c>
      <c r="C5252">
        <v>100</v>
      </c>
      <c r="D5252">
        <v>1</v>
      </c>
      <c r="E5252">
        <v>37</v>
      </c>
      <c r="F5252">
        <v>1</v>
      </c>
      <c r="G5252">
        <v>28.884193</v>
      </c>
      <c r="H5252">
        <v>14.634245</v>
      </c>
      <c r="I5252">
        <v>131.84635399999999</v>
      </c>
      <c r="J5252">
        <v>3.6623990000000002</v>
      </c>
      <c r="K5252" t="str">
        <f t="shared" si="109"/>
        <v>2</v>
      </c>
      <c r="L5252" t="s">
        <v>100</v>
      </c>
      <c r="M5252" t="s">
        <v>101</v>
      </c>
      <c r="N5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52" s="10">
        <f>VLOOKUP(TableOMP[[#This Row],[Label]],TableAvg[],2,FALSE)</f>
        <v>28.517049999999998</v>
      </c>
      <c r="P5252" s="10">
        <f>VLOOKUP(TableOMP[[#This Row],[Label]],TableAvg[],3,FALSE)</f>
        <v>0.36714300000026684</v>
      </c>
      <c r="Q5252" s="10">
        <f>TableOMP[[#This Row],[Avg]]-$U$2*TableOMP[[#This Row],[StdDev]]</f>
        <v>27.782763999999464</v>
      </c>
      <c r="R5252" s="10">
        <f>TableOMP[[#This Row],[Avg]]+$U$2*TableOMP[[#This Row],[StdDev]]</f>
        <v>29.251336000000531</v>
      </c>
      <c r="S5252" s="10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16</v>
      </c>
      <c r="B5253">
        <v>10000</v>
      </c>
      <c r="C5253">
        <v>100</v>
      </c>
      <c r="D5253">
        <v>1</v>
      </c>
      <c r="E5253">
        <v>38</v>
      </c>
      <c r="F5253">
        <v>1</v>
      </c>
      <c r="G5253">
        <v>29.450116000000001</v>
      </c>
      <c r="H5253">
        <v>17.186222999999998</v>
      </c>
      <c r="I5253">
        <v>144.56977499999999</v>
      </c>
      <c r="J5253">
        <v>3.9072909999999998</v>
      </c>
      <c r="K5253" t="str">
        <f t="shared" si="109"/>
        <v>2</v>
      </c>
      <c r="L5253" t="s">
        <v>100</v>
      </c>
      <c r="M5253" t="s">
        <v>101</v>
      </c>
      <c r="N5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53" s="10">
        <f>VLOOKUP(TableOMP[[#This Row],[Label]],TableAvg[],2,FALSE)</f>
        <v>28.8273285</v>
      </c>
      <c r="P5253" s="10">
        <f>VLOOKUP(TableOMP[[#This Row],[Label]],TableAvg[],3,FALSE)</f>
        <v>0.62278750000007399</v>
      </c>
      <c r="Q5253" s="10">
        <f>TableOMP[[#This Row],[Avg]]-$U$2*TableOMP[[#This Row],[StdDev]]</f>
        <v>27.581753499999852</v>
      </c>
      <c r="R5253" s="10">
        <f>TableOMP[[#This Row],[Avg]]+$U$2*TableOMP[[#This Row],[StdDev]]</f>
        <v>30.072903500000148</v>
      </c>
      <c r="S5253" s="10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16</v>
      </c>
      <c r="B5254">
        <v>10000</v>
      </c>
      <c r="C5254">
        <v>100</v>
      </c>
      <c r="D5254">
        <v>1</v>
      </c>
      <c r="E5254">
        <v>39</v>
      </c>
      <c r="F5254">
        <v>1</v>
      </c>
      <c r="G5254">
        <v>27.260269000000001</v>
      </c>
      <c r="H5254">
        <v>17.508870999999999</v>
      </c>
      <c r="I5254">
        <v>171.274429</v>
      </c>
      <c r="J5254">
        <v>4.5072219999999996</v>
      </c>
      <c r="K5254" t="str">
        <f t="shared" si="109"/>
        <v>2</v>
      </c>
      <c r="L5254" t="s">
        <v>100</v>
      </c>
      <c r="M5254" t="s">
        <v>101</v>
      </c>
      <c r="N5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254" s="10">
        <f>VLOOKUP(TableOMP[[#This Row],[Label]],TableAvg[],2,FALSE)</f>
        <v>27.416301500000003</v>
      </c>
      <c r="P5254" s="10">
        <f>VLOOKUP(TableOMP[[#This Row],[Label]],TableAvg[],3,FALSE)</f>
        <v>0.1560324999994272</v>
      </c>
      <c r="Q5254" s="10">
        <f>TableOMP[[#This Row],[Avg]]-$U$2*TableOMP[[#This Row],[StdDev]]</f>
        <v>27.10423650000115</v>
      </c>
      <c r="R5254" s="10">
        <f>TableOMP[[#This Row],[Avg]]+$U$2*TableOMP[[#This Row],[StdDev]]</f>
        <v>27.728366499998856</v>
      </c>
      <c r="S5254" s="10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16</v>
      </c>
      <c r="B5255">
        <v>10000</v>
      </c>
      <c r="C5255">
        <v>100</v>
      </c>
      <c r="D5255">
        <v>1</v>
      </c>
      <c r="E5255">
        <v>40</v>
      </c>
      <c r="F5255">
        <v>1</v>
      </c>
      <c r="G5255">
        <v>28.746949000000001</v>
      </c>
      <c r="H5255">
        <v>15.859627</v>
      </c>
      <c r="I5255">
        <v>144.30842799999999</v>
      </c>
      <c r="J5255">
        <v>3.7002160000000002</v>
      </c>
      <c r="K5255" t="str">
        <f t="shared" si="109"/>
        <v>2</v>
      </c>
      <c r="L5255" t="s">
        <v>100</v>
      </c>
      <c r="M5255" t="s">
        <v>101</v>
      </c>
      <c r="N5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255" s="10">
        <f>VLOOKUP(TableOMP[[#This Row],[Label]],TableAvg[],2,FALSE)</f>
        <v>27.639271000000001</v>
      </c>
      <c r="P5255" s="10">
        <f>VLOOKUP(TableOMP[[#This Row],[Label]],TableAvg[],3,FALSE)</f>
        <v>1.1076779999999544</v>
      </c>
      <c r="Q5255" s="10">
        <f>TableOMP[[#This Row],[Avg]]-$U$2*TableOMP[[#This Row],[StdDev]]</f>
        <v>25.423915000000093</v>
      </c>
      <c r="R5255" s="10">
        <f>TableOMP[[#This Row],[Avg]]+$U$2*TableOMP[[#This Row],[StdDev]]</f>
        <v>29.854626999999908</v>
      </c>
      <c r="S5255" s="10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16</v>
      </c>
      <c r="B5256">
        <v>10000</v>
      </c>
      <c r="C5256">
        <v>100</v>
      </c>
      <c r="D5256">
        <v>1</v>
      </c>
      <c r="E5256">
        <v>41</v>
      </c>
      <c r="F5256">
        <v>1</v>
      </c>
      <c r="G5256">
        <v>28.35604</v>
      </c>
      <c r="H5256">
        <v>17.412158000000002</v>
      </c>
      <c r="I5256">
        <v>164.83894100000001</v>
      </c>
      <c r="J5256">
        <v>4.1209740000000004</v>
      </c>
      <c r="K5256" t="str">
        <f t="shared" si="109"/>
        <v>2</v>
      </c>
      <c r="L5256" t="s">
        <v>100</v>
      </c>
      <c r="M5256" t="s">
        <v>101</v>
      </c>
      <c r="N5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56" s="10">
        <f>VLOOKUP(TableOMP[[#This Row],[Label]],TableAvg[],2,FALSE)</f>
        <v>27.537182999999999</v>
      </c>
      <c r="P5256" s="10">
        <f>VLOOKUP(TableOMP[[#This Row],[Label]],TableAvg[],3,FALSE)</f>
        <v>0.81885700000002759</v>
      </c>
      <c r="Q5256" s="10">
        <f>TableOMP[[#This Row],[Avg]]-$U$2*TableOMP[[#This Row],[StdDev]]</f>
        <v>25.899468999999943</v>
      </c>
      <c r="R5256" s="10">
        <f>TableOMP[[#This Row],[Avg]]+$U$2*TableOMP[[#This Row],[StdDev]]</f>
        <v>29.174897000000055</v>
      </c>
      <c r="S5256" s="10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16</v>
      </c>
      <c r="B5257">
        <v>10000</v>
      </c>
      <c r="C5257">
        <v>100</v>
      </c>
      <c r="D5257">
        <v>1</v>
      </c>
      <c r="E5257">
        <v>42</v>
      </c>
      <c r="F5257">
        <v>1</v>
      </c>
      <c r="G5257">
        <v>29.390630999999999</v>
      </c>
      <c r="H5257">
        <v>18.428964000000001</v>
      </c>
      <c r="I5257">
        <v>162.43602200000001</v>
      </c>
      <c r="J5257">
        <v>3.9618540000000002</v>
      </c>
      <c r="K5257" t="str">
        <f t="shared" si="109"/>
        <v>2</v>
      </c>
      <c r="L5257" t="s">
        <v>100</v>
      </c>
      <c r="M5257" t="s">
        <v>101</v>
      </c>
      <c r="N5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57" s="10">
        <f>VLOOKUP(TableOMP[[#This Row],[Label]],TableAvg[],2,FALSE)</f>
        <v>28.578890999999999</v>
      </c>
      <c r="P5257" s="10">
        <f>VLOOKUP(TableOMP[[#This Row],[Label]],TableAvg[],3,FALSE)</f>
        <v>0.81174000000000679</v>
      </c>
      <c r="Q5257" s="10">
        <f>TableOMP[[#This Row],[Avg]]-$U$2*TableOMP[[#This Row],[StdDev]]</f>
        <v>26.955410999999984</v>
      </c>
      <c r="R5257" s="10">
        <f>TableOMP[[#This Row],[Avg]]+$U$2*TableOMP[[#This Row],[StdDev]]</f>
        <v>30.202371000000014</v>
      </c>
      <c r="S5257" s="10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16</v>
      </c>
      <c r="B5258">
        <v>10000</v>
      </c>
      <c r="C5258">
        <v>100</v>
      </c>
      <c r="D5258">
        <v>1</v>
      </c>
      <c r="E5258">
        <v>43</v>
      </c>
      <c r="F5258">
        <v>1</v>
      </c>
      <c r="G5258">
        <v>26.694482000000001</v>
      </c>
      <c r="H5258">
        <v>15.861414</v>
      </c>
      <c r="I5258">
        <v>128.30348499999999</v>
      </c>
      <c r="J5258">
        <v>3.0548449999999998</v>
      </c>
      <c r="K5258" t="str">
        <f t="shared" si="109"/>
        <v>2</v>
      </c>
      <c r="L5258" t="s">
        <v>100</v>
      </c>
      <c r="M5258" t="s">
        <v>101</v>
      </c>
      <c r="N5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58" s="10">
        <f>VLOOKUP(TableOMP[[#This Row],[Label]],TableAvg[],2,FALSE)</f>
        <v>26.827824</v>
      </c>
      <c r="P5258" s="10">
        <f>VLOOKUP(TableOMP[[#This Row],[Label]],TableAvg[],3,FALSE)</f>
        <v>0.13334199999979629</v>
      </c>
      <c r="Q5258" s="10">
        <f>TableOMP[[#This Row],[Avg]]-$U$2*TableOMP[[#This Row],[StdDev]]</f>
        <v>26.561140000000407</v>
      </c>
      <c r="R5258" s="10">
        <f>TableOMP[[#This Row],[Avg]]+$U$2*TableOMP[[#This Row],[StdDev]]</f>
        <v>27.094507999999593</v>
      </c>
      <c r="S5258" s="10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16</v>
      </c>
      <c r="B5259">
        <v>10000</v>
      </c>
      <c r="C5259">
        <v>100</v>
      </c>
      <c r="D5259">
        <v>1</v>
      </c>
      <c r="E5259">
        <v>44</v>
      </c>
      <c r="F5259">
        <v>1</v>
      </c>
      <c r="G5259">
        <v>28.278659999999999</v>
      </c>
      <c r="H5259">
        <v>16.813167</v>
      </c>
      <c r="I5259">
        <v>172.50601900000001</v>
      </c>
      <c r="J5259">
        <v>4.011768</v>
      </c>
      <c r="K5259" t="str">
        <f t="shared" si="109"/>
        <v>2</v>
      </c>
      <c r="L5259" t="s">
        <v>100</v>
      </c>
      <c r="M5259" t="s">
        <v>101</v>
      </c>
      <c r="N5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59" s="10">
        <f>VLOOKUP(TableOMP[[#This Row],[Label]],TableAvg[],2,FALSE)</f>
        <v>28.366054999999999</v>
      </c>
      <c r="P5259" s="10">
        <f>VLOOKUP(TableOMP[[#This Row],[Label]],TableAvg[],3,FALSE)</f>
        <v>8.7395000000050405E-2</v>
      </c>
      <c r="Q5259" s="10">
        <f>TableOMP[[#This Row],[Avg]]-$U$2*TableOMP[[#This Row],[StdDev]]</f>
        <v>28.191264999999898</v>
      </c>
      <c r="R5259" s="10">
        <f>TableOMP[[#This Row],[Avg]]+$U$2*TableOMP[[#This Row],[StdDev]]</f>
        <v>28.5408450000001</v>
      </c>
      <c r="S5259" s="10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16</v>
      </c>
      <c r="B5260">
        <v>10000</v>
      </c>
      <c r="C5260">
        <v>100</v>
      </c>
      <c r="D5260">
        <v>1</v>
      </c>
      <c r="E5260">
        <v>45</v>
      </c>
      <c r="F5260">
        <v>1</v>
      </c>
      <c r="G5260">
        <v>28.778521999999999</v>
      </c>
      <c r="H5260">
        <v>18.328958</v>
      </c>
      <c r="I5260">
        <v>196.735738</v>
      </c>
      <c r="J5260">
        <v>4.4712670000000001</v>
      </c>
      <c r="K5260" t="str">
        <f t="shared" si="109"/>
        <v>2</v>
      </c>
      <c r="L5260" t="s">
        <v>100</v>
      </c>
      <c r="M5260" t="s">
        <v>101</v>
      </c>
      <c r="N5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260" s="10">
        <f>VLOOKUP(TableOMP[[#This Row],[Label]],TableAvg[],2,FALSE)</f>
        <v>28.207512000000001</v>
      </c>
      <c r="P5260" s="10">
        <f>VLOOKUP(TableOMP[[#This Row],[Label]],TableAvg[],3,FALSE)</f>
        <v>0.57100999999983659</v>
      </c>
      <c r="Q5260" s="10">
        <f>TableOMP[[#This Row],[Avg]]-$U$2*TableOMP[[#This Row],[StdDev]]</f>
        <v>27.065492000000329</v>
      </c>
      <c r="R5260" s="10">
        <f>TableOMP[[#This Row],[Avg]]+$U$2*TableOMP[[#This Row],[StdDev]]</f>
        <v>29.349531999999673</v>
      </c>
      <c r="S5260" s="1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16</v>
      </c>
      <c r="B5261">
        <v>10000</v>
      </c>
      <c r="C5261">
        <v>100</v>
      </c>
      <c r="D5261">
        <v>1</v>
      </c>
      <c r="E5261">
        <v>46</v>
      </c>
      <c r="F5261">
        <v>1</v>
      </c>
      <c r="G5261">
        <v>27.280058</v>
      </c>
      <c r="H5261">
        <v>16.655894</v>
      </c>
      <c r="I5261">
        <v>195.04701600000001</v>
      </c>
      <c r="J5261">
        <v>4.3343780000000001</v>
      </c>
      <c r="K5261" t="str">
        <f t="shared" si="109"/>
        <v>2</v>
      </c>
      <c r="L5261" t="s">
        <v>100</v>
      </c>
      <c r="M5261" t="s">
        <v>101</v>
      </c>
      <c r="N5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261" s="10">
        <f>VLOOKUP(TableOMP[[#This Row],[Label]],TableAvg[],2,FALSE)</f>
        <v>27.061753</v>
      </c>
      <c r="P5261" s="10">
        <f>VLOOKUP(TableOMP[[#This Row],[Label]],TableAvg[],3,FALSE)</f>
        <v>0.21830499999998448</v>
      </c>
      <c r="Q5261" s="10">
        <f>TableOMP[[#This Row],[Avg]]-$U$2*TableOMP[[#This Row],[StdDev]]</f>
        <v>26.62514300000003</v>
      </c>
      <c r="R5261" s="10">
        <f>TableOMP[[#This Row],[Avg]]+$U$2*TableOMP[[#This Row],[StdDev]]</f>
        <v>27.498362999999969</v>
      </c>
      <c r="S5261" s="10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16</v>
      </c>
      <c r="B5262">
        <v>10000</v>
      </c>
      <c r="C5262">
        <v>100</v>
      </c>
      <c r="D5262">
        <v>1</v>
      </c>
      <c r="E5262">
        <v>47</v>
      </c>
      <c r="F5262">
        <v>1</v>
      </c>
      <c r="G5262">
        <v>26.066925000000001</v>
      </c>
      <c r="H5262">
        <v>15.626098000000001</v>
      </c>
      <c r="I5262">
        <v>183.99564799999999</v>
      </c>
      <c r="J5262">
        <v>3.999905</v>
      </c>
      <c r="K5262" t="str">
        <f t="shared" si="109"/>
        <v>2</v>
      </c>
      <c r="L5262" t="s">
        <v>100</v>
      </c>
      <c r="M5262" t="s">
        <v>101</v>
      </c>
      <c r="N5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262" s="10">
        <f>VLOOKUP(TableOMP[[#This Row],[Label]],TableAvg[],2,FALSE)</f>
        <v>28.3553085</v>
      </c>
      <c r="P5262" s="10">
        <f>VLOOKUP(TableOMP[[#This Row],[Label]],TableAvg[],3,FALSE)</f>
        <v>2.2883835000000214</v>
      </c>
      <c r="Q5262" s="10">
        <f>TableOMP[[#This Row],[Avg]]-$U$2*TableOMP[[#This Row],[StdDev]]</f>
        <v>23.778541499999957</v>
      </c>
      <c r="R5262" s="10">
        <f>TableOMP[[#This Row],[Avg]]+$U$2*TableOMP[[#This Row],[StdDev]]</f>
        <v>32.932075500000039</v>
      </c>
      <c r="S5262" s="10">
        <f>IF(AND(TableOMP[[#This Row],[total_time]]&gt;=TableOMP[[#This Row],[Low]], TableOMP[[#This Row],[total_time]]&lt;=TableOMP[[#This Row],[High]]),1,0)</f>
        <v>1</v>
      </c>
    </row>
    <row r="5263" spans="1:19" x14ac:dyDescent="0.25">
      <c r="A5263" t="s">
        <v>16</v>
      </c>
      <c r="B5263">
        <v>10000</v>
      </c>
      <c r="C5263">
        <v>100</v>
      </c>
      <c r="D5263">
        <v>1</v>
      </c>
      <c r="E5263">
        <v>48</v>
      </c>
      <c r="F5263">
        <v>1</v>
      </c>
      <c r="G5263">
        <v>28.351741000000001</v>
      </c>
      <c r="H5263">
        <v>17.450970000000002</v>
      </c>
      <c r="I5263">
        <v>145.124889</v>
      </c>
      <c r="J5263">
        <v>3.087764</v>
      </c>
      <c r="K5263" t="str">
        <f t="shared" si="109"/>
        <v>2</v>
      </c>
      <c r="L5263" t="s">
        <v>100</v>
      </c>
      <c r="M5263" t="s">
        <v>101</v>
      </c>
      <c r="N5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63" s="10">
        <f>VLOOKUP(TableOMP[[#This Row],[Label]],TableAvg[],2,FALSE)</f>
        <v>27.92886</v>
      </c>
      <c r="P5263" s="10">
        <f>VLOOKUP(TableOMP[[#This Row],[Label]],TableAvg[],3,FALSE)</f>
        <v>0.4228809999999717</v>
      </c>
      <c r="Q5263" s="10">
        <f>TableOMP[[#This Row],[Avg]]-$U$2*TableOMP[[#This Row],[StdDev]]</f>
        <v>27.083098000000057</v>
      </c>
      <c r="R5263" s="10">
        <f>TableOMP[[#This Row],[Avg]]+$U$2*TableOMP[[#This Row],[StdDev]]</f>
        <v>28.774621999999944</v>
      </c>
      <c r="S5263" s="10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16</v>
      </c>
      <c r="B5264">
        <v>10000</v>
      </c>
      <c r="C5264">
        <v>100</v>
      </c>
      <c r="D5264">
        <v>1</v>
      </c>
      <c r="E5264">
        <v>49</v>
      </c>
      <c r="F5264">
        <v>1</v>
      </c>
      <c r="G5264">
        <v>26.919038</v>
      </c>
      <c r="H5264">
        <v>15.211955</v>
      </c>
      <c r="I5264">
        <v>160.21198000000001</v>
      </c>
      <c r="J5264">
        <v>3.3377500000000002</v>
      </c>
      <c r="K5264" t="str">
        <f t="shared" si="109"/>
        <v>2</v>
      </c>
      <c r="L5264" t="s">
        <v>100</v>
      </c>
      <c r="M5264" t="s">
        <v>101</v>
      </c>
      <c r="N5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264" s="10">
        <f>VLOOKUP(TableOMP[[#This Row],[Label]],TableAvg[],2,FALSE)</f>
        <v>26.80377</v>
      </c>
      <c r="P5264" s="10">
        <f>VLOOKUP(TableOMP[[#This Row],[Label]],TableAvg[],3,FALSE)</f>
        <v>0.11526800000040688</v>
      </c>
      <c r="Q5264" s="10">
        <f>TableOMP[[#This Row],[Avg]]-$U$2*TableOMP[[#This Row],[StdDev]]</f>
        <v>26.573233999999186</v>
      </c>
      <c r="R5264" s="10">
        <f>TableOMP[[#This Row],[Avg]]+$U$2*TableOMP[[#This Row],[StdDev]]</f>
        <v>27.034306000000814</v>
      </c>
      <c r="S5264" s="10">
        <f>IF(AND(TableOMP[[#This Row],[total_time]]&gt;=TableOMP[[#This Row],[Low]], TableOMP[[#This Row],[total_time]]&lt;=TableOMP[[#This Row],[High]]),1,0)</f>
        <v>1</v>
      </c>
    </row>
    <row r="5265" spans="1:19" x14ac:dyDescent="0.25">
      <c r="A5265" t="s">
        <v>16</v>
      </c>
      <c r="B5265">
        <v>10000</v>
      </c>
      <c r="C5265">
        <v>100</v>
      </c>
      <c r="D5265">
        <v>1</v>
      </c>
      <c r="E5265">
        <v>50</v>
      </c>
      <c r="F5265">
        <v>1</v>
      </c>
      <c r="G5265">
        <v>26.701104000000001</v>
      </c>
      <c r="H5265">
        <v>15.957927</v>
      </c>
      <c r="I5265">
        <v>161.22121200000001</v>
      </c>
      <c r="J5265">
        <v>3.2902290000000001</v>
      </c>
      <c r="K5265" t="str">
        <f t="shared" si="109"/>
        <v>2</v>
      </c>
      <c r="L5265" t="s">
        <v>100</v>
      </c>
      <c r="M5265" t="s">
        <v>101</v>
      </c>
      <c r="N5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265" s="10">
        <f>VLOOKUP(TableOMP[[#This Row],[Label]],TableAvg[],2,FALSE)</f>
        <v>28.265891500000002</v>
      </c>
      <c r="P5265" s="10">
        <f>VLOOKUP(TableOMP[[#This Row],[Label]],TableAvg[],3,FALSE)</f>
        <v>1.5647874999999793</v>
      </c>
      <c r="Q5265" s="10">
        <f>TableOMP[[#This Row],[Avg]]-$U$2*TableOMP[[#This Row],[StdDev]]</f>
        <v>25.136316500000042</v>
      </c>
      <c r="R5265" s="10">
        <f>TableOMP[[#This Row],[Avg]]+$U$2*TableOMP[[#This Row],[StdDev]]</f>
        <v>31.395466499999962</v>
      </c>
      <c r="S5265" s="10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16</v>
      </c>
      <c r="B5266">
        <v>10000</v>
      </c>
      <c r="C5266">
        <v>100</v>
      </c>
      <c r="D5266">
        <v>1</v>
      </c>
      <c r="E5266">
        <v>51</v>
      </c>
      <c r="F5266">
        <v>1</v>
      </c>
      <c r="G5266">
        <v>26.898980999999999</v>
      </c>
      <c r="H5266">
        <v>16.385915000000001</v>
      </c>
      <c r="I5266">
        <v>152.327707</v>
      </c>
      <c r="J5266">
        <v>3.046554</v>
      </c>
      <c r="K5266" t="str">
        <f t="shared" si="109"/>
        <v>2</v>
      </c>
      <c r="L5266" t="s">
        <v>100</v>
      </c>
      <c r="M5266" t="s">
        <v>101</v>
      </c>
      <c r="N5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266" s="10">
        <f>VLOOKUP(TableOMP[[#This Row],[Label]],TableAvg[],2,FALSE)</f>
        <v>28.403563999999999</v>
      </c>
      <c r="P5266" s="10">
        <f>VLOOKUP(TableOMP[[#This Row],[Label]],TableAvg[],3,FALSE)</f>
        <v>1.5045830000000071</v>
      </c>
      <c r="Q5266" s="10">
        <f>TableOMP[[#This Row],[Avg]]-$U$2*TableOMP[[#This Row],[StdDev]]</f>
        <v>25.394397999999985</v>
      </c>
      <c r="R5266" s="10">
        <f>TableOMP[[#This Row],[Avg]]+$U$2*TableOMP[[#This Row],[StdDev]]</f>
        <v>31.412730000000014</v>
      </c>
      <c r="S5266" s="10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16</v>
      </c>
      <c r="B5267">
        <v>10000</v>
      </c>
      <c r="C5267">
        <v>100</v>
      </c>
      <c r="D5267">
        <v>1</v>
      </c>
      <c r="E5267">
        <v>52</v>
      </c>
      <c r="F5267">
        <v>1</v>
      </c>
      <c r="G5267">
        <v>26.808589999999999</v>
      </c>
      <c r="H5267">
        <v>15.717655000000001</v>
      </c>
      <c r="I5267">
        <v>141.657205</v>
      </c>
      <c r="J5267">
        <v>2.7775919999999998</v>
      </c>
      <c r="K5267" t="str">
        <f t="shared" si="109"/>
        <v>2</v>
      </c>
      <c r="L5267" t="s">
        <v>100</v>
      </c>
      <c r="M5267" t="s">
        <v>101</v>
      </c>
      <c r="N5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267" s="10">
        <f>VLOOKUP(TableOMP[[#This Row],[Label]],TableAvg[],2,FALSE)</f>
        <v>26.169392500000001</v>
      </c>
      <c r="P5267" s="10">
        <f>VLOOKUP(TableOMP[[#This Row],[Label]],TableAvg[],3,FALSE)</f>
        <v>0.639197499999834</v>
      </c>
      <c r="Q5267" s="10">
        <f>TableOMP[[#This Row],[Avg]]-$U$2*TableOMP[[#This Row],[StdDev]]</f>
        <v>24.890997500000331</v>
      </c>
      <c r="R5267" s="10">
        <f>TableOMP[[#This Row],[Avg]]+$U$2*TableOMP[[#This Row],[StdDev]]</f>
        <v>27.44778749999967</v>
      </c>
      <c r="S5267" s="10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16</v>
      </c>
      <c r="B5268">
        <v>10000</v>
      </c>
      <c r="C5268">
        <v>100</v>
      </c>
      <c r="D5268">
        <v>1</v>
      </c>
      <c r="E5268">
        <v>53</v>
      </c>
      <c r="F5268">
        <v>1</v>
      </c>
      <c r="G5268">
        <v>27.185907</v>
      </c>
      <c r="H5268">
        <v>16.121556000000002</v>
      </c>
      <c r="I5268">
        <v>148.343636</v>
      </c>
      <c r="J5268">
        <v>2.8527619999999998</v>
      </c>
      <c r="K5268" t="str">
        <f t="shared" si="109"/>
        <v>2</v>
      </c>
      <c r="L5268" t="s">
        <v>100</v>
      </c>
      <c r="M5268" t="s">
        <v>101</v>
      </c>
      <c r="N5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68" s="10">
        <f>VLOOKUP(TableOMP[[#This Row],[Label]],TableAvg[],2,FALSE)</f>
        <v>27.531025499999998</v>
      </c>
      <c r="P5268" s="10">
        <f>VLOOKUP(TableOMP[[#This Row],[Label]],TableAvg[],3,FALSE)</f>
        <v>0.34511849999996619</v>
      </c>
      <c r="Q5268" s="10">
        <f>TableOMP[[#This Row],[Avg]]-$U$2*TableOMP[[#This Row],[StdDev]]</f>
        <v>26.840788500000066</v>
      </c>
      <c r="R5268" s="10">
        <f>TableOMP[[#This Row],[Avg]]+$U$2*TableOMP[[#This Row],[StdDev]]</f>
        <v>28.221262499999931</v>
      </c>
      <c r="S5268" s="10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16</v>
      </c>
      <c r="B5269">
        <v>10000</v>
      </c>
      <c r="C5269">
        <v>100</v>
      </c>
      <c r="D5269">
        <v>1</v>
      </c>
      <c r="E5269">
        <v>54</v>
      </c>
      <c r="F5269">
        <v>1</v>
      </c>
      <c r="G5269">
        <v>26.349799999999998</v>
      </c>
      <c r="H5269">
        <v>15.651356</v>
      </c>
      <c r="I5269">
        <v>139.20144500000001</v>
      </c>
      <c r="J5269">
        <v>2.6264419999999999</v>
      </c>
      <c r="K5269" t="str">
        <f t="shared" si="109"/>
        <v>2</v>
      </c>
      <c r="L5269" t="s">
        <v>100</v>
      </c>
      <c r="M5269" t="s">
        <v>101</v>
      </c>
      <c r="N5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69" s="10">
        <f>VLOOKUP(TableOMP[[#This Row],[Label]],TableAvg[],2,FALSE)</f>
        <v>27.589070499999998</v>
      </c>
      <c r="P5269" s="10">
        <f>VLOOKUP(TableOMP[[#This Row],[Label]],TableAvg[],3,FALSE)</f>
        <v>1.2392705000000466</v>
      </c>
      <c r="Q5269" s="10">
        <f>TableOMP[[#This Row],[Avg]]-$U$2*TableOMP[[#This Row],[StdDev]]</f>
        <v>25.110529499999906</v>
      </c>
      <c r="R5269" s="10">
        <f>TableOMP[[#This Row],[Avg]]+$U$2*TableOMP[[#This Row],[StdDev]]</f>
        <v>30.067611500000091</v>
      </c>
      <c r="S5269" s="10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16</v>
      </c>
      <c r="B5270">
        <v>10000</v>
      </c>
      <c r="C5270">
        <v>100</v>
      </c>
      <c r="D5270">
        <v>1</v>
      </c>
      <c r="E5270">
        <v>55</v>
      </c>
      <c r="F5270">
        <v>1</v>
      </c>
      <c r="G5270">
        <v>29.197353</v>
      </c>
      <c r="H5270">
        <v>17.838266999999998</v>
      </c>
      <c r="I5270">
        <v>175.24534299999999</v>
      </c>
      <c r="J5270">
        <v>3.2452839999999998</v>
      </c>
      <c r="K5270" t="str">
        <f t="shared" si="109"/>
        <v>2</v>
      </c>
      <c r="L5270" t="s">
        <v>100</v>
      </c>
      <c r="M5270" t="s">
        <v>101</v>
      </c>
      <c r="N5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270" s="10">
        <f>VLOOKUP(TableOMP[[#This Row],[Label]],TableAvg[],2,FALSE)</f>
        <v>28.109849000000001</v>
      </c>
      <c r="P5270" s="10">
        <f>VLOOKUP(TableOMP[[#This Row],[Label]],TableAvg[],3,FALSE)</f>
        <v>1.0875040000000151</v>
      </c>
      <c r="Q5270" s="10">
        <f>TableOMP[[#This Row],[Avg]]-$U$2*TableOMP[[#This Row],[StdDev]]</f>
        <v>25.93484099999997</v>
      </c>
      <c r="R5270" s="10">
        <f>TableOMP[[#This Row],[Avg]]+$U$2*TableOMP[[#This Row],[StdDev]]</f>
        <v>30.284857000000031</v>
      </c>
      <c r="S5270" s="1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16</v>
      </c>
      <c r="B5271">
        <v>10000</v>
      </c>
      <c r="C5271">
        <v>100</v>
      </c>
      <c r="D5271">
        <v>1</v>
      </c>
      <c r="E5271">
        <v>56</v>
      </c>
      <c r="F5271">
        <v>1</v>
      </c>
      <c r="G5271">
        <v>27.373062000000001</v>
      </c>
      <c r="H5271">
        <v>16.484852</v>
      </c>
      <c r="I5271">
        <v>149.48280399999999</v>
      </c>
      <c r="J5271">
        <v>2.7178689999999999</v>
      </c>
      <c r="K5271" t="str">
        <f t="shared" si="109"/>
        <v>2</v>
      </c>
      <c r="L5271" t="s">
        <v>100</v>
      </c>
      <c r="M5271" t="s">
        <v>101</v>
      </c>
      <c r="N5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271" s="10">
        <f>VLOOKUP(TableOMP[[#This Row],[Label]],TableAvg[],2,FALSE)</f>
        <v>27.1365865</v>
      </c>
      <c r="P5271" s="10">
        <f>VLOOKUP(TableOMP[[#This Row],[Label]],TableAvg[],3,FALSE)</f>
        <v>0.23647550000017778</v>
      </c>
      <c r="Q5271" s="10">
        <f>TableOMP[[#This Row],[Avg]]-$U$2*TableOMP[[#This Row],[StdDev]]</f>
        <v>26.663635499999643</v>
      </c>
      <c r="R5271" s="10">
        <f>TableOMP[[#This Row],[Avg]]+$U$2*TableOMP[[#This Row],[StdDev]]</f>
        <v>27.609537500000357</v>
      </c>
      <c r="S5271" s="10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16</v>
      </c>
      <c r="B5272">
        <v>10000</v>
      </c>
      <c r="C5272">
        <v>100</v>
      </c>
      <c r="D5272">
        <v>1</v>
      </c>
      <c r="E5272">
        <v>57</v>
      </c>
      <c r="F5272">
        <v>1</v>
      </c>
      <c r="G5272">
        <v>26.816641000000001</v>
      </c>
      <c r="H5272">
        <v>16.616741000000001</v>
      </c>
      <c r="I5272">
        <v>155.78826900000001</v>
      </c>
      <c r="J5272">
        <v>2.781933</v>
      </c>
      <c r="K5272" t="str">
        <f t="shared" si="109"/>
        <v>2</v>
      </c>
      <c r="L5272" t="s">
        <v>100</v>
      </c>
      <c r="M5272" t="s">
        <v>101</v>
      </c>
      <c r="N5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272" s="10">
        <f>VLOOKUP(TableOMP[[#This Row],[Label]],TableAvg[],2,FALSE)</f>
        <v>26.897032000000003</v>
      </c>
      <c r="P5272" s="10">
        <f>VLOOKUP(TableOMP[[#This Row],[Label]],TableAvg[],3,FALSE)</f>
        <v>8.0390999999930809E-2</v>
      </c>
      <c r="Q5272" s="10">
        <f>TableOMP[[#This Row],[Avg]]-$U$2*TableOMP[[#This Row],[StdDev]]</f>
        <v>26.73625000000014</v>
      </c>
      <c r="R5272" s="10">
        <f>TableOMP[[#This Row],[Avg]]+$U$2*TableOMP[[#This Row],[StdDev]]</f>
        <v>27.057813999999865</v>
      </c>
      <c r="S5272" s="10">
        <f>IF(AND(TableOMP[[#This Row],[total_time]]&gt;=TableOMP[[#This Row],[Low]], TableOMP[[#This Row],[total_time]]&lt;=TableOMP[[#This Row],[High]]),1,0)</f>
        <v>1</v>
      </c>
    </row>
    <row r="5273" spans="1:19" x14ac:dyDescent="0.25">
      <c r="A5273" t="s">
        <v>16</v>
      </c>
      <c r="B5273">
        <v>10000</v>
      </c>
      <c r="C5273">
        <v>100</v>
      </c>
      <c r="D5273">
        <v>1</v>
      </c>
      <c r="E5273">
        <v>58</v>
      </c>
      <c r="F5273">
        <v>1</v>
      </c>
      <c r="G5273">
        <v>26.307096999999999</v>
      </c>
      <c r="H5273">
        <v>16.377241999999999</v>
      </c>
      <c r="I5273">
        <v>169.92112</v>
      </c>
      <c r="J5273">
        <v>2.9810720000000002</v>
      </c>
      <c r="K5273" t="str">
        <f t="shared" si="109"/>
        <v>2</v>
      </c>
      <c r="L5273" t="s">
        <v>100</v>
      </c>
      <c r="M5273" t="s">
        <v>101</v>
      </c>
      <c r="N5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273" s="10">
        <f>VLOOKUP(TableOMP[[#This Row],[Label]],TableAvg[],2,FALSE)</f>
        <v>26.7299975</v>
      </c>
      <c r="P5273" s="10">
        <f>VLOOKUP(TableOMP[[#This Row],[Label]],TableAvg[],3,FALSE)</f>
        <v>0.42290049999988644</v>
      </c>
      <c r="Q5273" s="10">
        <f>TableOMP[[#This Row],[Avg]]-$U$2*TableOMP[[#This Row],[StdDev]]</f>
        <v>25.884196500000225</v>
      </c>
      <c r="R5273" s="10">
        <f>TableOMP[[#This Row],[Avg]]+$U$2*TableOMP[[#This Row],[StdDev]]</f>
        <v>27.575798499999774</v>
      </c>
      <c r="S5273" s="10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16</v>
      </c>
      <c r="B5274">
        <v>10000</v>
      </c>
      <c r="C5274">
        <v>100</v>
      </c>
      <c r="D5274">
        <v>1</v>
      </c>
      <c r="E5274">
        <v>59</v>
      </c>
      <c r="F5274">
        <v>1</v>
      </c>
      <c r="G5274">
        <v>26.346285999999999</v>
      </c>
      <c r="H5274">
        <v>17.588135000000001</v>
      </c>
      <c r="I5274">
        <v>193.637495</v>
      </c>
      <c r="J5274">
        <v>3.338578</v>
      </c>
      <c r="K5274" t="str">
        <f t="shared" si="109"/>
        <v>2</v>
      </c>
      <c r="L5274" t="s">
        <v>100</v>
      </c>
      <c r="M5274" t="s">
        <v>101</v>
      </c>
      <c r="N5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274" s="10">
        <f>VLOOKUP(TableOMP[[#This Row],[Label]],TableAvg[],2,FALSE)</f>
        <v>27.944702999999997</v>
      </c>
      <c r="P5274" s="10">
        <f>VLOOKUP(TableOMP[[#This Row],[Label]],TableAvg[],3,FALSE)</f>
        <v>1.5984170000000379</v>
      </c>
      <c r="Q5274" s="10">
        <f>TableOMP[[#This Row],[Avg]]-$U$2*TableOMP[[#This Row],[StdDev]]</f>
        <v>24.74786899999992</v>
      </c>
      <c r="R5274" s="10">
        <f>TableOMP[[#This Row],[Avg]]+$U$2*TableOMP[[#This Row],[StdDev]]</f>
        <v>31.141537000000074</v>
      </c>
      <c r="S5274" s="10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16</v>
      </c>
      <c r="B5275">
        <v>10000</v>
      </c>
      <c r="C5275">
        <v>100</v>
      </c>
      <c r="D5275">
        <v>1</v>
      </c>
      <c r="E5275">
        <v>60</v>
      </c>
      <c r="F5275">
        <v>1</v>
      </c>
      <c r="G5275">
        <v>26.400217999999999</v>
      </c>
      <c r="H5275">
        <v>17.092414000000002</v>
      </c>
      <c r="I5275">
        <v>175.557602</v>
      </c>
      <c r="J5275">
        <v>2.9755530000000001</v>
      </c>
      <c r="K5275" t="str">
        <f t="shared" si="109"/>
        <v>2</v>
      </c>
      <c r="L5275" t="s">
        <v>100</v>
      </c>
      <c r="M5275" t="s">
        <v>101</v>
      </c>
      <c r="N5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275" s="10">
        <f>VLOOKUP(TableOMP[[#This Row],[Label]],TableAvg[],2,FALSE)</f>
        <v>25.95402</v>
      </c>
      <c r="P5275" s="10">
        <f>VLOOKUP(TableOMP[[#This Row],[Label]],TableAvg[],3,FALSE)</f>
        <v>0.44619799999990223</v>
      </c>
      <c r="Q5275" s="10">
        <f>TableOMP[[#This Row],[Avg]]-$U$2*TableOMP[[#This Row],[StdDev]]</f>
        <v>25.061624000000194</v>
      </c>
      <c r="R5275" s="10">
        <f>TableOMP[[#This Row],[Avg]]+$U$2*TableOMP[[#This Row],[StdDev]]</f>
        <v>26.846415999999806</v>
      </c>
      <c r="S5275" s="10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16</v>
      </c>
      <c r="B5276">
        <v>10000</v>
      </c>
      <c r="C5276">
        <v>100</v>
      </c>
      <c r="D5276">
        <v>1</v>
      </c>
      <c r="E5276">
        <v>61</v>
      </c>
      <c r="F5276">
        <v>1</v>
      </c>
      <c r="G5276">
        <v>26.690688000000002</v>
      </c>
      <c r="H5276">
        <v>17.310652999999999</v>
      </c>
      <c r="I5276">
        <v>184.418149</v>
      </c>
      <c r="J5276">
        <v>3.073636</v>
      </c>
      <c r="K5276" t="str">
        <f t="shared" si="109"/>
        <v>2</v>
      </c>
      <c r="L5276" t="s">
        <v>100</v>
      </c>
      <c r="M5276" t="s">
        <v>101</v>
      </c>
      <c r="N5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276" s="10">
        <f>VLOOKUP(TableOMP[[#This Row],[Label]],TableAvg[],2,FALSE)</f>
        <v>26.129569500000002</v>
      </c>
      <c r="P5276" s="10">
        <f>VLOOKUP(TableOMP[[#This Row],[Label]],TableAvg[],3,FALSE)</f>
        <v>0.5611184999999782</v>
      </c>
      <c r="Q5276" s="10">
        <f>TableOMP[[#This Row],[Avg]]-$U$2*TableOMP[[#This Row],[StdDev]]</f>
        <v>25.007332500000047</v>
      </c>
      <c r="R5276" s="10">
        <f>TableOMP[[#This Row],[Avg]]+$U$2*TableOMP[[#This Row],[StdDev]]</f>
        <v>27.251806499999958</v>
      </c>
      <c r="S5276" s="10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16</v>
      </c>
      <c r="B5277">
        <v>10000</v>
      </c>
      <c r="C5277">
        <v>100</v>
      </c>
      <c r="D5277">
        <v>1</v>
      </c>
      <c r="E5277">
        <v>62</v>
      </c>
      <c r="F5277">
        <v>1</v>
      </c>
      <c r="G5277">
        <v>27.930097</v>
      </c>
      <c r="H5277">
        <v>18.453693000000001</v>
      </c>
      <c r="I5277">
        <v>192.133781</v>
      </c>
      <c r="J5277">
        <v>3.149734</v>
      </c>
      <c r="K5277" t="str">
        <f t="shared" si="109"/>
        <v>2</v>
      </c>
      <c r="L5277" t="s">
        <v>100</v>
      </c>
      <c r="M5277" t="s">
        <v>101</v>
      </c>
      <c r="N5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77" s="10">
        <f>VLOOKUP(TableOMP[[#This Row],[Label]],TableAvg[],2,FALSE)</f>
        <v>24.434459499999999</v>
      </c>
      <c r="P5277" s="10">
        <f>VLOOKUP(TableOMP[[#This Row],[Label]],TableAvg[],3,FALSE)</f>
        <v>3.4956374999999995</v>
      </c>
      <c r="Q5277" s="10">
        <f>TableOMP[[#This Row],[Avg]]-$U$2*TableOMP[[#This Row],[StdDev]]</f>
        <v>17.443184500000001</v>
      </c>
      <c r="R5277" s="10">
        <f>TableOMP[[#This Row],[Avg]]+$U$2*TableOMP[[#This Row],[StdDev]]</f>
        <v>31.425734499999997</v>
      </c>
      <c r="S5277" s="10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16</v>
      </c>
      <c r="B5278">
        <v>10000</v>
      </c>
      <c r="C5278">
        <v>100</v>
      </c>
      <c r="D5278">
        <v>1</v>
      </c>
      <c r="E5278">
        <v>63</v>
      </c>
      <c r="F5278">
        <v>1</v>
      </c>
      <c r="G5278">
        <v>27.319087</v>
      </c>
      <c r="H5278">
        <v>17.280721</v>
      </c>
      <c r="I5278">
        <v>207.719683</v>
      </c>
      <c r="J5278">
        <v>3.350317</v>
      </c>
      <c r="K5278" t="str">
        <f t="shared" si="109"/>
        <v>2</v>
      </c>
      <c r="L5278" t="s">
        <v>100</v>
      </c>
      <c r="M5278" t="s">
        <v>101</v>
      </c>
      <c r="N5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278" s="10">
        <f>VLOOKUP(TableOMP[[#This Row],[Label]],TableAvg[],2,FALSE)</f>
        <v>23.330551499999999</v>
      </c>
      <c r="P5278" s="10">
        <f>VLOOKUP(TableOMP[[#This Row],[Label]],TableAvg[],3,FALSE)</f>
        <v>3.9885355000000189</v>
      </c>
      <c r="Q5278" s="10">
        <f>TableOMP[[#This Row],[Avg]]-$U$2*TableOMP[[#This Row],[StdDev]]</f>
        <v>15.353480499999961</v>
      </c>
      <c r="R5278" s="10">
        <f>TableOMP[[#This Row],[Avg]]+$U$2*TableOMP[[#This Row],[StdDev]]</f>
        <v>31.307622500000036</v>
      </c>
      <c r="S5278" s="10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16</v>
      </c>
      <c r="B5279">
        <v>10000</v>
      </c>
      <c r="C5279">
        <v>100</v>
      </c>
      <c r="D5279">
        <v>1</v>
      </c>
      <c r="E5279">
        <v>64</v>
      </c>
      <c r="F5279">
        <v>1</v>
      </c>
      <c r="G5279">
        <v>27.267128</v>
      </c>
      <c r="H5279">
        <v>17.465464999999998</v>
      </c>
      <c r="I5279">
        <v>222.37819999999999</v>
      </c>
      <c r="J5279">
        <v>3.5298129999999999</v>
      </c>
      <c r="K5279" t="str">
        <f t="shared" si="109"/>
        <v>2</v>
      </c>
      <c r="L5279" t="s">
        <v>100</v>
      </c>
      <c r="M5279" t="s">
        <v>101</v>
      </c>
      <c r="N5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279" s="10">
        <f>VLOOKUP(TableOMP[[#This Row],[Label]],TableAvg[],2,FALSE)</f>
        <v>23.190941000000002</v>
      </c>
      <c r="P5279" s="10">
        <f>VLOOKUP(TableOMP[[#This Row],[Label]],TableAvg[],3,FALSE)</f>
        <v>4.076186999999992</v>
      </c>
      <c r="Q5279" s="10">
        <f>TableOMP[[#This Row],[Avg]]-$U$2*TableOMP[[#This Row],[StdDev]]</f>
        <v>15.038567000000018</v>
      </c>
      <c r="R5279" s="10">
        <f>TableOMP[[#This Row],[Avg]]+$U$2*TableOMP[[#This Row],[StdDev]]</f>
        <v>31.343314999999986</v>
      </c>
      <c r="S5279" s="10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12</v>
      </c>
      <c r="B5280">
        <v>10000</v>
      </c>
      <c r="C5280">
        <v>100</v>
      </c>
      <c r="D5280">
        <v>100000</v>
      </c>
      <c r="E5280">
        <v>1</v>
      </c>
      <c r="F5280">
        <v>1</v>
      </c>
      <c r="G5280">
        <v>237.242569</v>
      </c>
      <c r="H5280">
        <v>0.196822</v>
      </c>
      <c r="I5280">
        <v>0</v>
      </c>
      <c r="J5280">
        <v>0</v>
      </c>
      <c r="K5280" t="str">
        <f>MID(M5280,22,1)</f>
        <v>6</v>
      </c>
      <c r="L5280" t="s">
        <v>102</v>
      </c>
      <c r="M5280" t="s">
        <v>103</v>
      </c>
      <c r="N5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280" s="10">
        <f>VLOOKUP(TableOMP[[#This Row],[Label]],TableAvg[],2,FALSE)</f>
        <v>234.77272200000002</v>
      </c>
      <c r="P5280" s="10">
        <f>VLOOKUP(TableOMP[[#This Row],[Label]],TableAvg[],3,FALSE)</f>
        <v>4.4871759068132882</v>
      </c>
      <c r="Q5280" s="10">
        <f>TableOMP[[#This Row],[Avg]]-$U$2*TableOMP[[#This Row],[StdDev]]</f>
        <v>225.79837018637343</v>
      </c>
      <c r="R5280" s="10">
        <f>TableOMP[[#This Row],[Avg]]+$U$2*TableOMP[[#This Row],[StdDev]]</f>
        <v>243.7470738136266</v>
      </c>
      <c r="S5280" s="10">
        <f>IF(AND(TableOMP[[#This Row],[total_time]]&gt;=TableOMP[[#This Row],[Low]], TableOMP[[#This Row],[total_time]]&lt;=TableOMP[[#This Row],[High]]),1,0)</f>
        <v>1</v>
      </c>
    </row>
    <row r="5281" spans="1:19" x14ac:dyDescent="0.25">
      <c r="A5281" t="s">
        <v>12</v>
      </c>
      <c r="B5281">
        <v>10000</v>
      </c>
      <c r="C5281">
        <v>100</v>
      </c>
      <c r="D5281">
        <v>100000</v>
      </c>
      <c r="E5281">
        <v>2</v>
      </c>
      <c r="F5281">
        <v>1</v>
      </c>
      <c r="G5281">
        <v>237.64925099999999</v>
      </c>
      <c r="H5281">
        <v>0.23153799999999999</v>
      </c>
      <c r="I5281">
        <v>0.12653200000000001</v>
      </c>
      <c r="J5281">
        <v>0.12653200000000001</v>
      </c>
      <c r="K5281" t="str">
        <f t="shared" ref="K5281:K5309" si="110">MID(M5281,22,1)</f>
        <v>6</v>
      </c>
      <c r="L5281" t="s">
        <v>102</v>
      </c>
      <c r="M5281" t="s">
        <v>103</v>
      </c>
      <c r="N5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281" s="10">
        <f>VLOOKUP(TableOMP[[#This Row],[Label]],TableAvg[],2,FALSE)</f>
        <v>237.71823700000002</v>
      </c>
      <c r="P5281" s="10">
        <f>VLOOKUP(TableOMP[[#This Row],[Label]],TableAvg[],3,FALSE)</f>
        <v>0.23194733967954909</v>
      </c>
      <c r="Q5281" s="10">
        <f>TableOMP[[#This Row],[Avg]]-$U$2*TableOMP[[#This Row],[StdDev]]</f>
        <v>237.25434232064092</v>
      </c>
      <c r="R5281" s="10">
        <f>TableOMP[[#This Row],[Avg]]+$U$2*TableOMP[[#This Row],[StdDev]]</f>
        <v>238.18213167935912</v>
      </c>
      <c r="S5281" s="10">
        <f>IF(AND(TableOMP[[#This Row],[total_time]]&gt;=TableOMP[[#This Row],[Low]], TableOMP[[#This Row],[total_time]]&lt;=TableOMP[[#This Row],[High]]),1,0)</f>
        <v>1</v>
      </c>
    </row>
    <row r="5282" spans="1:19" x14ac:dyDescent="0.25">
      <c r="A5282" t="s">
        <v>12</v>
      </c>
      <c r="B5282">
        <v>10000</v>
      </c>
      <c r="C5282">
        <v>100</v>
      </c>
      <c r="D5282">
        <v>100000</v>
      </c>
      <c r="E5282">
        <v>3</v>
      </c>
      <c r="F5282">
        <v>1</v>
      </c>
      <c r="G5282">
        <v>237.430441</v>
      </c>
      <c r="H5282">
        <v>0.23300599999999999</v>
      </c>
      <c r="I5282">
        <v>0.245529</v>
      </c>
      <c r="J5282">
        <v>0.122765</v>
      </c>
      <c r="K5282" t="str">
        <f t="shared" si="110"/>
        <v>6</v>
      </c>
      <c r="L5282" t="s">
        <v>102</v>
      </c>
      <c r="M5282" t="s">
        <v>103</v>
      </c>
      <c r="N5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282" s="10">
        <f>VLOOKUP(TableOMP[[#This Row],[Label]],TableAvg[],2,FALSE)</f>
        <v>236.48510800000003</v>
      </c>
      <c r="P5282" s="10">
        <f>VLOOKUP(TableOMP[[#This Row],[Label]],TableAvg[],3,FALSE)</f>
        <v>1.4159605844874692</v>
      </c>
      <c r="Q5282" s="10">
        <f>TableOMP[[#This Row],[Avg]]-$U$2*TableOMP[[#This Row],[StdDev]]</f>
        <v>233.6531868310251</v>
      </c>
      <c r="R5282" s="10">
        <f>TableOMP[[#This Row],[Avg]]+$U$2*TableOMP[[#This Row],[StdDev]]</f>
        <v>239.31702916897495</v>
      </c>
      <c r="S5282" s="10">
        <f>IF(AND(TableOMP[[#This Row],[total_time]]&gt;=TableOMP[[#This Row],[Low]], TableOMP[[#This Row],[total_time]]&lt;=TableOMP[[#This Row],[High]]),1,0)</f>
        <v>1</v>
      </c>
    </row>
    <row r="5283" spans="1:19" x14ac:dyDescent="0.25">
      <c r="A5283" t="s">
        <v>12</v>
      </c>
      <c r="B5283">
        <v>10000</v>
      </c>
      <c r="C5283">
        <v>100</v>
      </c>
      <c r="D5283">
        <v>100000</v>
      </c>
      <c r="E5283">
        <v>4</v>
      </c>
      <c r="F5283">
        <v>1</v>
      </c>
      <c r="G5283">
        <v>236.111009</v>
      </c>
      <c r="H5283">
        <v>0.21388799999999999</v>
      </c>
      <c r="I5283">
        <v>0.32611400000000001</v>
      </c>
      <c r="J5283">
        <v>0.108705</v>
      </c>
      <c r="K5283" t="str">
        <f t="shared" si="110"/>
        <v>6</v>
      </c>
      <c r="L5283" t="s">
        <v>102</v>
      </c>
      <c r="M5283" t="s">
        <v>103</v>
      </c>
      <c r="N5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283" s="10">
        <f>VLOOKUP(TableOMP[[#This Row],[Label]],TableAvg[],2,FALSE)</f>
        <v>235.83149299999999</v>
      </c>
      <c r="P5283" s="10">
        <f>VLOOKUP(TableOMP[[#This Row],[Label]],TableAvg[],3,FALSE)</f>
        <v>0.90497068358484656</v>
      </c>
      <c r="Q5283" s="10">
        <f>TableOMP[[#This Row],[Avg]]-$U$2*TableOMP[[#This Row],[StdDev]]</f>
        <v>234.0215516328303</v>
      </c>
      <c r="R5283" s="10">
        <f>TableOMP[[#This Row],[Avg]]+$U$2*TableOMP[[#This Row],[StdDev]]</f>
        <v>237.64143436716969</v>
      </c>
      <c r="S5283" s="10">
        <f>IF(AND(TableOMP[[#This Row],[total_time]]&gt;=TableOMP[[#This Row],[Low]], TableOMP[[#This Row],[total_time]]&lt;=TableOMP[[#This Row],[High]]),1,0)</f>
        <v>1</v>
      </c>
    </row>
    <row r="5284" spans="1:19" x14ac:dyDescent="0.25">
      <c r="A5284" t="s">
        <v>12</v>
      </c>
      <c r="B5284">
        <v>10000</v>
      </c>
      <c r="C5284">
        <v>100</v>
      </c>
      <c r="D5284">
        <v>100000</v>
      </c>
      <c r="E5284">
        <v>5</v>
      </c>
      <c r="F5284">
        <v>1</v>
      </c>
      <c r="G5284">
        <v>237.95894899999999</v>
      </c>
      <c r="H5284">
        <v>0.20494699999999999</v>
      </c>
      <c r="I5284">
        <v>0.39139400000000002</v>
      </c>
      <c r="J5284">
        <v>9.7849000000000005E-2</v>
      </c>
      <c r="K5284" t="str">
        <f t="shared" si="110"/>
        <v>6</v>
      </c>
      <c r="L5284" t="s">
        <v>102</v>
      </c>
      <c r="M5284" t="s">
        <v>103</v>
      </c>
      <c r="N5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284" s="10">
        <f>VLOOKUP(TableOMP[[#This Row],[Label]],TableAvg[],2,FALSE)</f>
        <v>235.34040499999998</v>
      </c>
      <c r="P5284" s="10">
        <f>VLOOKUP(TableOMP[[#This Row],[Label]],TableAvg[],3,FALSE)</f>
        <v>4.5988405063682949</v>
      </c>
      <c r="Q5284" s="10">
        <f>TableOMP[[#This Row],[Avg]]-$U$2*TableOMP[[#This Row],[StdDev]]</f>
        <v>226.14272398726339</v>
      </c>
      <c r="R5284" s="10">
        <f>TableOMP[[#This Row],[Avg]]+$U$2*TableOMP[[#This Row],[StdDev]]</f>
        <v>244.53808601273656</v>
      </c>
      <c r="S5284" s="10">
        <f>IF(AND(TableOMP[[#This Row],[total_time]]&gt;=TableOMP[[#This Row],[Low]], TableOMP[[#This Row],[total_time]]&lt;=TableOMP[[#This Row],[High]]),1,0)</f>
        <v>1</v>
      </c>
    </row>
    <row r="5285" spans="1:19" x14ac:dyDescent="0.25">
      <c r="A5285" t="s">
        <v>12</v>
      </c>
      <c r="B5285">
        <v>10000</v>
      </c>
      <c r="C5285">
        <v>100</v>
      </c>
      <c r="D5285">
        <v>100000</v>
      </c>
      <c r="E5285">
        <v>6</v>
      </c>
      <c r="F5285">
        <v>1</v>
      </c>
      <c r="G5285">
        <v>238.30837700000001</v>
      </c>
      <c r="H5285">
        <v>0.222055</v>
      </c>
      <c r="I5285">
        <v>0.52442299999999997</v>
      </c>
      <c r="J5285">
        <v>0.10488500000000001</v>
      </c>
      <c r="K5285" t="str">
        <f t="shared" si="110"/>
        <v>6</v>
      </c>
      <c r="L5285" t="s">
        <v>102</v>
      </c>
      <c r="M5285" t="s">
        <v>103</v>
      </c>
      <c r="N5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285" s="10">
        <f>VLOOKUP(TableOMP[[#This Row],[Label]],TableAvg[],2,FALSE)</f>
        <v>238.1539215</v>
      </c>
      <c r="P5285" s="10">
        <f>VLOOKUP(TableOMP[[#This Row],[Label]],TableAvg[],3,FALSE)</f>
        <v>0.20386483604046043</v>
      </c>
      <c r="Q5285" s="10">
        <f>TableOMP[[#This Row],[Avg]]-$U$2*TableOMP[[#This Row],[StdDev]]</f>
        <v>237.74619182791906</v>
      </c>
      <c r="R5285" s="10">
        <f>TableOMP[[#This Row],[Avg]]+$U$2*TableOMP[[#This Row],[StdDev]]</f>
        <v>238.56165117208093</v>
      </c>
      <c r="S5285" s="10">
        <f>IF(AND(TableOMP[[#This Row],[total_time]]&gt;=TableOMP[[#This Row],[Low]], TableOMP[[#This Row],[total_time]]&lt;=TableOMP[[#This Row],[High]]),1,0)</f>
        <v>1</v>
      </c>
    </row>
    <row r="5286" spans="1:19" x14ac:dyDescent="0.25">
      <c r="A5286" t="s">
        <v>12</v>
      </c>
      <c r="B5286">
        <v>10000</v>
      </c>
      <c r="C5286">
        <v>100</v>
      </c>
      <c r="D5286">
        <v>100000</v>
      </c>
      <c r="E5286">
        <v>7</v>
      </c>
      <c r="F5286">
        <v>1</v>
      </c>
      <c r="G5286">
        <v>229.86402699999999</v>
      </c>
      <c r="H5286">
        <v>0.298871</v>
      </c>
      <c r="I5286">
        <v>1.1366320000000001</v>
      </c>
      <c r="J5286">
        <v>0.189439</v>
      </c>
      <c r="K5286" t="str">
        <f t="shared" si="110"/>
        <v>6</v>
      </c>
      <c r="L5286" t="s">
        <v>102</v>
      </c>
      <c r="M5286" t="s">
        <v>103</v>
      </c>
      <c r="N5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286" s="10">
        <f>VLOOKUP(TableOMP[[#This Row],[Label]],TableAvg[],2,FALSE)</f>
        <v>236.32204874999999</v>
      </c>
      <c r="P5286" s="10">
        <f>VLOOKUP(TableOMP[[#This Row],[Label]],TableAvg[],3,FALSE)</f>
        <v>3.7295432228007073</v>
      </c>
      <c r="Q5286" s="10">
        <f>TableOMP[[#This Row],[Avg]]-$U$2*TableOMP[[#This Row],[StdDev]]</f>
        <v>228.86296230439859</v>
      </c>
      <c r="R5286" s="10">
        <f>TableOMP[[#This Row],[Avg]]+$U$2*TableOMP[[#This Row],[StdDev]]</f>
        <v>243.78113519560139</v>
      </c>
      <c r="S5286" s="10">
        <f>IF(AND(TableOMP[[#This Row],[total_time]]&gt;=TableOMP[[#This Row],[Low]], TableOMP[[#This Row],[total_time]]&lt;=TableOMP[[#This Row],[High]]),1,0)</f>
        <v>1</v>
      </c>
    </row>
    <row r="5287" spans="1:19" x14ac:dyDescent="0.25">
      <c r="A5287" t="s">
        <v>12</v>
      </c>
      <c r="B5287">
        <v>10000</v>
      </c>
      <c r="C5287">
        <v>100</v>
      </c>
      <c r="D5287">
        <v>100000</v>
      </c>
      <c r="E5287">
        <v>8</v>
      </c>
      <c r="F5287">
        <v>1</v>
      </c>
      <c r="G5287">
        <v>239.24776</v>
      </c>
      <c r="H5287">
        <v>0.22356500000000001</v>
      </c>
      <c r="I5287">
        <v>0.81476599999999999</v>
      </c>
      <c r="J5287">
        <v>0.116395</v>
      </c>
      <c r="K5287" t="str">
        <f t="shared" si="110"/>
        <v>6</v>
      </c>
      <c r="L5287" t="s">
        <v>102</v>
      </c>
      <c r="M5287" t="s">
        <v>103</v>
      </c>
      <c r="N5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287" s="10">
        <f>VLOOKUP(TableOMP[[#This Row],[Label]],TableAvg[],2,FALSE)</f>
        <v>239.07762875</v>
      </c>
      <c r="P5287" s="10">
        <f>VLOOKUP(TableOMP[[#This Row],[Label]],TableAvg[],3,FALSE)</f>
        <v>0.30346132369986734</v>
      </c>
      <c r="Q5287" s="10">
        <f>TableOMP[[#This Row],[Avg]]-$U$2*TableOMP[[#This Row],[StdDev]]</f>
        <v>238.47070610260027</v>
      </c>
      <c r="R5287" s="10">
        <f>TableOMP[[#This Row],[Avg]]+$U$2*TableOMP[[#This Row],[StdDev]]</f>
        <v>239.68455139739973</v>
      </c>
      <c r="S5287" s="10">
        <f>IF(AND(TableOMP[[#This Row],[total_time]]&gt;=TableOMP[[#This Row],[Low]], TableOMP[[#This Row],[total_time]]&lt;=TableOMP[[#This Row],[High]]),1,0)</f>
        <v>1</v>
      </c>
    </row>
    <row r="5288" spans="1:19" x14ac:dyDescent="0.25">
      <c r="A5288" t="s">
        <v>12</v>
      </c>
      <c r="B5288">
        <v>10000</v>
      </c>
      <c r="C5288">
        <v>100</v>
      </c>
      <c r="D5288">
        <v>100000</v>
      </c>
      <c r="E5288">
        <v>9</v>
      </c>
      <c r="F5288">
        <v>1</v>
      </c>
      <c r="G5288">
        <v>229.677547</v>
      </c>
      <c r="H5288">
        <v>0.20821899999999999</v>
      </c>
      <c r="I5288">
        <v>0.80183700000000002</v>
      </c>
      <c r="J5288">
        <v>0.10023</v>
      </c>
      <c r="K5288" t="str">
        <f t="shared" si="110"/>
        <v>6</v>
      </c>
      <c r="L5288" t="s">
        <v>102</v>
      </c>
      <c r="M5288" t="s">
        <v>103</v>
      </c>
      <c r="N5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88" s="10">
        <f>VLOOKUP(TableOMP[[#This Row],[Label]],TableAvg[],2,FALSE)</f>
        <v>235.95706200000001</v>
      </c>
      <c r="P5288" s="10">
        <f>VLOOKUP(TableOMP[[#This Row],[Label]],TableAvg[],3,FALSE)</f>
        <v>3.625519359331796</v>
      </c>
      <c r="Q5288" s="10">
        <f>TableOMP[[#This Row],[Avg]]-$U$2*TableOMP[[#This Row],[StdDev]]</f>
        <v>228.70602328133643</v>
      </c>
      <c r="R5288" s="10">
        <f>TableOMP[[#This Row],[Avg]]+$U$2*TableOMP[[#This Row],[StdDev]]</f>
        <v>243.20810071866359</v>
      </c>
      <c r="S5288" s="10">
        <f>IF(AND(TableOMP[[#This Row],[total_time]]&gt;=TableOMP[[#This Row],[Low]], TableOMP[[#This Row],[total_time]]&lt;=TableOMP[[#This Row],[High]]),1,0)</f>
        <v>1</v>
      </c>
    </row>
    <row r="5289" spans="1:19" x14ac:dyDescent="0.25">
      <c r="A5289" t="s">
        <v>12</v>
      </c>
      <c r="B5289">
        <v>10000</v>
      </c>
      <c r="C5289">
        <v>100</v>
      </c>
      <c r="D5289">
        <v>100000</v>
      </c>
      <c r="E5289">
        <v>10</v>
      </c>
      <c r="F5289">
        <v>1</v>
      </c>
      <c r="G5289">
        <v>237.92155099999999</v>
      </c>
      <c r="H5289">
        <v>0.21224100000000001</v>
      </c>
      <c r="I5289">
        <v>0.91779599999999995</v>
      </c>
      <c r="J5289">
        <v>0.101977</v>
      </c>
      <c r="K5289" t="str">
        <f t="shared" si="110"/>
        <v>6</v>
      </c>
      <c r="L5289" t="s">
        <v>102</v>
      </c>
      <c r="M5289" t="s">
        <v>103</v>
      </c>
      <c r="N5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289" s="10">
        <f>VLOOKUP(TableOMP[[#This Row],[Label]],TableAvg[],2,FALSE)</f>
        <v>238.05130474999999</v>
      </c>
      <c r="P5289" s="10">
        <f>VLOOKUP(TableOMP[[#This Row],[Label]],TableAvg[],3,FALSE)</f>
        <v>0.54170211065767149</v>
      </c>
      <c r="Q5289" s="10">
        <f>TableOMP[[#This Row],[Avg]]-$U$2*TableOMP[[#This Row],[StdDev]]</f>
        <v>236.96790052868465</v>
      </c>
      <c r="R5289" s="10">
        <f>TableOMP[[#This Row],[Avg]]+$U$2*TableOMP[[#This Row],[StdDev]]</f>
        <v>239.13470897131532</v>
      </c>
      <c r="S5289" s="10">
        <f>IF(AND(TableOMP[[#This Row],[total_time]]&gt;=TableOMP[[#This Row],[Low]], TableOMP[[#This Row],[total_time]]&lt;=TableOMP[[#This Row],[High]]),1,0)</f>
        <v>1</v>
      </c>
    </row>
    <row r="5290" spans="1:19" x14ac:dyDescent="0.25">
      <c r="A5290" t="s">
        <v>12</v>
      </c>
      <c r="B5290">
        <v>10000</v>
      </c>
      <c r="C5290">
        <v>100</v>
      </c>
      <c r="D5290">
        <v>100000</v>
      </c>
      <c r="E5290">
        <v>11</v>
      </c>
      <c r="F5290">
        <v>1</v>
      </c>
      <c r="G5290">
        <v>238.034693</v>
      </c>
      <c r="H5290">
        <v>0.22489000000000001</v>
      </c>
      <c r="I5290">
        <v>1.158436</v>
      </c>
      <c r="J5290">
        <v>0.115844</v>
      </c>
      <c r="K5290" t="str">
        <f t="shared" si="110"/>
        <v>6</v>
      </c>
      <c r="L5290" t="s">
        <v>102</v>
      </c>
      <c r="M5290" t="s">
        <v>103</v>
      </c>
      <c r="N5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290" s="10">
        <f>VLOOKUP(TableOMP[[#This Row],[Label]],TableAvg[],2,FALSE)</f>
        <v>235.41219100000001</v>
      </c>
      <c r="P5290" s="10">
        <f>VLOOKUP(TableOMP[[#This Row],[Label]],TableAvg[],3,FALSE)</f>
        <v>4.5939103795838339</v>
      </c>
      <c r="Q5290" s="10">
        <f>TableOMP[[#This Row],[Avg]]-$U$2*TableOMP[[#This Row],[StdDev]]</f>
        <v>226.22437024083234</v>
      </c>
      <c r="R5290" s="10">
        <f>TableOMP[[#This Row],[Avg]]+$U$2*TableOMP[[#This Row],[StdDev]]</f>
        <v>244.60001175916767</v>
      </c>
      <c r="S5290" s="10">
        <f>IF(AND(TableOMP[[#This Row],[total_time]]&gt;=TableOMP[[#This Row],[Low]], TableOMP[[#This Row],[total_time]]&lt;=TableOMP[[#This Row],[High]]),1,0)</f>
        <v>1</v>
      </c>
    </row>
    <row r="5291" spans="1:19" x14ac:dyDescent="0.25">
      <c r="A5291" t="s">
        <v>12</v>
      </c>
      <c r="B5291">
        <v>10000</v>
      </c>
      <c r="C5291">
        <v>100</v>
      </c>
      <c r="D5291">
        <v>100000</v>
      </c>
      <c r="E5291">
        <v>12</v>
      </c>
      <c r="F5291">
        <v>1</v>
      </c>
      <c r="G5291">
        <v>228.491084</v>
      </c>
      <c r="H5291">
        <v>0.22239900000000001</v>
      </c>
      <c r="I5291">
        <v>1.233719</v>
      </c>
      <c r="J5291">
        <v>0.11215600000000001</v>
      </c>
      <c r="K5291" t="str">
        <f t="shared" si="110"/>
        <v>6</v>
      </c>
      <c r="L5291" t="s">
        <v>102</v>
      </c>
      <c r="M5291" t="s">
        <v>103</v>
      </c>
      <c r="N5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91" s="10">
        <f>VLOOKUP(TableOMP[[#This Row],[Label]],TableAvg[],2,FALSE)</f>
        <v>235.84251450000002</v>
      </c>
      <c r="P5291" s="10">
        <f>VLOOKUP(TableOMP[[#This Row],[Label]],TableAvg[],3,FALSE)</f>
        <v>4.2508265252445998</v>
      </c>
      <c r="Q5291" s="10">
        <f>TableOMP[[#This Row],[Avg]]-$U$2*TableOMP[[#This Row],[StdDev]]</f>
        <v>227.34086144951081</v>
      </c>
      <c r="R5291" s="10">
        <f>TableOMP[[#This Row],[Avg]]+$U$2*TableOMP[[#This Row],[StdDev]]</f>
        <v>244.34416755048923</v>
      </c>
      <c r="S5291" s="10">
        <f>IF(AND(TableOMP[[#This Row],[total_time]]&gt;=TableOMP[[#This Row],[Low]], TableOMP[[#This Row],[total_time]]&lt;=TableOMP[[#This Row],[High]]),1,0)</f>
        <v>1</v>
      </c>
    </row>
    <row r="5292" spans="1:19" x14ac:dyDescent="0.25">
      <c r="A5292" t="s">
        <v>12</v>
      </c>
      <c r="B5292">
        <v>10000</v>
      </c>
      <c r="C5292">
        <v>100</v>
      </c>
      <c r="D5292">
        <v>100000</v>
      </c>
      <c r="E5292">
        <v>13</v>
      </c>
      <c r="F5292">
        <v>1</v>
      </c>
      <c r="G5292">
        <v>237.89493999999999</v>
      </c>
      <c r="H5292">
        <v>0.22695399999999999</v>
      </c>
      <c r="I5292">
        <v>1.407953</v>
      </c>
      <c r="J5292">
        <v>0.117329</v>
      </c>
      <c r="K5292" t="str">
        <f t="shared" si="110"/>
        <v>6</v>
      </c>
      <c r="L5292" t="s">
        <v>102</v>
      </c>
      <c r="M5292" t="s">
        <v>103</v>
      </c>
      <c r="N5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292" s="10">
        <f>VLOOKUP(TableOMP[[#This Row],[Label]],TableAvg[],2,FALSE)</f>
        <v>238.09310349999998</v>
      </c>
      <c r="P5292" s="10">
        <f>VLOOKUP(TableOMP[[#This Row],[Label]],TableAvg[],3,FALSE)</f>
        <v>0.17424937200741894</v>
      </c>
      <c r="Q5292" s="10">
        <f>TableOMP[[#This Row],[Avg]]-$U$2*TableOMP[[#This Row],[StdDev]]</f>
        <v>237.74460475598514</v>
      </c>
      <c r="R5292" s="10">
        <f>TableOMP[[#This Row],[Avg]]+$U$2*TableOMP[[#This Row],[StdDev]]</f>
        <v>238.44160224401483</v>
      </c>
      <c r="S5292" s="10">
        <f>IF(AND(TableOMP[[#This Row],[total_time]]&gt;=TableOMP[[#This Row],[Low]], TableOMP[[#This Row],[total_time]]&lt;=TableOMP[[#This Row],[High]]),1,0)</f>
        <v>1</v>
      </c>
    </row>
    <row r="5293" spans="1:19" x14ac:dyDescent="0.25">
      <c r="A5293" t="s">
        <v>12</v>
      </c>
      <c r="B5293">
        <v>10000</v>
      </c>
      <c r="C5293">
        <v>100</v>
      </c>
      <c r="D5293">
        <v>100000</v>
      </c>
      <c r="E5293">
        <v>14</v>
      </c>
      <c r="F5293">
        <v>1</v>
      </c>
      <c r="G5293">
        <v>237.84268900000001</v>
      </c>
      <c r="H5293">
        <v>0.22584000000000001</v>
      </c>
      <c r="I5293">
        <v>1.4436709999999999</v>
      </c>
      <c r="J5293">
        <v>0.111052</v>
      </c>
      <c r="K5293" t="str">
        <f t="shared" si="110"/>
        <v>6</v>
      </c>
      <c r="L5293" t="s">
        <v>102</v>
      </c>
      <c r="M5293" t="s">
        <v>103</v>
      </c>
      <c r="N5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293" s="10">
        <f>VLOOKUP(TableOMP[[#This Row],[Label]],TableAvg[],2,FALSE)</f>
        <v>237.91729450000003</v>
      </c>
      <c r="P5293" s="10">
        <f>VLOOKUP(TableOMP[[#This Row],[Label]],TableAvg[],3,FALSE)</f>
        <v>0.1069040738091076</v>
      </c>
      <c r="Q5293" s="10">
        <f>TableOMP[[#This Row],[Avg]]-$U$2*TableOMP[[#This Row],[StdDev]]</f>
        <v>237.70348635238182</v>
      </c>
      <c r="R5293" s="10">
        <f>TableOMP[[#This Row],[Avg]]+$U$2*TableOMP[[#This Row],[StdDev]]</f>
        <v>238.13110264761823</v>
      </c>
      <c r="S5293" s="10">
        <f>IF(AND(TableOMP[[#This Row],[total_time]]&gt;=TableOMP[[#This Row],[Low]], TableOMP[[#This Row],[total_time]]&lt;=TableOMP[[#This Row],[High]]),1,0)</f>
        <v>1</v>
      </c>
    </row>
    <row r="5294" spans="1:19" x14ac:dyDescent="0.25">
      <c r="A5294" t="s">
        <v>12</v>
      </c>
      <c r="B5294">
        <v>10000</v>
      </c>
      <c r="C5294">
        <v>100</v>
      </c>
      <c r="D5294">
        <v>100000</v>
      </c>
      <c r="E5294">
        <v>15</v>
      </c>
      <c r="F5294">
        <v>1</v>
      </c>
      <c r="G5294">
        <v>227.26518999999999</v>
      </c>
      <c r="H5294">
        <v>0.22502800000000001</v>
      </c>
      <c r="I5294">
        <v>1.4863679999999999</v>
      </c>
      <c r="J5294">
        <v>0.106169</v>
      </c>
      <c r="K5294" t="str">
        <f t="shared" si="110"/>
        <v>6</v>
      </c>
      <c r="L5294" t="s">
        <v>102</v>
      </c>
      <c r="M5294" t="s">
        <v>103</v>
      </c>
      <c r="N5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294" s="10">
        <f>VLOOKUP(TableOMP[[#This Row],[Label]],TableAvg[],2,FALSE)</f>
        <v>232.73773975</v>
      </c>
      <c r="P5294" s="10">
        <f>VLOOKUP(TableOMP[[#This Row],[Label]],TableAvg[],3,FALSE)</f>
        <v>5.4454094524418508</v>
      </c>
      <c r="Q5294" s="10">
        <f>TableOMP[[#This Row],[Avg]]-$U$2*TableOMP[[#This Row],[StdDev]]</f>
        <v>221.8469208451163</v>
      </c>
      <c r="R5294" s="10">
        <f>TableOMP[[#This Row],[Avg]]+$U$2*TableOMP[[#This Row],[StdDev]]</f>
        <v>243.6285586548837</v>
      </c>
      <c r="S5294" s="10">
        <f>IF(AND(TableOMP[[#This Row],[total_time]]&gt;=TableOMP[[#This Row],[Low]], TableOMP[[#This Row],[total_time]]&lt;=TableOMP[[#This Row],[High]]),1,0)</f>
        <v>1</v>
      </c>
    </row>
    <row r="5295" spans="1:19" x14ac:dyDescent="0.25">
      <c r="A5295" t="s">
        <v>12</v>
      </c>
      <c r="B5295">
        <v>10000</v>
      </c>
      <c r="C5295">
        <v>100</v>
      </c>
      <c r="D5295">
        <v>100000</v>
      </c>
      <c r="E5295">
        <v>16</v>
      </c>
      <c r="F5295">
        <v>1</v>
      </c>
      <c r="G5295">
        <v>238.231424</v>
      </c>
      <c r="H5295">
        <v>0.242505</v>
      </c>
      <c r="I5295">
        <v>1.9795750000000001</v>
      </c>
      <c r="J5295">
        <v>0.13197200000000001</v>
      </c>
      <c r="K5295" t="str">
        <f t="shared" si="110"/>
        <v>6</v>
      </c>
      <c r="L5295" t="s">
        <v>102</v>
      </c>
      <c r="M5295" t="s">
        <v>103</v>
      </c>
      <c r="N5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295" s="10">
        <f>VLOOKUP(TableOMP[[#This Row],[Label]],TableAvg[],2,FALSE)</f>
        <v>238.13383425000001</v>
      </c>
      <c r="P5295" s="10">
        <f>VLOOKUP(TableOMP[[#This Row],[Label]],TableAvg[],3,FALSE)</f>
        <v>9.3898744406841983E-2</v>
      </c>
      <c r="Q5295" s="10">
        <f>TableOMP[[#This Row],[Avg]]-$U$2*TableOMP[[#This Row],[StdDev]]</f>
        <v>237.94603676118632</v>
      </c>
      <c r="R5295" s="10">
        <f>TableOMP[[#This Row],[Avg]]+$U$2*TableOMP[[#This Row],[StdDev]]</f>
        <v>238.32163173881369</v>
      </c>
      <c r="S5295" s="10">
        <f>IF(AND(TableOMP[[#This Row],[total_time]]&gt;=TableOMP[[#This Row],[Low]], TableOMP[[#This Row],[total_time]]&lt;=TableOMP[[#This Row],[High]]),1,0)</f>
        <v>1</v>
      </c>
    </row>
    <row r="5296" spans="1:19" x14ac:dyDescent="0.25">
      <c r="A5296" t="s">
        <v>12</v>
      </c>
      <c r="B5296">
        <v>10000</v>
      </c>
      <c r="C5296">
        <v>100</v>
      </c>
      <c r="D5296">
        <v>100000</v>
      </c>
      <c r="E5296">
        <v>17</v>
      </c>
      <c r="F5296">
        <v>1</v>
      </c>
      <c r="G5296">
        <v>238.094909</v>
      </c>
      <c r="H5296">
        <v>0.25562699999999999</v>
      </c>
      <c r="I5296">
        <v>2.1172520000000001</v>
      </c>
      <c r="J5296">
        <v>0.132328</v>
      </c>
      <c r="K5296" t="str">
        <f t="shared" si="110"/>
        <v>6</v>
      </c>
      <c r="L5296" t="s">
        <v>102</v>
      </c>
      <c r="M5296" t="s">
        <v>103</v>
      </c>
      <c r="N5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296" s="10">
        <f>VLOOKUP(TableOMP[[#This Row],[Label]],TableAvg[],2,FALSE)</f>
        <v>235.42334499999998</v>
      </c>
      <c r="P5296" s="10">
        <f>VLOOKUP(TableOMP[[#This Row],[Label]],TableAvg[],3,FALSE)</f>
        <v>4.6240196936132048</v>
      </c>
      <c r="Q5296" s="10">
        <f>TableOMP[[#This Row],[Avg]]-$U$2*TableOMP[[#This Row],[StdDev]]</f>
        <v>226.17530561277357</v>
      </c>
      <c r="R5296" s="10">
        <f>TableOMP[[#This Row],[Avg]]+$U$2*TableOMP[[#This Row],[StdDev]]</f>
        <v>244.6713843872264</v>
      </c>
      <c r="S5296" s="10">
        <f>IF(AND(TableOMP[[#This Row],[total_time]]&gt;=TableOMP[[#This Row],[Low]], TableOMP[[#This Row],[total_time]]&lt;=TableOMP[[#This Row],[High]]),1,0)</f>
        <v>1</v>
      </c>
    </row>
    <row r="5297" spans="1:19" x14ac:dyDescent="0.25">
      <c r="A5297" t="s">
        <v>12</v>
      </c>
      <c r="B5297">
        <v>10000</v>
      </c>
      <c r="C5297">
        <v>100</v>
      </c>
      <c r="D5297">
        <v>100000</v>
      </c>
      <c r="E5297">
        <v>18</v>
      </c>
      <c r="F5297">
        <v>1</v>
      </c>
      <c r="G5297">
        <v>238.06232499999999</v>
      </c>
      <c r="H5297">
        <v>0.2477</v>
      </c>
      <c r="I5297">
        <v>2.1009129999999998</v>
      </c>
      <c r="J5297">
        <v>0.123583</v>
      </c>
      <c r="K5297" t="str">
        <f t="shared" si="110"/>
        <v>6</v>
      </c>
      <c r="L5297" t="s">
        <v>102</v>
      </c>
      <c r="M5297" t="s">
        <v>103</v>
      </c>
      <c r="N5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297" s="10">
        <f>VLOOKUP(TableOMP[[#This Row],[Label]],TableAvg[],2,FALSE)</f>
        <v>238.0177655</v>
      </c>
      <c r="P5297" s="10">
        <f>VLOOKUP(TableOMP[[#This Row],[Label]],TableAvg[],3,FALSE)</f>
        <v>3.4892877724550644E-2</v>
      </c>
      <c r="Q5297" s="10">
        <f>TableOMP[[#This Row],[Avg]]-$U$2*TableOMP[[#This Row],[StdDev]]</f>
        <v>237.94797974455091</v>
      </c>
      <c r="R5297" s="10">
        <f>TableOMP[[#This Row],[Avg]]+$U$2*TableOMP[[#This Row],[StdDev]]</f>
        <v>238.08755125544909</v>
      </c>
      <c r="S5297" s="10">
        <f>IF(AND(TableOMP[[#This Row],[total_time]]&gt;=TableOMP[[#This Row],[Low]], TableOMP[[#This Row],[total_time]]&lt;=TableOMP[[#This Row],[High]]),1,0)</f>
        <v>1</v>
      </c>
    </row>
    <row r="5298" spans="1:19" x14ac:dyDescent="0.25">
      <c r="A5298" t="s">
        <v>12</v>
      </c>
      <c r="B5298">
        <v>10000</v>
      </c>
      <c r="C5298">
        <v>100</v>
      </c>
      <c r="D5298">
        <v>100000</v>
      </c>
      <c r="E5298">
        <v>19</v>
      </c>
      <c r="F5298">
        <v>1</v>
      </c>
      <c r="G5298">
        <v>237.917653</v>
      </c>
      <c r="H5298">
        <v>0.248336</v>
      </c>
      <c r="I5298">
        <v>2.111443</v>
      </c>
      <c r="J5298">
        <v>0.117302</v>
      </c>
      <c r="K5298" t="str">
        <f t="shared" si="110"/>
        <v>6</v>
      </c>
      <c r="L5298" t="s">
        <v>102</v>
      </c>
      <c r="M5298" t="s">
        <v>103</v>
      </c>
      <c r="N5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298" s="10">
        <f>VLOOKUP(TableOMP[[#This Row],[Label]],TableAvg[],2,FALSE)</f>
        <v>238.02603999999999</v>
      </c>
      <c r="P5298" s="10">
        <f>VLOOKUP(TableOMP[[#This Row],[Label]],TableAvg[],3,FALSE)</f>
        <v>9.1503105540471932E-2</v>
      </c>
      <c r="Q5298" s="10">
        <f>TableOMP[[#This Row],[Avg]]-$U$2*TableOMP[[#This Row],[StdDev]]</f>
        <v>237.84303378891906</v>
      </c>
      <c r="R5298" s="10">
        <f>TableOMP[[#This Row],[Avg]]+$U$2*TableOMP[[#This Row],[StdDev]]</f>
        <v>238.20904621108093</v>
      </c>
      <c r="S5298" s="10">
        <f>IF(AND(TableOMP[[#This Row],[total_time]]&gt;=TableOMP[[#This Row],[Low]], TableOMP[[#This Row],[total_time]]&lt;=TableOMP[[#This Row],[High]]),1,0)</f>
        <v>1</v>
      </c>
    </row>
    <row r="5299" spans="1:19" x14ac:dyDescent="0.25">
      <c r="A5299" t="s">
        <v>12</v>
      </c>
      <c r="B5299">
        <v>10000</v>
      </c>
      <c r="C5299">
        <v>100</v>
      </c>
      <c r="D5299">
        <v>100000</v>
      </c>
      <c r="E5299">
        <v>20</v>
      </c>
      <c r="F5299">
        <v>1</v>
      </c>
      <c r="G5299">
        <v>238.078644</v>
      </c>
      <c r="H5299">
        <v>0.24796699999999999</v>
      </c>
      <c r="I5299">
        <v>2.5047000000000001</v>
      </c>
      <c r="J5299">
        <v>0.131826</v>
      </c>
      <c r="K5299" t="str">
        <f t="shared" si="110"/>
        <v>6</v>
      </c>
      <c r="L5299" t="s">
        <v>102</v>
      </c>
      <c r="M5299" t="s">
        <v>103</v>
      </c>
      <c r="N5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299" s="10">
        <f>VLOOKUP(TableOMP[[#This Row],[Label]],TableAvg[],2,FALSE)</f>
        <v>235.48286524999997</v>
      </c>
      <c r="P5299" s="10">
        <f>VLOOKUP(TableOMP[[#This Row],[Label]],TableAvg[],3,FALSE)</f>
        <v>4.6270829414583492</v>
      </c>
      <c r="Q5299" s="10">
        <f>TableOMP[[#This Row],[Avg]]-$U$2*TableOMP[[#This Row],[StdDev]]</f>
        <v>226.22869936708327</v>
      </c>
      <c r="R5299" s="10">
        <f>TableOMP[[#This Row],[Avg]]+$U$2*TableOMP[[#This Row],[StdDev]]</f>
        <v>244.73703113291668</v>
      </c>
      <c r="S5299" s="10">
        <f>IF(AND(TableOMP[[#This Row],[total_time]]&gt;=TableOMP[[#This Row],[Low]], TableOMP[[#This Row],[total_time]]&lt;=TableOMP[[#This Row],[High]]),1,0)</f>
        <v>1</v>
      </c>
    </row>
    <row r="5300" spans="1:19" x14ac:dyDescent="0.25">
      <c r="A5300" t="s">
        <v>12</v>
      </c>
      <c r="B5300">
        <v>10000</v>
      </c>
      <c r="C5300">
        <v>100</v>
      </c>
      <c r="D5300">
        <v>100000</v>
      </c>
      <c r="E5300">
        <v>21</v>
      </c>
      <c r="F5300">
        <v>1</v>
      </c>
      <c r="G5300">
        <v>237.90995100000001</v>
      </c>
      <c r="H5300">
        <v>0.23618500000000001</v>
      </c>
      <c r="I5300">
        <v>2.377278</v>
      </c>
      <c r="J5300">
        <v>0.118864</v>
      </c>
      <c r="K5300" t="str">
        <f t="shared" si="110"/>
        <v>6</v>
      </c>
      <c r="L5300" t="s">
        <v>102</v>
      </c>
      <c r="M5300" t="s">
        <v>103</v>
      </c>
      <c r="N5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300" s="10">
        <f>VLOOKUP(TableOMP[[#This Row],[Label]],TableAvg[],2,FALSE)</f>
        <v>238.10342824999998</v>
      </c>
      <c r="P5300" s="10">
        <f>VLOOKUP(TableOMP[[#This Row],[Label]],TableAvg[],3,FALSE)</f>
        <v>0.27505509476142076</v>
      </c>
      <c r="Q5300" s="10">
        <f>TableOMP[[#This Row],[Avg]]-$U$2*TableOMP[[#This Row],[StdDev]]</f>
        <v>237.55331806047712</v>
      </c>
      <c r="R5300" s="10">
        <f>TableOMP[[#This Row],[Avg]]+$U$2*TableOMP[[#This Row],[StdDev]]</f>
        <v>238.65353843952283</v>
      </c>
      <c r="S5300" s="10">
        <f>IF(AND(TableOMP[[#This Row],[total_time]]&gt;=TableOMP[[#This Row],[Low]], TableOMP[[#This Row],[total_time]]&lt;=TableOMP[[#This Row],[High]]),1,0)</f>
        <v>1</v>
      </c>
    </row>
    <row r="5301" spans="1:19" x14ac:dyDescent="0.25">
      <c r="A5301" t="s">
        <v>12</v>
      </c>
      <c r="B5301">
        <v>10000</v>
      </c>
      <c r="C5301">
        <v>100</v>
      </c>
      <c r="D5301">
        <v>100000</v>
      </c>
      <c r="E5301">
        <v>22</v>
      </c>
      <c r="F5301">
        <v>1</v>
      </c>
      <c r="G5301">
        <v>227.12093100000001</v>
      </c>
      <c r="H5301">
        <v>0.24344099999999999</v>
      </c>
      <c r="I5301">
        <v>2.3015479999999999</v>
      </c>
      <c r="J5301">
        <v>0.109598</v>
      </c>
      <c r="K5301" t="str">
        <f t="shared" si="110"/>
        <v>6</v>
      </c>
      <c r="L5301" t="s">
        <v>102</v>
      </c>
      <c r="M5301" t="s">
        <v>103</v>
      </c>
      <c r="N5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301" s="10">
        <f>VLOOKUP(TableOMP[[#This Row],[Label]],TableAvg[],2,FALSE)</f>
        <v>232.64217774999997</v>
      </c>
      <c r="P5301" s="10">
        <f>VLOOKUP(TableOMP[[#This Row],[Label]],TableAvg[],3,FALSE)</f>
        <v>5.4320956569876966</v>
      </c>
      <c r="Q5301" s="10">
        <f>TableOMP[[#This Row],[Avg]]-$U$2*TableOMP[[#This Row],[StdDev]]</f>
        <v>221.77798643602458</v>
      </c>
      <c r="R5301" s="10">
        <f>TableOMP[[#This Row],[Avg]]+$U$2*TableOMP[[#This Row],[StdDev]]</f>
        <v>243.50636906397537</v>
      </c>
      <c r="S5301" s="10">
        <f>IF(AND(TableOMP[[#This Row],[total_time]]&gt;=TableOMP[[#This Row],[Low]], TableOMP[[#This Row],[total_time]]&lt;=TableOMP[[#This Row],[High]]),1,0)</f>
        <v>1</v>
      </c>
    </row>
    <row r="5302" spans="1:19" x14ac:dyDescent="0.25">
      <c r="A5302" t="s">
        <v>12</v>
      </c>
      <c r="B5302">
        <v>10000</v>
      </c>
      <c r="C5302">
        <v>100</v>
      </c>
      <c r="D5302">
        <v>100000</v>
      </c>
      <c r="E5302">
        <v>23</v>
      </c>
      <c r="F5302">
        <v>1</v>
      </c>
      <c r="G5302">
        <v>237.91584800000001</v>
      </c>
      <c r="H5302">
        <v>0.25596799999999997</v>
      </c>
      <c r="I5302">
        <v>3.0238429999999998</v>
      </c>
      <c r="J5302">
        <v>0.13744700000000001</v>
      </c>
      <c r="K5302" t="str">
        <f t="shared" si="110"/>
        <v>6</v>
      </c>
      <c r="L5302" t="s">
        <v>102</v>
      </c>
      <c r="M5302" t="s">
        <v>103</v>
      </c>
      <c r="N5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302" s="10">
        <f>VLOOKUP(TableOMP[[#This Row],[Label]],TableAvg[],2,FALSE)</f>
        <v>237.88159300000001</v>
      </c>
      <c r="P5302" s="10">
        <f>VLOOKUP(TableOMP[[#This Row],[Label]],TableAvg[],3,FALSE)</f>
        <v>0.10670268637677878</v>
      </c>
      <c r="Q5302" s="10">
        <f>TableOMP[[#This Row],[Avg]]-$U$2*TableOMP[[#This Row],[StdDev]]</f>
        <v>237.66818762724645</v>
      </c>
      <c r="R5302" s="10">
        <f>TableOMP[[#This Row],[Avg]]+$U$2*TableOMP[[#This Row],[StdDev]]</f>
        <v>238.09499837275357</v>
      </c>
      <c r="S5302" s="10">
        <f>IF(AND(TableOMP[[#This Row],[total_time]]&gt;=TableOMP[[#This Row],[Low]], TableOMP[[#This Row],[total_time]]&lt;=TableOMP[[#This Row],[High]]),1,0)</f>
        <v>1</v>
      </c>
    </row>
    <row r="5303" spans="1:19" x14ac:dyDescent="0.25">
      <c r="A5303" t="s">
        <v>12</v>
      </c>
      <c r="B5303">
        <v>10000</v>
      </c>
      <c r="C5303">
        <v>100</v>
      </c>
      <c r="D5303">
        <v>100000</v>
      </c>
      <c r="E5303">
        <v>24</v>
      </c>
      <c r="F5303">
        <v>1</v>
      </c>
      <c r="G5303">
        <v>238.16031699999999</v>
      </c>
      <c r="H5303">
        <v>0.28041300000000002</v>
      </c>
      <c r="I5303">
        <v>3.606684</v>
      </c>
      <c r="J5303">
        <v>0.15681200000000001</v>
      </c>
      <c r="K5303" t="str">
        <f t="shared" si="110"/>
        <v>6</v>
      </c>
      <c r="L5303" t="s">
        <v>102</v>
      </c>
      <c r="M5303" t="s">
        <v>103</v>
      </c>
      <c r="N5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303" s="10">
        <f>VLOOKUP(TableOMP[[#This Row],[Label]],TableAvg[],2,FALSE)</f>
        <v>236.27100300000001</v>
      </c>
      <c r="P5303" s="10">
        <f>VLOOKUP(TableOMP[[#This Row],[Label]],TableAvg[],3,FALSE)</f>
        <v>3.1606093763077472</v>
      </c>
      <c r="Q5303" s="10">
        <f>TableOMP[[#This Row],[Avg]]-$U$2*TableOMP[[#This Row],[StdDev]]</f>
        <v>229.94978424738451</v>
      </c>
      <c r="R5303" s="10">
        <f>TableOMP[[#This Row],[Avg]]+$U$2*TableOMP[[#This Row],[StdDev]]</f>
        <v>242.5922217526155</v>
      </c>
      <c r="S5303" s="10">
        <f>IF(AND(TableOMP[[#This Row],[total_time]]&gt;=TableOMP[[#This Row],[Low]], TableOMP[[#This Row],[total_time]]&lt;=TableOMP[[#This Row],[High]]),1,0)</f>
        <v>1</v>
      </c>
    </row>
    <row r="5304" spans="1:19" x14ac:dyDescent="0.25">
      <c r="A5304" t="s">
        <v>12</v>
      </c>
      <c r="B5304">
        <v>10000</v>
      </c>
      <c r="C5304">
        <v>100</v>
      </c>
      <c r="D5304">
        <v>100000</v>
      </c>
      <c r="E5304">
        <v>25</v>
      </c>
      <c r="F5304">
        <v>1</v>
      </c>
      <c r="G5304">
        <v>238.07620600000001</v>
      </c>
      <c r="H5304">
        <v>0.32320500000000002</v>
      </c>
      <c r="I5304">
        <v>4.6331189999999998</v>
      </c>
      <c r="J5304">
        <v>0.193047</v>
      </c>
      <c r="K5304" t="str">
        <f t="shared" si="110"/>
        <v>6</v>
      </c>
      <c r="L5304" t="s">
        <v>102</v>
      </c>
      <c r="M5304" t="s">
        <v>103</v>
      </c>
      <c r="N5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304" s="10">
        <f>VLOOKUP(TableOMP[[#This Row],[Label]],TableAvg[],2,FALSE)</f>
        <v>235.51114100000001</v>
      </c>
      <c r="P5304" s="10">
        <f>VLOOKUP(TableOMP[[#This Row],[Label]],TableAvg[],3,FALSE)</f>
        <v>4.6750140694113167</v>
      </c>
      <c r="Q5304" s="10">
        <f>TableOMP[[#This Row],[Avg]]-$U$2*TableOMP[[#This Row],[StdDev]]</f>
        <v>226.16111286117737</v>
      </c>
      <c r="R5304" s="10">
        <f>TableOMP[[#This Row],[Avg]]+$U$2*TableOMP[[#This Row],[StdDev]]</f>
        <v>244.86116913882265</v>
      </c>
      <c r="S5304" s="10">
        <f>IF(AND(TableOMP[[#This Row],[total_time]]&gt;=TableOMP[[#This Row],[Low]], TableOMP[[#This Row],[total_time]]&lt;=TableOMP[[#This Row],[High]]),1,0)</f>
        <v>1</v>
      </c>
    </row>
    <row r="5305" spans="1:19" x14ac:dyDescent="0.25">
      <c r="A5305" t="s">
        <v>12</v>
      </c>
      <c r="B5305">
        <v>10000</v>
      </c>
      <c r="C5305">
        <v>100</v>
      </c>
      <c r="D5305">
        <v>100000</v>
      </c>
      <c r="E5305">
        <v>26</v>
      </c>
      <c r="F5305">
        <v>1</v>
      </c>
      <c r="G5305">
        <v>238.01768999999999</v>
      </c>
      <c r="H5305">
        <v>0.239623</v>
      </c>
      <c r="I5305">
        <v>3.0603820000000002</v>
      </c>
      <c r="J5305">
        <v>0.122415</v>
      </c>
      <c r="K5305" t="str">
        <f t="shared" si="110"/>
        <v>6</v>
      </c>
      <c r="L5305" t="s">
        <v>102</v>
      </c>
      <c r="M5305" t="s">
        <v>103</v>
      </c>
      <c r="N5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305" s="10">
        <f>VLOOKUP(TableOMP[[#This Row],[Label]],TableAvg[],2,FALSE)</f>
        <v>238.095709</v>
      </c>
      <c r="P5305" s="10">
        <f>VLOOKUP(TableOMP[[#This Row],[Label]],TableAvg[],3,FALSE)</f>
        <v>0.15921667158804492</v>
      </c>
      <c r="Q5305" s="10">
        <f>TableOMP[[#This Row],[Avg]]-$U$2*TableOMP[[#This Row],[StdDev]]</f>
        <v>237.77727565682392</v>
      </c>
      <c r="R5305" s="10">
        <f>TableOMP[[#This Row],[Avg]]+$U$2*TableOMP[[#This Row],[StdDev]]</f>
        <v>238.41414234317608</v>
      </c>
      <c r="S5305" s="10">
        <f>IF(AND(TableOMP[[#This Row],[total_time]]&gt;=TableOMP[[#This Row],[Low]], TableOMP[[#This Row],[total_time]]&lt;=TableOMP[[#This Row],[High]]),1,0)</f>
        <v>1</v>
      </c>
    </row>
    <row r="5306" spans="1:19" x14ac:dyDescent="0.25">
      <c r="A5306" t="s">
        <v>12</v>
      </c>
      <c r="B5306">
        <v>10000</v>
      </c>
      <c r="C5306">
        <v>100</v>
      </c>
      <c r="D5306">
        <v>100000</v>
      </c>
      <c r="E5306">
        <v>27</v>
      </c>
      <c r="F5306">
        <v>1</v>
      </c>
      <c r="G5306">
        <v>227.10739899999999</v>
      </c>
      <c r="H5306">
        <v>0.20563100000000001</v>
      </c>
      <c r="I5306">
        <v>2.4700340000000001</v>
      </c>
      <c r="J5306">
        <v>9.5001000000000002E-2</v>
      </c>
      <c r="K5306" t="str">
        <f t="shared" si="110"/>
        <v>6</v>
      </c>
      <c r="L5306" t="s">
        <v>102</v>
      </c>
      <c r="M5306" t="s">
        <v>103</v>
      </c>
      <c r="N5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306" s="10">
        <f>VLOOKUP(TableOMP[[#This Row],[Label]],TableAvg[],2,FALSE)</f>
        <v>232.61779725</v>
      </c>
      <c r="P5306" s="10">
        <f>VLOOKUP(TableOMP[[#This Row],[Label]],TableAvg[],3,FALSE)</f>
        <v>5.3563595622807805</v>
      </c>
      <c r="Q5306" s="10">
        <f>TableOMP[[#This Row],[Avg]]-$U$2*TableOMP[[#This Row],[StdDev]]</f>
        <v>221.90507812543842</v>
      </c>
      <c r="R5306" s="10">
        <f>TableOMP[[#This Row],[Avg]]+$U$2*TableOMP[[#This Row],[StdDev]]</f>
        <v>243.33051637456157</v>
      </c>
      <c r="S5306" s="10">
        <f>IF(AND(TableOMP[[#This Row],[total_time]]&gt;=TableOMP[[#This Row],[Low]], TableOMP[[#This Row],[total_time]]&lt;=TableOMP[[#This Row],[High]]),1,0)</f>
        <v>1</v>
      </c>
    </row>
    <row r="5307" spans="1:19" x14ac:dyDescent="0.25">
      <c r="A5307" t="s">
        <v>12</v>
      </c>
      <c r="B5307">
        <v>10000</v>
      </c>
      <c r="C5307">
        <v>100</v>
      </c>
      <c r="D5307">
        <v>100000</v>
      </c>
      <c r="E5307">
        <v>28</v>
      </c>
      <c r="F5307">
        <v>1</v>
      </c>
      <c r="G5307">
        <v>227.61005599999999</v>
      </c>
      <c r="H5307">
        <v>0.225936</v>
      </c>
      <c r="I5307">
        <v>2.8973900000000001</v>
      </c>
      <c r="J5307">
        <v>0.107311</v>
      </c>
      <c r="K5307" t="str">
        <f t="shared" si="110"/>
        <v>6</v>
      </c>
      <c r="L5307" t="s">
        <v>102</v>
      </c>
      <c r="M5307" t="s">
        <v>103</v>
      </c>
      <c r="N5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307" s="10">
        <f>VLOOKUP(TableOMP[[#This Row],[Label]],TableAvg[],2,FALSE)</f>
        <v>235.43484025000001</v>
      </c>
      <c r="P5307" s="10">
        <f>VLOOKUP(TableOMP[[#This Row],[Label]],TableAvg[],3,FALSE)</f>
        <v>4.5177720788207631</v>
      </c>
      <c r="Q5307" s="10">
        <f>TableOMP[[#This Row],[Avg]]-$U$2*TableOMP[[#This Row],[StdDev]]</f>
        <v>226.39929609235847</v>
      </c>
      <c r="R5307" s="10">
        <f>TableOMP[[#This Row],[Avg]]+$U$2*TableOMP[[#This Row],[StdDev]]</f>
        <v>244.47038440764155</v>
      </c>
      <c r="S5307" s="10">
        <f>IF(AND(TableOMP[[#This Row],[total_time]]&gt;=TableOMP[[#This Row],[Low]], TableOMP[[#This Row],[total_time]]&lt;=TableOMP[[#This Row],[High]]),1,0)</f>
        <v>1</v>
      </c>
    </row>
    <row r="5308" spans="1:19" x14ac:dyDescent="0.25">
      <c r="A5308" t="s">
        <v>12</v>
      </c>
      <c r="B5308">
        <v>10000</v>
      </c>
      <c r="C5308">
        <v>100</v>
      </c>
      <c r="D5308">
        <v>100000</v>
      </c>
      <c r="E5308">
        <v>29</v>
      </c>
      <c r="F5308">
        <v>1</v>
      </c>
      <c r="G5308">
        <v>227.45877100000001</v>
      </c>
      <c r="H5308">
        <v>0.22881899999999999</v>
      </c>
      <c r="I5308">
        <v>2.9982030000000002</v>
      </c>
      <c r="J5308">
        <v>0.10707899999999999</v>
      </c>
      <c r="K5308" t="str">
        <f t="shared" si="110"/>
        <v>6</v>
      </c>
      <c r="L5308" t="s">
        <v>102</v>
      </c>
      <c r="M5308" t="s">
        <v>103</v>
      </c>
      <c r="N5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308" s="10">
        <f>VLOOKUP(TableOMP[[#This Row],[Label]],TableAvg[],2,FALSE)</f>
        <v>234.02695025000003</v>
      </c>
      <c r="P5308" s="10">
        <f>VLOOKUP(TableOMP[[#This Row],[Label]],TableAvg[],3,FALSE)</f>
        <v>4.4717855366717965</v>
      </c>
      <c r="Q5308" s="10">
        <f>TableOMP[[#This Row],[Avg]]-$U$2*TableOMP[[#This Row],[StdDev]]</f>
        <v>225.08337917665642</v>
      </c>
      <c r="R5308" s="10">
        <f>TableOMP[[#This Row],[Avg]]+$U$2*TableOMP[[#This Row],[StdDev]]</f>
        <v>242.97052132334363</v>
      </c>
      <c r="S5308" s="10">
        <f>IF(AND(TableOMP[[#This Row],[total_time]]&gt;=TableOMP[[#This Row],[Low]], TableOMP[[#This Row],[total_time]]&lt;=TableOMP[[#This Row],[High]]),1,0)</f>
        <v>1</v>
      </c>
    </row>
    <row r="5309" spans="1:19" x14ac:dyDescent="0.25">
      <c r="A5309" t="s">
        <v>12</v>
      </c>
      <c r="B5309">
        <v>10000</v>
      </c>
      <c r="C5309">
        <v>100</v>
      </c>
      <c r="D5309">
        <v>100000</v>
      </c>
      <c r="E5309">
        <v>30</v>
      </c>
      <c r="F5309">
        <v>1</v>
      </c>
      <c r="G5309">
        <v>227.655494</v>
      </c>
      <c r="H5309">
        <v>0.229382</v>
      </c>
      <c r="I5309">
        <v>3.380096</v>
      </c>
      <c r="J5309">
        <v>0.11655500000000001</v>
      </c>
      <c r="K5309" t="str">
        <f t="shared" si="110"/>
        <v>6</v>
      </c>
      <c r="L5309" t="s">
        <v>102</v>
      </c>
      <c r="M5309" t="s">
        <v>103</v>
      </c>
      <c r="N5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309" s="10">
        <f>VLOOKUP(TableOMP[[#This Row],[Label]],TableAvg[],2,FALSE)</f>
        <v>234.55143033333334</v>
      </c>
      <c r="P5309" s="10">
        <f>VLOOKUP(TableOMP[[#This Row],[Label]],TableAvg[],3,FALSE)</f>
        <v>4.8767014447554322</v>
      </c>
      <c r="Q5309" s="10">
        <f>TableOMP[[#This Row],[Avg]]-$U$2*TableOMP[[#This Row],[StdDev]]</f>
        <v>224.79802744382249</v>
      </c>
      <c r="R5309" s="10">
        <f>TableOMP[[#This Row],[Avg]]+$U$2*TableOMP[[#This Row],[StdDev]]</f>
        <v>244.3048332228442</v>
      </c>
      <c r="S5309" s="10">
        <f>IF(AND(TableOMP[[#This Row],[total_time]]&gt;=TableOMP[[#This Row],[Low]], TableOMP[[#This Row],[total_time]]&lt;=TableOMP[[#This Row],[High]]),1,0)</f>
        <v>1</v>
      </c>
    </row>
    <row r="5310" spans="1:19" x14ac:dyDescent="0.25">
      <c r="A5310" t="s">
        <v>10</v>
      </c>
      <c r="B5310">
        <v>10000</v>
      </c>
      <c r="C5310">
        <v>100</v>
      </c>
      <c r="D5310">
        <v>100000</v>
      </c>
      <c r="E5310">
        <v>1</v>
      </c>
      <c r="F5310">
        <v>1</v>
      </c>
      <c r="G5310">
        <v>242.05099100000001</v>
      </c>
      <c r="H5310">
        <v>0.24699099999999999</v>
      </c>
      <c r="I5310">
        <v>0</v>
      </c>
      <c r="J5310">
        <v>0</v>
      </c>
      <c r="K5310" t="str">
        <f>MID(M5310,22,1)</f>
        <v>5</v>
      </c>
      <c r="L5310" t="s">
        <v>104</v>
      </c>
      <c r="M5310" t="s">
        <v>105</v>
      </c>
      <c r="N5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310" s="10">
        <f>VLOOKUP(TableOMP[[#This Row],[Label]],TableAvg[],2,FALSE)</f>
        <v>241.94847633333336</v>
      </c>
      <c r="P5310" s="10">
        <f>VLOOKUP(TableOMP[[#This Row],[Label]],TableAvg[],3,FALSE)</f>
        <v>0.15908631306386267</v>
      </c>
      <c r="Q5310" s="10">
        <f>TableOMP[[#This Row],[Avg]]-$U$2*TableOMP[[#This Row],[StdDev]]</f>
        <v>241.63030370720563</v>
      </c>
      <c r="R5310" s="10">
        <f>TableOMP[[#This Row],[Avg]]+$U$2*TableOMP[[#This Row],[StdDev]]</f>
        <v>242.26664895946109</v>
      </c>
      <c r="S5310" s="10">
        <f>IF(AND(TableOMP[[#This Row],[total_time]]&gt;=TableOMP[[#This Row],[Low]], TableOMP[[#This Row],[total_time]]&lt;=TableOMP[[#This Row],[High]]),1,0)</f>
        <v>1</v>
      </c>
    </row>
    <row r="5311" spans="1:19" x14ac:dyDescent="0.25">
      <c r="A5311" t="s">
        <v>10</v>
      </c>
      <c r="B5311">
        <v>10000</v>
      </c>
      <c r="C5311">
        <v>100</v>
      </c>
      <c r="D5311">
        <v>100000</v>
      </c>
      <c r="E5311">
        <v>2</v>
      </c>
      <c r="F5311">
        <v>1</v>
      </c>
      <c r="G5311">
        <v>234.801793</v>
      </c>
      <c r="H5311">
        <v>0.27123000000000003</v>
      </c>
      <c r="I5311">
        <v>0.16312499999999999</v>
      </c>
      <c r="J5311">
        <v>0.16312499999999999</v>
      </c>
      <c r="K5311" t="str">
        <f t="shared" ref="K5311:K5340" si="111">MID(M5311,22,1)</f>
        <v>5</v>
      </c>
      <c r="L5311" t="s">
        <v>104</v>
      </c>
      <c r="M5311" t="s">
        <v>105</v>
      </c>
      <c r="N5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311" s="10">
        <f>VLOOKUP(TableOMP[[#This Row],[Label]],TableAvg[],2,FALSE)</f>
        <v>234.78162566666666</v>
      </c>
      <c r="P5311" s="10">
        <f>VLOOKUP(TableOMP[[#This Row],[Label]],TableAvg[],3,FALSE)</f>
        <v>0.10672679037925495</v>
      </c>
      <c r="Q5311" s="10">
        <f>TableOMP[[#This Row],[Avg]]-$U$2*TableOMP[[#This Row],[StdDev]]</f>
        <v>234.56817208590815</v>
      </c>
      <c r="R5311" s="10">
        <f>TableOMP[[#This Row],[Avg]]+$U$2*TableOMP[[#This Row],[StdDev]]</f>
        <v>234.99507924742517</v>
      </c>
      <c r="S5311" s="10">
        <f>IF(AND(TableOMP[[#This Row],[total_time]]&gt;=TableOMP[[#This Row],[Low]], TableOMP[[#This Row],[total_time]]&lt;=TableOMP[[#This Row],[High]]),1,0)</f>
        <v>1</v>
      </c>
    </row>
    <row r="5312" spans="1:19" x14ac:dyDescent="0.25">
      <c r="A5312" t="s">
        <v>10</v>
      </c>
      <c r="B5312">
        <v>10000</v>
      </c>
      <c r="C5312">
        <v>100</v>
      </c>
      <c r="D5312">
        <v>100000</v>
      </c>
      <c r="E5312">
        <v>3</v>
      </c>
      <c r="F5312">
        <v>1</v>
      </c>
      <c r="G5312">
        <v>232.24785900000001</v>
      </c>
      <c r="H5312">
        <v>0.214918</v>
      </c>
      <c r="I5312">
        <v>0.21065500000000001</v>
      </c>
      <c r="J5312">
        <v>0.105327</v>
      </c>
      <c r="K5312" t="str">
        <f t="shared" si="111"/>
        <v>5</v>
      </c>
      <c r="L5312" t="s">
        <v>104</v>
      </c>
      <c r="M5312" t="s">
        <v>105</v>
      </c>
      <c r="N5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312" s="10">
        <f>VLOOKUP(TableOMP[[#This Row],[Label]],TableAvg[],2,FALSE)</f>
        <v>232.23002900000003</v>
      </c>
      <c r="P5312" s="10">
        <f>VLOOKUP(TableOMP[[#This Row],[Label]],TableAvg[],3,FALSE)</f>
        <v>1.3171228204181276E-2</v>
      </c>
      <c r="Q5312" s="10">
        <f>TableOMP[[#This Row],[Avg]]-$U$2*TableOMP[[#This Row],[StdDev]]</f>
        <v>232.20368654359166</v>
      </c>
      <c r="R5312" s="10">
        <f>TableOMP[[#This Row],[Avg]]+$U$2*TableOMP[[#This Row],[StdDev]]</f>
        <v>232.2563714564084</v>
      </c>
      <c r="S5312" s="10">
        <f>IF(AND(TableOMP[[#This Row],[total_time]]&gt;=TableOMP[[#This Row],[Low]], TableOMP[[#This Row],[total_time]]&lt;=TableOMP[[#This Row],[High]]),1,0)</f>
        <v>1</v>
      </c>
    </row>
    <row r="5313" spans="1:19" x14ac:dyDescent="0.25">
      <c r="A5313" t="s">
        <v>10</v>
      </c>
      <c r="B5313">
        <v>10000</v>
      </c>
      <c r="C5313">
        <v>100</v>
      </c>
      <c r="D5313">
        <v>100000</v>
      </c>
      <c r="E5313">
        <v>4</v>
      </c>
      <c r="F5313">
        <v>1</v>
      </c>
      <c r="G5313">
        <v>231.50530499999999</v>
      </c>
      <c r="H5313">
        <v>0.20801600000000001</v>
      </c>
      <c r="I5313">
        <v>0.30670399999999998</v>
      </c>
      <c r="J5313">
        <v>0.10223500000000001</v>
      </c>
      <c r="K5313" t="str">
        <f t="shared" si="111"/>
        <v>5</v>
      </c>
      <c r="L5313" t="s">
        <v>104</v>
      </c>
      <c r="M5313" t="s">
        <v>105</v>
      </c>
      <c r="N5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313" s="10">
        <f>VLOOKUP(TableOMP[[#This Row],[Label]],TableAvg[],2,FALSE)</f>
        <v>231.67835100000002</v>
      </c>
      <c r="P5313" s="10">
        <f>VLOOKUP(TableOMP[[#This Row],[Label]],TableAvg[],3,FALSE)</f>
        <v>0.13686513507500089</v>
      </c>
      <c r="Q5313" s="10">
        <f>TableOMP[[#This Row],[Avg]]-$U$2*TableOMP[[#This Row],[StdDev]]</f>
        <v>231.40462072985002</v>
      </c>
      <c r="R5313" s="10">
        <f>TableOMP[[#This Row],[Avg]]+$U$2*TableOMP[[#This Row],[StdDev]]</f>
        <v>231.95208127015002</v>
      </c>
      <c r="S5313" s="10">
        <f>IF(AND(TableOMP[[#This Row],[total_time]]&gt;=TableOMP[[#This Row],[Low]], TableOMP[[#This Row],[total_time]]&lt;=TableOMP[[#This Row],[High]]),1,0)</f>
        <v>1</v>
      </c>
    </row>
    <row r="5314" spans="1:19" x14ac:dyDescent="0.25">
      <c r="A5314" t="s">
        <v>10</v>
      </c>
      <c r="B5314">
        <v>10000</v>
      </c>
      <c r="C5314">
        <v>100</v>
      </c>
      <c r="D5314">
        <v>100000</v>
      </c>
      <c r="E5314">
        <v>5</v>
      </c>
      <c r="F5314">
        <v>1</v>
      </c>
      <c r="G5314">
        <v>230.97842900000001</v>
      </c>
      <c r="H5314">
        <v>0.20519299999999999</v>
      </c>
      <c r="I5314">
        <v>0.38878000000000001</v>
      </c>
      <c r="J5314">
        <v>9.7195000000000004E-2</v>
      </c>
      <c r="K5314" t="str">
        <f t="shared" si="111"/>
        <v>5</v>
      </c>
      <c r="L5314" t="s">
        <v>104</v>
      </c>
      <c r="M5314" t="s">
        <v>105</v>
      </c>
      <c r="N5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314" s="10">
        <f>VLOOKUP(TableOMP[[#This Row],[Label]],TableAvg[],2,FALSE)</f>
        <v>231.07466133333332</v>
      </c>
      <c r="P5314" s="10">
        <f>VLOOKUP(TableOMP[[#This Row],[Label]],TableAvg[],3,FALSE)</f>
        <v>9.1020862019829687E-2</v>
      </c>
      <c r="Q5314" s="10">
        <f>TableOMP[[#This Row],[Avg]]-$U$2*TableOMP[[#This Row],[StdDev]]</f>
        <v>230.89261960929366</v>
      </c>
      <c r="R5314" s="10">
        <f>TableOMP[[#This Row],[Avg]]+$U$2*TableOMP[[#This Row],[StdDev]]</f>
        <v>231.25670305737299</v>
      </c>
      <c r="S5314" s="10">
        <f>IF(AND(TableOMP[[#This Row],[total_time]]&gt;=TableOMP[[#This Row],[Low]], TableOMP[[#This Row],[total_time]]&lt;=TableOMP[[#This Row],[High]]),1,0)</f>
        <v>1</v>
      </c>
    </row>
    <row r="5315" spans="1:19" x14ac:dyDescent="0.25">
      <c r="A5315" t="s">
        <v>10</v>
      </c>
      <c r="B5315">
        <v>10000</v>
      </c>
      <c r="C5315">
        <v>100</v>
      </c>
      <c r="D5315">
        <v>100000</v>
      </c>
      <c r="E5315">
        <v>6</v>
      </c>
      <c r="F5315">
        <v>1</v>
      </c>
      <c r="G5315">
        <v>230.45615100000001</v>
      </c>
      <c r="H5315">
        <v>0.26159199999999999</v>
      </c>
      <c r="I5315">
        <v>0.76516399999999996</v>
      </c>
      <c r="J5315">
        <v>0.153033</v>
      </c>
      <c r="K5315" t="str">
        <f t="shared" si="111"/>
        <v>5</v>
      </c>
      <c r="L5315" t="s">
        <v>104</v>
      </c>
      <c r="M5315" t="s">
        <v>105</v>
      </c>
      <c r="N5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315" s="10">
        <f>VLOOKUP(TableOMP[[#This Row],[Label]],TableAvg[],2,FALSE)</f>
        <v>230.52345033333333</v>
      </c>
      <c r="P5315" s="10">
        <f>VLOOKUP(TableOMP[[#This Row],[Label]],TableAvg[],3,FALSE)</f>
        <v>8.9750644941790553E-2</v>
      </c>
      <c r="Q5315" s="10">
        <f>TableOMP[[#This Row],[Avg]]-$U$2*TableOMP[[#This Row],[StdDev]]</f>
        <v>230.34394904344975</v>
      </c>
      <c r="R5315" s="10">
        <f>TableOMP[[#This Row],[Avg]]+$U$2*TableOMP[[#This Row],[StdDev]]</f>
        <v>230.7029516232169</v>
      </c>
      <c r="S5315" s="10">
        <f>IF(AND(TableOMP[[#This Row],[total_time]]&gt;=TableOMP[[#This Row],[Low]], TableOMP[[#This Row],[total_time]]&lt;=TableOMP[[#This Row],[High]]),1,0)</f>
        <v>1</v>
      </c>
    </row>
    <row r="5316" spans="1:19" x14ac:dyDescent="0.25">
      <c r="A5316" t="s">
        <v>10</v>
      </c>
      <c r="B5316">
        <v>10000</v>
      </c>
      <c r="C5316">
        <v>100</v>
      </c>
      <c r="D5316">
        <v>100000</v>
      </c>
      <c r="E5316">
        <v>7</v>
      </c>
      <c r="F5316">
        <v>1</v>
      </c>
      <c r="G5316">
        <v>229.889904</v>
      </c>
      <c r="H5316">
        <v>0.216414</v>
      </c>
      <c r="I5316">
        <v>0.618085</v>
      </c>
      <c r="J5316">
        <v>0.10301399999999999</v>
      </c>
      <c r="K5316" t="str">
        <f t="shared" si="111"/>
        <v>5</v>
      </c>
      <c r="L5316" t="s">
        <v>104</v>
      </c>
      <c r="M5316" t="s">
        <v>105</v>
      </c>
      <c r="N5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316" s="10">
        <f>VLOOKUP(TableOMP[[#This Row],[Label]],TableAvg[],2,FALSE)</f>
        <v>229.86310800000001</v>
      </c>
      <c r="P5316" s="10">
        <f>VLOOKUP(TableOMP[[#This Row],[Label]],TableAvg[],3,FALSE)</f>
        <v>5.2574285098846492E-2</v>
      </c>
      <c r="Q5316" s="10">
        <f>TableOMP[[#This Row],[Avg]]-$U$2*TableOMP[[#This Row],[StdDev]]</f>
        <v>229.75795942980233</v>
      </c>
      <c r="R5316" s="10">
        <f>TableOMP[[#This Row],[Avg]]+$U$2*TableOMP[[#This Row],[StdDev]]</f>
        <v>229.9682565701977</v>
      </c>
      <c r="S5316" s="10">
        <f>IF(AND(TableOMP[[#This Row],[total_time]]&gt;=TableOMP[[#This Row],[Low]], TableOMP[[#This Row],[total_time]]&lt;=TableOMP[[#This Row],[High]]),1,0)</f>
        <v>1</v>
      </c>
    </row>
    <row r="5317" spans="1:19" x14ac:dyDescent="0.25">
      <c r="A5317" t="s">
        <v>10</v>
      </c>
      <c r="B5317">
        <v>10000</v>
      </c>
      <c r="C5317">
        <v>100</v>
      </c>
      <c r="D5317">
        <v>100000</v>
      </c>
      <c r="E5317">
        <v>8</v>
      </c>
      <c r="F5317">
        <v>1</v>
      </c>
      <c r="G5317">
        <v>230.146917</v>
      </c>
      <c r="H5317">
        <v>0.233849</v>
      </c>
      <c r="I5317">
        <v>0.86072000000000004</v>
      </c>
      <c r="J5317">
        <v>0.12296</v>
      </c>
      <c r="K5317" t="str">
        <f t="shared" si="111"/>
        <v>5</v>
      </c>
      <c r="L5317" t="s">
        <v>104</v>
      </c>
      <c r="M5317" t="s">
        <v>105</v>
      </c>
      <c r="N5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317" s="10">
        <f>VLOOKUP(TableOMP[[#This Row],[Label]],TableAvg[],2,FALSE)</f>
        <v>230.06433333333334</v>
      </c>
      <c r="P5317" s="10">
        <f>VLOOKUP(TableOMP[[#This Row],[Label]],TableAvg[],3,FALSE)</f>
        <v>0.12713323111823402</v>
      </c>
      <c r="Q5317" s="10">
        <f>TableOMP[[#This Row],[Avg]]-$U$2*TableOMP[[#This Row],[StdDev]]</f>
        <v>229.81006687109686</v>
      </c>
      <c r="R5317" s="10">
        <f>TableOMP[[#This Row],[Avg]]+$U$2*TableOMP[[#This Row],[StdDev]]</f>
        <v>230.31859979556981</v>
      </c>
      <c r="S5317" s="10">
        <f>IF(AND(TableOMP[[#This Row],[total_time]]&gt;=TableOMP[[#This Row],[Low]], TableOMP[[#This Row],[total_time]]&lt;=TableOMP[[#This Row],[High]]),1,0)</f>
        <v>1</v>
      </c>
    </row>
    <row r="5318" spans="1:19" x14ac:dyDescent="0.25">
      <c r="A5318" t="s">
        <v>10</v>
      </c>
      <c r="B5318">
        <v>10000</v>
      </c>
      <c r="C5318">
        <v>100</v>
      </c>
      <c r="D5318">
        <v>100000</v>
      </c>
      <c r="E5318">
        <v>9</v>
      </c>
      <c r="F5318">
        <v>1</v>
      </c>
      <c r="G5318">
        <v>228.255124</v>
      </c>
      <c r="H5318">
        <v>0.22222600000000001</v>
      </c>
      <c r="I5318">
        <v>0.88589099999999998</v>
      </c>
      <c r="J5318">
        <v>0.110736</v>
      </c>
      <c r="K5318" t="str">
        <f t="shared" si="111"/>
        <v>5</v>
      </c>
      <c r="L5318" t="s">
        <v>104</v>
      </c>
      <c r="M5318" t="s">
        <v>105</v>
      </c>
      <c r="N5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318" s="10">
        <f>VLOOKUP(TableOMP[[#This Row],[Label]],TableAvg[],2,FALSE)</f>
        <v>228.33839766666665</v>
      </c>
      <c r="P5318" s="10">
        <f>VLOOKUP(TableOMP[[#This Row],[Label]],TableAvg[],3,FALSE)</f>
        <v>7.5325875539378626E-2</v>
      </c>
      <c r="Q5318" s="10">
        <f>TableOMP[[#This Row],[Avg]]-$U$2*TableOMP[[#This Row],[StdDev]]</f>
        <v>228.1877459155879</v>
      </c>
      <c r="R5318" s="10">
        <f>TableOMP[[#This Row],[Avg]]+$U$2*TableOMP[[#This Row],[StdDev]]</f>
        <v>228.48904941774541</v>
      </c>
      <c r="S5318" s="10">
        <f>IF(AND(TableOMP[[#This Row],[total_time]]&gt;=TableOMP[[#This Row],[Low]], TableOMP[[#This Row],[total_time]]&lt;=TableOMP[[#This Row],[High]]),1,0)</f>
        <v>1</v>
      </c>
    </row>
    <row r="5319" spans="1:19" x14ac:dyDescent="0.25">
      <c r="A5319" t="s">
        <v>10</v>
      </c>
      <c r="B5319">
        <v>10000</v>
      </c>
      <c r="C5319">
        <v>100</v>
      </c>
      <c r="D5319">
        <v>100000</v>
      </c>
      <c r="E5319">
        <v>10</v>
      </c>
      <c r="F5319">
        <v>1</v>
      </c>
      <c r="G5319">
        <v>227.61598900000001</v>
      </c>
      <c r="H5319">
        <v>0.242728</v>
      </c>
      <c r="I5319">
        <v>1.1980679999999999</v>
      </c>
      <c r="J5319">
        <v>0.13311899999999999</v>
      </c>
      <c r="K5319" t="str">
        <f t="shared" si="111"/>
        <v>5</v>
      </c>
      <c r="L5319" t="s">
        <v>104</v>
      </c>
      <c r="M5319" t="s">
        <v>105</v>
      </c>
      <c r="N5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319" s="10">
        <f>VLOOKUP(TableOMP[[#This Row],[Label]],TableAvg[],2,FALSE)</f>
        <v>227.60802066666668</v>
      </c>
      <c r="P5319" s="10">
        <f>VLOOKUP(TableOMP[[#This Row],[Label]],TableAvg[],3,FALSE)</f>
        <v>5.359422635918875E-2</v>
      </c>
      <c r="Q5319" s="10">
        <f>TableOMP[[#This Row],[Avg]]-$U$2*TableOMP[[#This Row],[StdDev]]</f>
        <v>227.50083221394829</v>
      </c>
      <c r="R5319" s="10">
        <f>TableOMP[[#This Row],[Avg]]+$U$2*TableOMP[[#This Row],[StdDev]]</f>
        <v>227.71520911938507</v>
      </c>
      <c r="S5319" s="10">
        <f>IF(AND(TableOMP[[#This Row],[total_time]]&gt;=TableOMP[[#This Row],[Low]], TableOMP[[#This Row],[total_time]]&lt;=TableOMP[[#This Row],[High]]),1,0)</f>
        <v>1</v>
      </c>
    </row>
    <row r="5320" spans="1:19" x14ac:dyDescent="0.25">
      <c r="A5320" t="s">
        <v>10</v>
      </c>
      <c r="B5320">
        <v>10000</v>
      </c>
      <c r="C5320">
        <v>100</v>
      </c>
      <c r="D5320">
        <v>100000</v>
      </c>
      <c r="E5320">
        <v>11</v>
      </c>
      <c r="F5320">
        <v>1</v>
      </c>
      <c r="G5320">
        <v>226.86163099999999</v>
      </c>
      <c r="H5320">
        <v>0.233351</v>
      </c>
      <c r="I5320">
        <v>1.228656</v>
      </c>
      <c r="J5320">
        <v>0.122866</v>
      </c>
      <c r="K5320" t="str">
        <f t="shared" si="111"/>
        <v>5</v>
      </c>
      <c r="L5320" t="s">
        <v>104</v>
      </c>
      <c r="M5320" t="s">
        <v>105</v>
      </c>
      <c r="N5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320" s="10">
        <f>VLOOKUP(TableOMP[[#This Row],[Label]],TableAvg[],2,FALSE)</f>
        <v>226.95549033333336</v>
      </c>
      <c r="P5320" s="10">
        <f>VLOOKUP(TableOMP[[#This Row],[Label]],TableAvg[],3,FALSE)</f>
        <v>0.12165784381855374</v>
      </c>
      <c r="Q5320" s="10">
        <f>TableOMP[[#This Row],[Avg]]-$U$2*TableOMP[[#This Row],[StdDev]]</f>
        <v>226.71217464569625</v>
      </c>
      <c r="R5320" s="10">
        <f>TableOMP[[#This Row],[Avg]]+$U$2*TableOMP[[#This Row],[StdDev]]</f>
        <v>227.19880602097047</v>
      </c>
      <c r="S5320" s="10">
        <f>IF(AND(TableOMP[[#This Row],[total_time]]&gt;=TableOMP[[#This Row],[Low]], TableOMP[[#This Row],[total_time]]&lt;=TableOMP[[#This Row],[High]]),1,0)</f>
        <v>1</v>
      </c>
    </row>
    <row r="5321" spans="1:19" x14ac:dyDescent="0.25">
      <c r="A5321" t="s">
        <v>10</v>
      </c>
      <c r="B5321">
        <v>10000</v>
      </c>
      <c r="C5321">
        <v>100</v>
      </c>
      <c r="D5321">
        <v>100000</v>
      </c>
      <c r="E5321">
        <v>12</v>
      </c>
      <c r="F5321">
        <v>1</v>
      </c>
      <c r="G5321">
        <v>226.27855500000001</v>
      </c>
      <c r="H5321">
        <v>0.21271999999999999</v>
      </c>
      <c r="I5321">
        <v>1.1316740000000001</v>
      </c>
      <c r="J5321">
        <v>0.102879</v>
      </c>
      <c r="K5321" t="str">
        <f t="shared" si="111"/>
        <v>5</v>
      </c>
      <c r="L5321" t="s">
        <v>104</v>
      </c>
      <c r="M5321" t="s">
        <v>105</v>
      </c>
      <c r="N5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321" s="10">
        <f>VLOOKUP(TableOMP[[#This Row],[Label]],TableAvg[],2,FALSE)</f>
        <v>226.28079233333335</v>
      </c>
      <c r="P5321" s="10">
        <f>VLOOKUP(TableOMP[[#This Row],[Label]],TableAvg[],3,FALSE)</f>
        <v>6.9319019050051708E-2</v>
      </c>
      <c r="Q5321" s="10">
        <f>TableOMP[[#This Row],[Avg]]-$U$2*TableOMP[[#This Row],[StdDev]]</f>
        <v>226.14215429523324</v>
      </c>
      <c r="R5321" s="10">
        <f>TableOMP[[#This Row],[Avg]]+$U$2*TableOMP[[#This Row],[StdDev]]</f>
        <v>226.41943037143346</v>
      </c>
      <c r="S5321" s="10">
        <f>IF(AND(TableOMP[[#This Row],[total_time]]&gt;=TableOMP[[#This Row],[Low]], TableOMP[[#This Row],[total_time]]&lt;=TableOMP[[#This Row],[High]]),1,0)</f>
        <v>1</v>
      </c>
    </row>
    <row r="5322" spans="1:19" x14ac:dyDescent="0.25">
      <c r="A5322" t="s">
        <v>10</v>
      </c>
      <c r="B5322">
        <v>10000</v>
      </c>
      <c r="C5322">
        <v>100</v>
      </c>
      <c r="D5322">
        <v>100000</v>
      </c>
      <c r="E5322">
        <v>13</v>
      </c>
      <c r="F5322">
        <v>1</v>
      </c>
      <c r="G5322">
        <v>226.09168600000001</v>
      </c>
      <c r="H5322">
        <v>0.212758</v>
      </c>
      <c r="I5322">
        <v>1.216107</v>
      </c>
      <c r="J5322">
        <v>0.101342</v>
      </c>
      <c r="K5322" t="str">
        <f t="shared" si="111"/>
        <v>5</v>
      </c>
      <c r="L5322" t="s">
        <v>104</v>
      </c>
      <c r="M5322" t="s">
        <v>105</v>
      </c>
      <c r="N5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322" s="10">
        <f>VLOOKUP(TableOMP[[#This Row],[Label]],TableAvg[],2,FALSE)</f>
        <v>226.10695833333332</v>
      </c>
      <c r="P5322" s="10">
        <f>VLOOKUP(TableOMP[[#This Row],[Label]],TableAvg[],3,FALSE)</f>
        <v>3.6533321789407144E-2</v>
      </c>
      <c r="Q5322" s="10">
        <f>TableOMP[[#This Row],[Avg]]-$U$2*TableOMP[[#This Row],[StdDev]]</f>
        <v>226.03389168975451</v>
      </c>
      <c r="R5322" s="10">
        <f>TableOMP[[#This Row],[Avg]]+$U$2*TableOMP[[#This Row],[StdDev]]</f>
        <v>226.18002497691214</v>
      </c>
      <c r="S5322" s="10">
        <f>IF(AND(TableOMP[[#This Row],[total_time]]&gt;=TableOMP[[#This Row],[Low]], TableOMP[[#This Row],[total_time]]&lt;=TableOMP[[#This Row],[High]]),1,0)</f>
        <v>1</v>
      </c>
    </row>
    <row r="5323" spans="1:19" x14ac:dyDescent="0.25">
      <c r="A5323" t="s">
        <v>10</v>
      </c>
      <c r="B5323">
        <v>10000</v>
      </c>
      <c r="C5323">
        <v>100</v>
      </c>
      <c r="D5323">
        <v>100000</v>
      </c>
      <c r="E5323">
        <v>14</v>
      </c>
      <c r="F5323">
        <v>1</v>
      </c>
      <c r="G5323">
        <v>225.865217</v>
      </c>
      <c r="H5323">
        <v>0.22268499999999999</v>
      </c>
      <c r="I5323">
        <v>1.4125259999999999</v>
      </c>
      <c r="J5323">
        <v>0.108656</v>
      </c>
      <c r="K5323" t="str">
        <f t="shared" si="111"/>
        <v>5</v>
      </c>
      <c r="L5323" t="s">
        <v>104</v>
      </c>
      <c r="M5323" t="s">
        <v>105</v>
      </c>
      <c r="N5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323" s="10">
        <f>VLOOKUP(TableOMP[[#This Row],[Label]],TableAvg[],2,FALSE)</f>
        <v>225.94201966666665</v>
      </c>
      <c r="P5323" s="10">
        <f>VLOOKUP(TableOMP[[#This Row],[Label]],TableAvg[],3,FALSE)</f>
        <v>5.5738820195417191E-2</v>
      </c>
      <c r="Q5323" s="10">
        <f>TableOMP[[#This Row],[Avg]]-$U$2*TableOMP[[#This Row],[StdDev]]</f>
        <v>225.83054202627582</v>
      </c>
      <c r="R5323" s="10">
        <f>TableOMP[[#This Row],[Avg]]+$U$2*TableOMP[[#This Row],[StdDev]]</f>
        <v>226.05349730705748</v>
      </c>
      <c r="S5323" s="10">
        <f>IF(AND(TableOMP[[#This Row],[total_time]]&gt;=TableOMP[[#This Row],[Low]], TableOMP[[#This Row],[total_time]]&lt;=TableOMP[[#This Row],[High]]),1,0)</f>
        <v>1</v>
      </c>
    </row>
    <row r="5324" spans="1:19" x14ac:dyDescent="0.25">
      <c r="A5324" t="s">
        <v>10</v>
      </c>
      <c r="B5324">
        <v>10000</v>
      </c>
      <c r="C5324">
        <v>100</v>
      </c>
      <c r="D5324">
        <v>100000</v>
      </c>
      <c r="E5324">
        <v>15</v>
      </c>
      <c r="F5324">
        <v>1</v>
      </c>
      <c r="G5324">
        <v>225.76350199999999</v>
      </c>
      <c r="H5324">
        <v>0.209677</v>
      </c>
      <c r="I5324">
        <v>1.2969059999999999</v>
      </c>
      <c r="J5324">
        <v>9.2635999999999996E-2</v>
      </c>
      <c r="K5324" t="str">
        <f t="shared" si="111"/>
        <v>5</v>
      </c>
      <c r="L5324" t="s">
        <v>104</v>
      </c>
      <c r="M5324" t="s">
        <v>105</v>
      </c>
      <c r="N5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324" s="10">
        <f>VLOOKUP(TableOMP[[#This Row],[Label]],TableAvg[],2,FALSE)</f>
        <v>225.79758533333333</v>
      </c>
      <c r="P5324" s="10">
        <f>VLOOKUP(TableOMP[[#This Row],[Label]],TableAvg[],3,FALSE)</f>
        <v>2.4303435447686338E-2</v>
      </c>
      <c r="Q5324" s="10">
        <f>TableOMP[[#This Row],[Avg]]-$U$2*TableOMP[[#This Row],[StdDev]]</f>
        <v>225.74897846243795</v>
      </c>
      <c r="R5324" s="10">
        <f>TableOMP[[#This Row],[Avg]]+$U$2*TableOMP[[#This Row],[StdDev]]</f>
        <v>225.84619220422871</v>
      </c>
      <c r="S5324" s="10">
        <f>IF(AND(TableOMP[[#This Row],[total_time]]&gt;=TableOMP[[#This Row],[Low]], TableOMP[[#This Row],[total_time]]&lt;=TableOMP[[#This Row],[High]]),1,0)</f>
        <v>1</v>
      </c>
    </row>
    <row r="5325" spans="1:19" x14ac:dyDescent="0.25">
      <c r="A5325" t="s">
        <v>10</v>
      </c>
      <c r="B5325">
        <v>10000</v>
      </c>
      <c r="C5325">
        <v>100</v>
      </c>
      <c r="D5325">
        <v>100000</v>
      </c>
      <c r="E5325">
        <v>16</v>
      </c>
      <c r="F5325">
        <v>1</v>
      </c>
      <c r="G5325">
        <v>225.728047</v>
      </c>
      <c r="H5325">
        <v>0.23757700000000001</v>
      </c>
      <c r="I5325">
        <v>1.8712230000000001</v>
      </c>
      <c r="J5325">
        <v>0.124748</v>
      </c>
      <c r="K5325" t="str">
        <f t="shared" si="111"/>
        <v>5</v>
      </c>
      <c r="L5325" t="s">
        <v>104</v>
      </c>
      <c r="M5325" t="s">
        <v>105</v>
      </c>
      <c r="N5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325" s="10">
        <f>VLOOKUP(TableOMP[[#This Row],[Label]],TableAvg[],2,FALSE)</f>
        <v>225.70206999999996</v>
      </c>
      <c r="P5325" s="10">
        <f>VLOOKUP(TableOMP[[#This Row],[Label]],TableAvg[],3,FALSE)</f>
        <v>3.0597106094640999E-2</v>
      </c>
      <c r="Q5325" s="10">
        <f>TableOMP[[#This Row],[Avg]]-$U$2*TableOMP[[#This Row],[StdDev]]</f>
        <v>225.64087578781067</v>
      </c>
      <c r="R5325" s="10">
        <f>TableOMP[[#This Row],[Avg]]+$U$2*TableOMP[[#This Row],[StdDev]]</f>
        <v>225.76326421218926</v>
      </c>
      <c r="S5325" s="10">
        <f>IF(AND(TableOMP[[#This Row],[total_time]]&gt;=TableOMP[[#This Row],[Low]], TableOMP[[#This Row],[total_time]]&lt;=TableOMP[[#This Row],[High]]),1,0)</f>
        <v>1</v>
      </c>
    </row>
    <row r="5326" spans="1:19" x14ac:dyDescent="0.25">
      <c r="A5326" t="s">
        <v>10</v>
      </c>
      <c r="B5326">
        <v>10000</v>
      </c>
      <c r="C5326">
        <v>100</v>
      </c>
      <c r="D5326">
        <v>100000</v>
      </c>
      <c r="E5326">
        <v>17</v>
      </c>
      <c r="F5326">
        <v>1</v>
      </c>
      <c r="G5326">
        <v>225.52399600000001</v>
      </c>
      <c r="H5326">
        <v>0.225772</v>
      </c>
      <c r="I5326">
        <v>1.7483519999999999</v>
      </c>
      <c r="J5326">
        <v>0.10927199999999999</v>
      </c>
      <c r="K5326" t="str">
        <f t="shared" si="111"/>
        <v>5</v>
      </c>
      <c r="L5326" t="s">
        <v>104</v>
      </c>
      <c r="M5326" t="s">
        <v>105</v>
      </c>
      <c r="N5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326" s="10">
        <f>VLOOKUP(TableOMP[[#This Row],[Label]],TableAvg[],2,FALSE)</f>
        <v>225.60019</v>
      </c>
      <c r="P5326" s="10">
        <f>VLOOKUP(TableOMP[[#This Row],[Label]],TableAvg[],3,FALSE)</f>
        <v>5.515837711367437E-2</v>
      </c>
      <c r="Q5326" s="10">
        <f>TableOMP[[#This Row],[Avg]]-$U$2*TableOMP[[#This Row],[StdDev]]</f>
        <v>225.48987324577266</v>
      </c>
      <c r="R5326" s="10">
        <f>TableOMP[[#This Row],[Avg]]+$U$2*TableOMP[[#This Row],[StdDev]]</f>
        <v>225.71050675422734</v>
      </c>
      <c r="S5326" s="10">
        <f>IF(AND(TableOMP[[#This Row],[total_time]]&gt;=TableOMP[[#This Row],[Low]], TableOMP[[#This Row],[total_time]]&lt;=TableOMP[[#This Row],[High]]),1,0)</f>
        <v>1</v>
      </c>
    </row>
    <row r="5327" spans="1:19" x14ac:dyDescent="0.25">
      <c r="A5327" t="s">
        <v>10</v>
      </c>
      <c r="B5327">
        <v>10000</v>
      </c>
      <c r="C5327">
        <v>100</v>
      </c>
      <c r="D5327">
        <v>100000</v>
      </c>
      <c r="E5327">
        <v>18</v>
      </c>
      <c r="F5327">
        <v>1</v>
      </c>
      <c r="G5327">
        <v>225.34562299999999</v>
      </c>
      <c r="H5327">
        <v>0.21664600000000001</v>
      </c>
      <c r="I5327">
        <v>1.6270579999999999</v>
      </c>
      <c r="J5327">
        <v>9.5709000000000002E-2</v>
      </c>
      <c r="K5327" t="str">
        <f t="shared" si="111"/>
        <v>5</v>
      </c>
      <c r="L5327" t="s">
        <v>104</v>
      </c>
      <c r="M5327" t="s">
        <v>105</v>
      </c>
      <c r="N5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327" s="10">
        <f>VLOOKUP(TableOMP[[#This Row],[Label]],TableAvg[],2,FALSE)</f>
        <v>225.39863866666667</v>
      </c>
      <c r="P5327" s="10">
        <f>VLOOKUP(TableOMP[[#This Row],[Label]],TableAvg[],3,FALSE)</f>
        <v>3.8078562281893207E-2</v>
      </c>
      <c r="Q5327" s="10">
        <f>TableOMP[[#This Row],[Avg]]-$U$2*TableOMP[[#This Row],[StdDev]]</f>
        <v>225.32248154210288</v>
      </c>
      <c r="R5327" s="10">
        <f>TableOMP[[#This Row],[Avg]]+$U$2*TableOMP[[#This Row],[StdDev]]</f>
        <v>225.47479579123046</v>
      </c>
      <c r="S5327" s="10">
        <f>IF(AND(TableOMP[[#This Row],[total_time]]&gt;=TableOMP[[#This Row],[Low]], TableOMP[[#This Row],[total_time]]&lt;=TableOMP[[#This Row],[High]]),1,0)</f>
        <v>1</v>
      </c>
    </row>
    <row r="5328" spans="1:19" x14ac:dyDescent="0.25">
      <c r="A5328" t="s">
        <v>10</v>
      </c>
      <c r="B5328">
        <v>10000</v>
      </c>
      <c r="C5328">
        <v>100</v>
      </c>
      <c r="D5328">
        <v>100000</v>
      </c>
      <c r="E5328">
        <v>19</v>
      </c>
      <c r="F5328">
        <v>1</v>
      </c>
      <c r="G5328">
        <v>225.21832800000001</v>
      </c>
      <c r="H5328">
        <v>0.24774199999999999</v>
      </c>
      <c r="I5328">
        <v>2.1870509999999999</v>
      </c>
      <c r="J5328">
        <v>0.121503</v>
      </c>
      <c r="K5328" t="str">
        <f t="shared" si="111"/>
        <v>5</v>
      </c>
      <c r="L5328" t="s">
        <v>104</v>
      </c>
      <c r="M5328" t="s">
        <v>105</v>
      </c>
      <c r="N5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328" s="10">
        <f>VLOOKUP(TableOMP[[#This Row],[Label]],TableAvg[],2,FALSE)</f>
        <v>225.26687066666668</v>
      </c>
      <c r="P5328" s="10">
        <f>VLOOKUP(TableOMP[[#This Row],[Label]],TableAvg[],3,FALSE)</f>
        <v>3.4618742712902828E-2</v>
      </c>
      <c r="Q5328" s="10">
        <f>TableOMP[[#This Row],[Avg]]-$U$2*TableOMP[[#This Row],[StdDev]]</f>
        <v>225.19763318124086</v>
      </c>
      <c r="R5328" s="10">
        <f>TableOMP[[#This Row],[Avg]]+$U$2*TableOMP[[#This Row],[StdDev]]</f>
        <v>225.33610815209249</v>
      </c>
      <c r="S5328" s="10">
        <f>IF(AND(TableOMP[[#This Row],[total_time]]&gt;=TableOMP[[#This Row],[Low]], TableOMP[[#This Row],[total_time]]&lt;=TableOMP[[#This Row],[High]]),1,0)</f>
        <v>1</v>
      </c>
    </row>
    <row r="5329" spans="1:19" x14ac:dyDescent="0.25">
      <c r="A5329" t="s">
        <v>10</v>
      </c>
      <c r="B5329">
        <v>10000</v>
      </c>
      <c r="C5329">
        <v>100</v>
      </c>
      <c r="D5329">
        <v>100000</v>
      </c>
      <c r="E5329">
        <v>20</v>
      </c>
      <c r="F5329">
        <v>1</v>
      </c>
      <c r="G5329">
        <v>225.17598599999999</v>
      </c>
      <c r="H5329">
        <v>0.27924700000000002</v>
      </c>
      <c r="I5329">
        <v>2.439705</v>
      </c>
      <c r="J5329">
        <v>0.12840599999999999</v>
      </c>
      <c r="K5329" t="str">
        <f t="shared" si="111"/>
        <v>5</v>
      </c>
      <c r="L5329" t="s">
        <v>104</v>
      </c>
      <c r="M5329" t="s">
        <v>105</v>
      </c>
      <c r="N5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329" s="10">
        <f>VLOOKUP(TableOMP[[#This Row],[Label]],TableAvg[],2,FALSE)</f>
        <v>225.16758366666667</v>
      </c>
      <c r="P5329" s="10">
        <f>VLOOKUP(TableOMP[[#This Row],[Label]],TableAvg[],3,FALSE)</f>
        <v>3.6672025161093143E-2</v>
      </c>
      <c r="Q5329" s="10">
        <f>TableOMP[[#This Row],[Avg]]-$U$2*TableOMP[[#This Row],[StdDev]]</f>
        <v>225.09423961634448</v>
      </c>
      <c r="R5329" s="10">
        <f>TableOMP[[#This Row],[Avg]]+$U$2*TableOMP[[#This Row],[StdDev]]</f>
        <v>225.24092771698886</v>
      </c>
      <c r="S5329" s="10">
        <f>IF(AND(TableOMP[[#This Row],[total_time]]&gt;=TableOMP[[#This Row],[Low]], TableOMP[[#This Row],[total_time]]&lt;=TableOMP[[#This Row],[High]]),1,0)</f>
        <v>1</v>
      </c>
    </row>
    <row r="5330" spans="1:19" x14ac:dyDescent="0.25">
      <c r="A5330" t="s">
        <v>10</v>
      </c>
      <c r="B5330">
        <v>10000</v>
      </c>
      <c r="C5330">
        <v>100</v>
      </c>
      <c r="D5330">
        <v>100000</v>
      </c>
      <c r="E5330">
        <v>21</v>
      </c>
      <c r="F5330">
        <v>1</v>
      </c>
      <c r="G5330">
        <v>225.043159</v>
      </c>
      <c r="H5330">
        <v>0.22537399999999999</v>
      </c>
      <c r="I5330">
        <v>2.0774650000000001</v>
      </c>
      <c r="J5330">
        <v>0.10387299999999999</v>
      </c>
      <c r="K5330" t="str">
        <f t="shared" si="111"/>
        <v>5</v>
      </c>
      <c r="L5330" t="s">
        <v>104</v>
      </c>
      <c r="M5330" t="s">
        <v>105</v>
      </c>
      <c r="N5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330" s="10">
        <f>VLOOKUP(TableOMP[[#This Row],[Label]],TableAvg[],2,FALSE)</f>
        <v>225.07828133333336</v>
      </c>
      <c r="P5330" s="10">
        <f>VLOOKUP(TableOMP[[#This Row],[Label]],TableAvg[],3,FALSE)</f>
        <v>2.7234946996435697E-2</v>
      </c>
      <c r="Q5330" s="10">
        <f>TableOMP[[#This Row],[Avg]]-$U$2*TableOMP[[#This Row],[StdDev]]</f>
        <v>225.02381143934051</v>
      </c>
      <c r="R5330" s="10">
        <f>TableOMP[[#This Row],[Avg]]+$U$2*TableOMP[[#This Row],[StdDev]]</f>
        <v>225.13275122732622</v>
      </c>
      <c r="S5330" s="10">
        <f>IF(AND(TableOMP[[#This Row],[total_time]]&gt;=TableOMP[[#This Row],[Low]], TableOMP[[#This Row],[total_time]]&lt;=TableOMP[[#This Row],[High]]),1,0)</f>
        <v>1</v>
      </c>
    </row>
    <row r="5331" spans="1:19" x14ac:dyDescent="0.25">
      <c r="A5331" t="s">
        <v>10</v>
      </c>
      <c r="B5331">
        <v>10000</v>
      </c>
      <c r="C5331">
        <v>100</v>
      </c>
      <c r="D5331">
        <v>100000</v>
      </c>
      <c r="E5331">
        <v>22</v>
      </c>
      <c r="F5331">
        <v>1</v>
      </c>
      <c r="G5331">
        <v>224.79131799999999</v>
      </c>
      <c r="H5331">
        <v>0.24406</v>
      </c>
      <c r="I5331">
        <v>2.610805</v>
      </c>
      <c r="J5331">
        <v>0.124324</v>
      </c>
      <c r="K5331" t="str">
        <f t="shared" si="111"/>
        <v>5</v>
      </c>
      <c r="L5331" t="s">
        <v>104</v>
      </c>
      <c r="M5331" t="s">
        <v>105</v>
      </c>
      <c r="N5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331" s="10">
        <f>VLOOKUP(TableOMP[[#This Row],[Label]],TableAvg[],2,FALSE)</f>
        <v>224.84429866666667</v>
      </c>
      <c r="P5331" s="10">
        <f>VLOOKUP(TableOMP[[#This Row],[Label]],TableAvg[],3,FALSE)</f>
        <v>5.2329133283311978E-2</v>
      </c>
      <c r="Q5331" s="10">
        <f>TableOMP[[#This Row],[Avg]]-$U$2*TableOMP[[#This Row],[StdDev]]</f>
        <v>224.73964040010006</v>
      </c>
      <c r="R5331" s="10">
        <f>TableOMP[[#This Row],[Avg]]+$U$2*TableOMP[[#This Row],[StdDev]]</f>
        <v>224.94895693323329</v>
      </c>
      <c r="S5331" s="10">
        <f>IF(AND(TableOMP[[#This Row],[total_time]]&gt;=TableOMP[[#This Row],[Low]], TableOMP[[#This Row],[total_time]]&lt;=TableOMP[[#This Row],[High]]),1,0)</f>
        <v>1</v>
      </c>
    </row>
    <row r="5332" spans="1:19" x14ac:dyDescent="0.25">
      <c r="A5332" t="s">
        <v>10</v>
      </c>
      <c r="B5332">
        <v>10000</v>
      </c>
      <c r="C5332">
        <v>100</v>
      </c>
      <c r="D5332">
        <v>100000</v>
      </c>
      <c r="E5332">
        <v>23</v>
      </c>
      <c r="F5332">
        <v>1</v>
      </c>
      <c r="G5332">
        <v>224.70591400000001</v>
      </c>
      <c r="H5332">
        <v>0.281142</v>
      </c>
      <c r="I5332">
        <v>3.5335510000000001</v>
      </c>
      <c r="J5332">
        <v>0.16061600000000001</v>
      </c>
      <c r="K5332" t="str">
        <f t="shared" si="111"/>
        <v>5</v>
      </c>
      <c r="L5332" t="s">
        <v>104</v>
      </c>
      <c r="M5332" t="s">
        <v>105</v>
      </c>
      <c r="N5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332" s="10">
        <f>VLOOKUP(TableOMP[[#This Row],[Label]],TableAvg[],2,FALSE)</f>
        <v>224.845822</v>
      </c>
      <c r="P5332" s="10">
        <f>VLOOKUP(TableOMP[[#This Row],[Label]],TableAvg[],3,FALSE)</f>
        <v>0.1114914927732905</v>
      </c>
      <c r="Q5332" s="10">
        <f>TableOMP[[#This Row],[Avg]]-$U$2*TableOMP[[#This Row],[StdDev]]</f>
        <v>224.6228390144534</v>
      </c>
      <c r="R5332" s="10">
        <f>TableOMP[[#This Row],[Avg]]+$U$2*TableOMP[[#This Row],[StdDev]]</f>
        <v>225.06880498554659</v>
      </c>
      <c r="S5332" s="10">
        <f>IF(AND(TableOMP[[#This Row],[total_time]]&gt;=TableOMP[[#This Row],[Low]], TableOMP[[#This Row],[total_time]]&lt;=TableOMP[[#This Row],[High]]),1,0)</f>
        <v>1</v>
      </c>
    </row>
    <row r="5333" spans="1:19" x14ac:dyDescent="0.25">
      <c r="A5333" t="s">
        <v>10</v>
      </c>
      <c r="B5333">
        <v>10000</v>
      </c>
      <c r="C5333">
        <v>100</v>
      </c>
      <c r="D5333">
        <v>100000</v>
      </c>
      <c r="E5333">
        <v>24</v>
      </c>
      <c r="F5333">
        <v>1</v>
      </c>
      <c r="G5333">
        <v>224.758692</v>
      </c>
      <c r="H5333">
        <v>0.42510599999999998</v>
      </c>
      <c r="I5333">
        <v>7.0911799999999996</v>
      </c>
      <c r="J5333">
        <v>0.30831199999999997</v>
      </c>
      <c r="K5333" t="str">
        <f t="shared" si="111"/>
        <v>5</v>
      </c>
      <c r="L5333" t="s">
        <v>104</v>
      </c>
      <c r="M5333" t="s">
        <v>105</v>
      </c>
      <c r="N5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333" s="10">
        <f>VLOOKUP(TableOMP[[#This Row],[Label]],TableAvg[],2,FALSE)</f>
        <v>224.66959066666664</v>
      </c>
      <c r="P5333" s="10">
        <f>VLOOKUP(TableOMP[[#This Row],[Label]],TableAvg[],3,FALSE)</f>
        <v>6.4537960982587461E-2</v>
      </c>
      <c r="Q5333" s="10">
        <f>TableOMP[[#This Row],[Avg]]-$U$2*TableOMP[[#This Row],[StdDev]]</f>
        <v>224.54051474470145</v>
      </c>
      <c r="R5333" s="10">
        <f>TableOMP[[#This Row],[Avg]]+$U$2*TableOMP[[#This Row],[StdDev]]</f>
        <v>224.79866658863182</v>
      </c>
      <c r="S5333" s="10">
        <f>IF(AND(TableOMP[[#This Row],[total_time]]&gt;=TableOMP[[#This Row],[Low]], TableOMP[[#This Row],[total_time]]&lt;=TableOMP[[#This Row],[High]]),1,0)</f>
        <v>1</v>
      </c>
    </row>
    <row r="5334" spans="1:19" x14ac:dyDescent="0.25">
      <c r="A5334" t="s">
        <v>10</v>
      </c>
      <c r="B5334">
        <v>10000</v>
      </c>
      <c r="C5334">
        <v>100</v>
      </c>
      <c r="D5334">
        <v>100000</v>
      </c>
      <c r="E5334">
        <v>25</v>
      </c>
      <c r="F5334">
        <v>1</v>
      </c>
      <c r="G5334">
        <v>224.424668</v>
      </c>
      <c r="H5334">
        <v>0.22933500000000001</v>
      </c>
      <c r="I5334">
        <v>2.5002140000000002</v>
      </c>
      <c r="J5334">
        <v>0.104176</v>
      </c>
      <c r="K5334" t="str">
        <f t="shared" si="111"/>
        <v>5</v>
      </c>
      <c r="L5334" t="s">
        <v>104</v>
      </c>
      <c r="M5334" t="s">
        <v>105</v>
      </c>
      <c r="N5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334" s="10">
        <f>VLOOKUP(TableOMP[[#This Row],[Label]],TableAvg[],2,FALSE)</f>
        <v>224.46788033333334</v>
      </c>
      <c r="P5334" s="10">
        <f>VLOOKUP(TableOMP[[#This Row],[Label]],TableAvg[],3,FALSE)</f>
        <v>5.2586238877057143E-2</v>
      </c>
      <c r="Q5334" s="10">
        <f>TableOMP[[#This Row],[Avg]]-$U$2*TableOMP[[#This Row],[StdDev]]</f>
        <v>224.36270785557923</v>
      </c>
      <c r="R5334" s="10">
        <f>TableOMP[[#This Row],[Avg]]+$U$2*TableOMP[[#This Row],[StdDev]]</f>
        <v>224.57305281108745</v>
      </c>
      <c r="S5334" s="10">
        <f>IF(AND(TableOMP[[#This Row],[total_time]]&gt;=TableOMP[[#This Row],[Low]], TableOMP[[#This Row],[total_time]]&lt;=TableOMP[[#This Row],[High]]),1,0)</f>
        <v>1</v>
      </c>
    </row>
    <row r="5335" spans="1:19" x14ac:dyDescent="0.25">
      <c r="A5335" t="s">
        <v>10</v>
      </c>
      <c r="B5335">
        <v>10000</v>
      </c>
      <c r="C5335">
        <v>100</v>
      </c>
      <c r="D5335">
        <v>100000</v>
      </c>
      <c r="E5335">
        <v>26</v>
      </c>
      <c r="F5335">
        <v>1</v>
      </c>
      <c r="G5335">
        <v>224.18901600000001</v>
      </c>
      <c r="H5335">
        <v>0.223273</v>
      </c>
      <c r="I5335">
        <v>2.7919679999999998</v>
      </c>
      <c r="J5335">
        <v>0.111679</v>
      </c>
      <c r="K5335" t="str">
        <f t="shared" si="111"/>
        <v>5</v>
      </c>
      <c r="L5335" t="s">
        <v>104</v>
      </c>
      <c r="M5335" t="s">
        <v>105</v>
      </c>
      <c r="N5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335" s="10">
        <f>VLOOKUP(TableOMP[[#This Row],[Label]],TableAvg[],2,FALSE)</f>
        <v>224.40300333333334</v>
      </c>
      <c r="P5335" s="10">
        <f>VLOOKUP(TableOMP[[#This Row],[Label]],TableAvg[],3,FALSE)</f>
        <v>0.16256342187952347</v>
      </c>
      <c r="Q5335" s="10">
        <f>TableOMP[[#This Row],[Avg]]-$U$2*TableOMP[[#This Row],[StdDev]]</f>
        <v>224.07787648957429</v>
      </c>
      <c r="R5335" s="10">
        <f>TableOMP[[#This Row],[Avg]]+$U$2*TableOMP[[#This Row],[StdDev]]</f>
        <v>224.7281301770924</v>
      </c>
      <c r="S5335" s="10">
        <f>IF(AND(TableOMP[[#This Row],[total_time]]&gt;=TableOMP[[#This Row],[Low]], TableOMP[[#This Row],[total_time]]&lt;=TableOMP[[#This Row],[High]]),1,0)</f>
        <v>1</v>
      </c>
    </row>
    <row r="5336" spans="1:19" x14ac:dyDescent="0.25">
      <c r="A5336" t="s">
        <v>10</v>
      </c>
      <c r="B5336">
        <v>10000</v>
      </c>
      <c r="C5336">
        <v>100</v>
      </c>
      <c r="D5336">
        <v>100000</v>
      </c>
      <c r="E5336">
        <v>27</v>
      </c>
      <c r="F5336">
        <v>1</v>
      </c>
      <c r="G5336">
        <v>224.09936400000001</v>
      </c>
      <c r="H5336">
        <v>0.22897999999999999</v>
      </c>
      <c r="I5336">
        <v>3.00393</v>
      </c>
      <c r="J5336">
        <v>0.115536</v>
      </c>
      <c r="K5336" t="str">
        <f t="shared" si="111"/>
        <v>5</v>
      </c>
      <c r="L5336" t="s">
        <v>104</v>
      </c>
      <c r="M5336" t="s">
        <v>105</v>
      </c>
      <c r="N5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336" s="10">
        <f>VLOOKUP(TableOMP[[#This Row],[Label]],TableAvg[],2,FALSE)</f>
        <v>224.25863200000003</v>
      </c>
      <c r="P5336" s="10">
        <f>VLOOKUP(TableOMP[[#This Row],[Label]],TableAvg[],3,FALSE)</f>
        <v>0.19690584874621178</v>
      </c>
      <c r="Q5336" s="10">
        <f>TableOMP[[#This Row],[Avg]]-$U$2*TableOMP[[#This Row],[StdDev]]</f>
        <v>223.86482030250761</v>
      </c>
      <c r="R5336" s="10">
        <f>TableOMP[[#This Row],[Avg]]+$U$2*TableOMP[[#This Row],[StdDev]]</f>
        <v>224.65244369749246</v>
      </c>
      <c r="S5336" s="10">
        <f>IF(AND(TableOMP[[#This Row],[total_time]]&gt;=TableOMP[[#This Row],[Low]], TableOMP[[#This Row],[total_time]]&lt;=TableOMP[[#This Row],[High]]),1,0)</f>
        <v>1</v>
      </c>
    </row>
    <row r="5337" spans="1:19" x14ac:dyDescent="0.25">
      <c r="A5337" t="s">
        <v>10</v>
      </c>
      <c r="B5337">
        <v>10000</v>
      </c>
      <c r="C5337">
        <v>100</v>
      </c>
      <c r="D5337">
        <v>100000</v>
      </c>
      <c r="E5337">
        <v>28</v>
      </c>
      <c r="F5337">
        <v>1</v>
      </c>
      <c r="G5337">
        <v>223.96710899999999</v>
      </c>
      <c r="H5337">
        <v>0.26277</v>
      </c>
      <c r="I5337">
        <v>4.0633189999999999</v>
      </c>
      <c r="J5337">
        <v>0.15049299999999999</v>
      </c>
      <c r="K5337" t="str">
        <f t="shared" si="111"/>
        <v>5</v>
      </c>
      <c r="L5337" t="s">
        <v>104</v>
      </c>
      <c r="M5337" t="s">
        <v>105</v>
      </c>
      <c r="N5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337" s="10">
        <f>VLOOKUP(TableOMP[[#This Row],[Label]],TableAvg[],2,FALSE)</f>
        <v>224.015837</v>
      </c>
      <c r="P5337" s="10">
        <f>VLOOKUP(TableOMP[[#This Row],[Label]],TableAvg[],3,FALSE)</f>
        <v>8.038400462891683E-2</v>
      </c>
      <c r="Q5337" s="10">
        <f>TableOMP[[#This Row],[Avg]]-$U$2*TableOMP[[#This Row],[StdDev]]</f>
        <v>223.85506899074218</v>
      </c>
      <c r="R5337" s="10">
        <f>TableOMP[[#This Row],[Avg]]+$U$2*TableOMP[[#This Row],[StdDev]]</f>
        <v>224.17660500925783</v>
      </c>
      <c r="S5337" s="10">
        <f>IF(AND(TableOMP[[#This Row],[total_time]]&gt;=TableOMP[[#This Row],[Low]], TableOMP[[#This Row],[total_time]]&lt;=TableOMP[[#This Row],[High]]),1,0)</f>
        <v>1</v>
      </c>
    </row>
    <row r="5338" spans="1:19" x14ac:dyDescent="0.25">
      <c r="A5338" t="s">
        <v>10</v>
      </c>
      <c r="B5338">
        <v>10000</v>
      </c>
      <c r="C5338">
        <v>100</v>
      </c>
      <c r="D5338">
        <v>100000</v>
      </c>
      <c r="E5338">
        <v>29</v>
      </c>
      <c r="F5338">
        <v>1</v>
      </c>
      <c r="G5338">
        <v>223.80842699999999</v>
      </c>
      <c r="H5338">
        <v>0.24351300000000001</v>
      </c>
      <c r="I5338">
        <v>3.481468</v>
      </c>
      <c r="J5338">
        <v>0.124338</v>
      </c>
      <c r="K5338" t="str">
        <f t="shared" si="111"/>
        <v>5</v>
      </c>
      <c r="L5338" t="s">
        <v>104</v>
      </c>
      <c r="M5338" t="s">
        <v>105</v>
      </c>
      <c r="N5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338" s="10">
        <f>VLOOKUP(TableOMP[[#This Row],[Label]],TableAvg[],2,FALSE)</f>
        <v>223.87037000000001</v>
      </c>
      <c r="P5338" s="10">
        <f>VLOOKUP(TableOMP[[#This Row],[Label]],TableAvg[],3,FALSE)</f>
        <v>4.5548886466258952E-2</v>
      </c>
      <c r="Q5338" s="10">
        <f>TableOMP[[#This Row],[Avg]]-$U$2*TableOMP[[#This Row],[StdDev]]</f>
        <v>223.77927222706748</v>
      </c>
      <c r="R5338" s="10">
        <f>TableOMP[[#This Row],[Avg]]+$U$2*TableOMP[[#This Row],[StdDev]]</f>
        <v>223.96146777293254</v>
      </c>
      <c r="S5338" s="10">
        <f>IF(AND(TableOMP[[#This Row],[total_time]]&gt;=TableOMP[[#This Row],[Low]], TableOMP[[#This Row],[total_time]]&lt;=TableOMP[[#This Row],[High]]),1,0)</f>
        <v>1</v>
      </c>
    </row>
    <row r="5339" spans="1:19" x14ac:dyDescent="0.25">
      <c r="A5339" t="s">
        <v>10</v>
      </c>
      <c r="B5339">
        <v>10000</v>
      </c>
      <c r="C5339">
        <v>100</v>
      </c>
      <c r="D5339">
        <v>100000</v>
      </c>
      <c r="E5339">
        <v>30</v>
      </c>
      <c r="F5339">
        <v>1</v>
      </c>
      <c r="G5339">
        <v>223.71567400000001</v>
      </c>
      <c r="H5339">
        <v>0.21862500000000001</v>
      </c>
      <c r="I5339">
        <v>3.1039059999999998</v>
      </c>
      <c r="J5339">
        <v>0.107031</v>
      </c>
      <c r="K5339" t="str">
        <f t="shared" si="111"/>
        <v>5</v>
      </c>
      <c r="L5339" t="s">
        <v>104</v>
      </c>
      <c r="M5339" t="s">
        <v>105</v>
      </c>
      <c r="N5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339" s="10">
        <f>VLOOKUP(TableOMP[[#This Row],[Label]],TableAvg[],2,FALSE)</f>
        <v>223.68103699999998</v>
      </c>
      <c r="P5339" s="10">
        <f>VLOOKUP(TableOMP[[#This Row],[Label]],TableAvg[],3,FALSE)</f>
        <v>4.3137778570446941E-2</v>
      </c>
      <c r="Q5339" s="10">
        <f>TableOMP[[#This Row],[Avg]]-$U$2*TableOMP[[#This Row],[StdDev]]</f>
        <v>223.5947614428591</v>
      </c>
      <c r="R5339" s="10">
        <f>TableOMP[[#This Row],[Avg]]+$U$2*TableOMP[[#This Row],[StdDev]]</f>
        <v>223.76731255714085</v>
      </c>
      <c r="S5339" s="10">
        <f>IF(AND(TableOMP[[#This Row],[total_time]]&gt;=TableOMP[[#This Row],[Low]], TableOMP[[#This Row],[total_time]]&lt;=TableOMP[[#This Row],[High]]),1,0)</f>
        <v>1</v>
      </c>
    </row>
    <row r="5340" spans="1:19" x14ac:dyDescent="0.25">
      <c r="A5340" t="s">
        <v>10</v>
      </c>
      <c r="B5340">
        <v>10000</v>
      </c>
      <c r="C5340">
        <v>100</v>
      </c>
      <c r="D5340">
        <v>100000</v>
      </c>
      <c r="E5340">
        <v>31</v>
      </c>
      <c r="F5340">
        <v>1</v>
      </c>
      <c r="G5340">
        <v>223.55507499999999</v>
      </c>
      <c r="H5340">
        <v>0.24490799999999999</v>
      </c>
      <c r="I5340">
        <v>3.9403730000000001</v>
      </c>
      <c r="J5340">
        <v>0.13134599999999999</v>
      </c>
      <c r="K5340" t="str">
        <f t="shared" si="111"/>
        <v>5</v>
      </c>
      <c r="L5340" t="s">
        <v>104</v>
      </c>
      <c r="M5340" t="s">
        <v>105</v>
      </c>
      <c r="N5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340" s="10">
        <f>VLOOKUP(TableOMP[[#This Row],[Label]],TableAvg[],2,FALSE)</f>
        <v>223.53076499999997</v>
      </c>
      <c r="P5340" s="10">
        <f>VLOOKUP(TableOMP[[#This Row],[Label]],TableAvg[],3,FALSE)</f>
        <v>3.7522922728358277E-2</v>
      </c>
      <c r="Q5340" s="10">
        <f>TableOMP[[#This Row],[Avg]]-$U$2*TableOMP[[#This Row],[StdDev]]</f>
        <v>223.45571915454326</v>
      </c>
      <c r="R5340" s="10">
        <f>TableOMP[[#This Row],[Avg]]+$U$2*TableOMP[[#This Row],[StdDev]]</f>
        <v>223.60581084545669</v>
      </c>
      <c r="S5340" s="10">
        <f>IF(AND(TableOMP[[#This Row],[total_time]]&gt;=TableOMP[[#This Row],[Low]], TableOMP[[#This Row],[total_time]]&lt;=TableOMP[[#This Row],[High]]),1,0)</f>
        <v>1</v>
      </c>
    </row>
    <row r="5341" spans="1:19" x14ac:dyDescent="0.25">
      <c r="A5341" t="s">
        <v>10</v>
      </c>
      <c r="B5341">
        <v>10000</v>
      </c>
      <c r="C5341">
        <v>100</v>
      </c>
      <c r="D5341">
        <v>100000</v>
      </c>
      <c r="E5341">
        <v>64</v>
      </c>
      <c r="F5341">
        <v>1</v>
      </c>
      <c r="G5341">
        <v>258.64647500000001</v>
      </c>
      <c r="H5341">
        <v>0.27975800000000001</v>
      </c>
      <c r="I5341">
        <v>9.9223839999999992</v>
      </c>
      <c r="J5341">
        <v>0.157498</v>
      </c>
      <c r="K5341" t="str">
        <f>MID(M5341,22,1)</f>
        <v>4</v>
      </c>
      <c r="L5341" t="s">
        <v>106</v>
      </c>
      <c r="M5341" t="s">
        <v>107</v>
      </c>
      <c r="N5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5341" s="10">
        <f>VLOOKUP(TableOMP[[#This Row],[Label]],TableAvg[],2,FALSE)</f>
        <v>259.805137</v>
      </c>
      <c r="P5341" s="10">
        <f>VLOOKUP(TableOMP[[#This Row],[Label]],TableAvg[],3,FALSE)</f>
        <v>0.81969890159884828</v>
      </c>
      <c r="Q5341" s="10">
        <f>TableOMP[[#This Row],[Avg]]-$U$2*TableOMP[[#This Row],[StdDev]]</f>
        <v>258.16573919680229</v>
      </c>
      <c r="R5341" s="10">
        <f>TableOMP[[#This Row],[Avg]]+$U$2*TableOMP[[#This Row],[StdDev]]</f>
        <v>261.44453480319771</v>
      </c>
      <c r="S5341" s="10">
        <f>IF(AND(TableOMP[[#This Row],[total_time]]&gt;=TableOMP[[#This Row],[Low]], TableOMP[[#This Row],[total_time]]&lt;=TableOMP[[#This Row],[High]]),1,0)</f>
        <v>1</v>
      </c>
    </row>
    <row r="5342" spans="1:19" x14ac:dyDescent="0.25">
      <c r="A5342" t="s">
        <v>10</v>
      </c>
      <c r="B5342">
        <v>10000</v>
      </c>
      <c r="C5342">
        <v>100</v>
      </c>
      <c r="D5342">
        <v>100000</v>
      </c>
      <c r="E5342">
        <v>63</v>
      </c>
      <c r="F5342">
        <v>1</v>
      </c>
      <c r="G5342">
        <v>284.00482599999998</v>
      </c>
      <c r="H5342">
        <v>0.30648399999999998</v>
      </c>
      <c r="I5342">
        <v>10.979423000000001</v>
      </c>
      <c r="J5342">
        <v>0.17708699999999999</v>
      </c>
      <c r="K5342" t="str">
        <f t="shared" ref="K5342:K5366" si="112">MID(M5342,22,1)</f>
        <v>4</v>
      </c>
      <c r="L5342" t="s">
        <v>106</v>
      </c>
      <c r="M5342" t="s">
        <v>107</v>
      </c>
      <c r="N5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5342" s="10">
        <f>VLOOKUP(TableOMP[[#This Row],[Label]],TableAvg[],2,FALSE)</f>
        <v>285.11560600000001</v>
      </c>
      <c r="P5342" s="10">
        <f>VLOOKUP(TableOMP[[#This Row],[Label]],TableAvg[],3,FALSE)</f>
        <v>0.84006193811274388</v>
      </c>
      <c r="Q5342" s="10">
        <f>TableOMP[[#This Row],[Avg]]-$U$2*TableOMP[[#This Row],[StdDev]]</f>
        <v>283.43548212377453</v>
      </c>
      <c r="R5342" s="10">
        <f>TableOMP[[#This Row],[Avg]]+$U$2*TableOMP[[#This Row],[StdDev]]</f>
        <v>286.79572987622549</v>
      </c>
      <c r="S5342" s="10">
        <f>IF(AND(TableOMP[[#This Row],[total_time]]&gt;=TableOMP[[#This Row],[Low]], TableOMP[[#This Row],[total_time]]&lt;=TableOMP[[#This Row],[High]]),1,0)</f>
        <v>1</v>
      </c>
    </row>
    <row r="5343" spans="1:19" x14ac:dyDescent="0.25">
      <c r="A5343" t="s">
        <v>10</v>
      </c>
      <c r="B5343">
        <v>10000</v>
      </c>
      <c r="C5343">
        <v>100</v>
      </c>
      <c r="D5343">
        <v>100000</v>
      </c>
      <c r="E5343">
        <v>62</v>
      </c>
      <c r="F5343">
        <v>1</v>
      </c>
      <c r="G5343">
        <v>283.64130599999999</v>
      </c>
      <c r="H5343">
        <v>0.28324899999999997</v>
      </c>
      <c r="I5343">
        <v>9.3808989999999994</v>
      </c>
      <c r="J5343">
        <v>0.15378500000000001</v>
      </c>
      <c r="K5343" t="str">
        <f t="shared" si="112"/>
        <v>4</v>
      </c>
      <c r="L5343" t="s">
        <v>106</v>
      </c>
      <c r="M5343" t="s">
        <v>107</v>
      </c>
      <c r="N5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5343" s="10">
        <f>VLOOKUP(TableOMP[[#This Row],[Label]],TableAvg[],2,FALSE)</f>
        <v>284.18344499999995</v>
      </c>
      <c r="P5343" s="10">
        <f>VLOOKUP(TableOMP[[#This Row],[Label]],TableAvg[],3,FALSE)</f>
        <v>0.44296359817928854</v>
      </c>
      <c r="Q5343" s="10">
        <f>TableOMP[[#This Row],[Avg]]-$U$2*TableOMP[[#This Row],[StdDev]]</f>
        <v>283.29751780364137</v>
      </c>
      <c r="R5343" s="10">
        <f>TableOMP[[#This Row],[Avg]]+$U$2*TableOMP[[#This Row],[StdDev]]</f>
        <v>285.06937219635853</v>
      </c>
      <c r="S5343" s="10">
        <f>IF(AND(TableOMP[[#This Row],[total_time]]&gt;=TableOMP[[#This Row],[Low]], TableOMP[[#This Row],[total_time]]&lt;=TableOMP[[#This Row],[High]]),1,0)</f>
        <v>1</v>
      </c>
    </row>
    <row r="5344" spans="1:19" x14ac:dyDescent="0.25">
      <c r="A5344" t="s">
        <v>10</v>
      </c>
      <c r="B5344">
        <v>10000</v>
      </c>
      <c r="C5344">
        <v>100</v>
      </c>
      <c r="D5344">
        <v>100000</v>
      </c>
      <c r="E5344">
        <v>61</v>
      </c>
      <c r="F5344">
        <v>1</v>
      </c>
      <c r="G5344">
        <v>282.89991900000001</v>
      </c>
      <c r="H5344">
        <v>0.28553899999999999</v>
      </c>
      <c r="I5344">
        <v>8.8535389999999996</v>
      </c>
      <c r="J5344">
        <v>0.147559</v>
      </c>
      <c r="K5344" t="str">
        <f t="shared" si="112"/>
        <v>4</v>
      </c>
      <c r="L5344" t="s">
        <v>106</v>
      </c>
      <c r="M5344" t="s">
        <v>107</v>
      </c>
      <c r="N5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5344" s="10">
        <f>VLOOKUP(TableOMP[[#This Row],[Label]],TableAvg[],2,FALSE)</f>
        <v>283.42565999999994</v>
      </c>
      <c r="P5344" s="10">
        <f>VLOOKUP(TableOMP[[#This Row],[Label]],TableAvg[],3,FALSE)</f>
        <v>0.3729660436100577</v>
      </c>
      <c r="Q5344" s="10">
        <f>TableOMP[[#This Row],[Avg]]-$U$2*TableOMP[[#This Row],[StdDev]]</f>
        <v>282.67972791277981</v>
      </c>
      <c r="R5344" s="10">
        <f>TableOMP[[#This Row],[Avg]]+$U$2*TableOMP[[#This Row],[StdDev]]</f>
        <v>284.17159208722006</v>
      </c>
      <c r="S5344" s="10">
        <f>IF(AND(TableOMP[[#This Row],[total_time]]&gt;=TableOMP[[#This Row],[Low]], TableOMP[[#This Row],[total_time]]&lt;=TableOMP[[#This Row],[High]]),1,0)</f>
        <v>1</v>
      </c>
    </row>
    <row r="5345" spans="1:19" x14ac:dyDescent="0.25">
      <c r="A5345" t="s">
        <v>10</v>
      </c>
      <c r="B5345">
        <v>10000</v>
      </c>
      <c r="C5345">
        <v>100</v>
      </c>
      <c r="D5345">
        <v>100000</v>
      </c>
      <c r="E5345">
        <v>60</v>
      </c>
      <c r="F5345">
        <v>1</v>
      </c>
      <c r="G5345">
        <v>281.97045400000002</v>
      </c>
      <c r="H5345">
        <v>0.279283</v>
      </c>
      <c r="I5345">
        <v>9.2975820000000002</v>
      </c>
      <c r="J5345">
        <v>0.157586</v>
      </c>
      <c r="K5345" t="str">
        <f t="shared" si="112"/>
        <v>4</v>
      </c>
      <c r="L5345" t="s">
        <v>106</v>
      </c>
      <c r="M5345" t="s">
        <v>107</v>
      </c>
      <c r="N5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5345" s="10">
        <f>VLOOKUP(TableOMP[[#This Row],[Label]],TableAvg[],2,FALSE)</f>
        <v>282.42650166666664</v>
      </c>
      <c r="P5345" s="10">
        <f>VLOOKUP(TableOMP[[#This Row],[Label]],TableAvg[],3,FALSE)</f>
        <v>0.36410346507827457</v>
      </c>
      <c r="Q5345" s="10">
        <f>TableOMP[[#This Row],[Avg]]-$U$2*TableOMP[[#This Row],[StdDev]]</f>
        <v>281.69829473651009</v>
      </c>
      <c r="R5345" s="10">
        <f>TableOMP[[#This Row],[Avg]]+$U$2*TableOMP[[#This Row],[StdDev]]</f>
        <v>283.15470859682318</v>
      </c>
      <c r="S5345" s="10">
        <f>IF(AND(TableOMP[[#This Row],[total_time]]&gt;=TableOMP[[#This Row],[Low]], TableOMP[[#This Row],[total_time]]&lt;=TableOMP[[#This Row],[High]]),1,0)</f>
        <v>1</v>
      </c>
    </row>
    <row r="5346" spans="1:19" x14ac:dyDescent="0.25">
      <c r="A5346" t="s">
        <v>10</v>
      </c>
      <c r="B5346">
        <v>10000</v>
      </c>
      <c r="C5346">
        <v>100</v>
      </c>
      <c r="D5346">
        <v>100000</v>
      </c>
      <c r="E5346">
        <v>59</v>
      </c>
      <c r="F5346">
        <v>1</v>
      </c>
      <c r="G5346">
        <v>280.603634</v>
      </c>
      <c r="H5346">
        <v>0.345835</v>
      </c>
      <c r="I5346">
        <v>11.773497000000001</v>
      </c>
      <c r="J5346">
        <v>0.202991</v>
      </c>
      <c r="K5346" t="str">
        <f t="shared" si="112"/>
        <v>4</v>
      </c>
      <c r="L5346" t="s">
        <v>106</v>
      </c>
      <c r="M5346" t="s">
        <v>107</v>
      </c>
      <c r="N5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5346" s="10">
        <f>VLOOKUP(TableOMP[[#This Row],[Label]],TableAvg[],2,FALSE)</f>
        <v>280.97667166666662</v>
      </c>
      <c r="P5346" s="10">
        <f>VLOOKUP(TableOMP[[#This Row],[Label]],TableAvg[],3,FALSE)</f>
        <v>0.27180620943356421</v>
      </c>
      <c r="Q5346" s="10">
        <f>TableOMP[[#This Row],[Avg]]-$U$2*TableOMP[[#This Row],[StdDev]]</f>
        <v>280.43305924779946</v>
      </c>
      <c r="R5346" s="10">
        <f>TableOMP[[#This Row],[Avg]]+$U$2*TableOMP[[#This Row],[StdDev]]</f>
        <v>281.52028408553377</v>
      </c>
      <c r="S5346" s="10">
        <f>IF(AND(TableOMP[[#This Row],[total_time]]&gt;=TableOMP[[#This Row],[Low]], TableOMP[[#This Row],[total_time]]&lt;=TableOMP[[#This Row],[High]]),1,0)</f>
        <v>1</v>
      </c>
    </row>
    <row r="5347" spans="1:19" x14ac:dyDescent="0.25">
      <c r="A5347" t="s">
        <v>10</v>
      </c>
      <c r="B5347">
        <v>10000</v>
      </c>
      <c r="C5347">
        <v>100</v>
      </c>
      <c r="D5347">
        <v>100000</v>
      </c>
      <c r="E5347">
        <v>58</v>
      </c>
      <c r="F5347">
        <v>1</v>
      </c>
      <c r="G5347">
        <v>279.32703099999998</v>
      </c>
      <c r="H5347">
        <v>0.30087900000000001</v>
      </c>
      <c r="I5347">
        <v>9.3268789999999999</v>
      </c>
      <c r="J5347">
        <v>0.163629</v>
      </c>
      <c r="K5347" t="str">
        <f t="shared" si="112"/>
        <v>4</v>
      </c>
      <c r="L5347" t="s">
        <v>106</v>
      </c>
      <c r="M5347" t="s">
        <v>107</v>
      </c>
      <c r="N5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5347" s="10">
        <f>VLOOKUP(TableOMP[[#This Row],[Label]],TableAvg[],2,FALSE)</f>
        <v>279.51175900000004</v>
      </c>
      <c r="P5347" s="10">
        <f>VLOOKUP(TableOMP[[#This Row],[Label]],TableAvg[],3,FALSE)</f>
        <v>0.29013434149864842</v>
      </c>
      <c r="Q5347" s="10">
        <f>TableOMP[[#This Row],[Avg]]-$U$2*TableOMP[[#This Row],[StdDev]]</f>
        <v>278.93149031700273</v>
      </c>
      <c r="R5347" s="10">
        <f>TableOMP[[#This Row],[Avg]]+$U$2*TableOMP[[#This Row],[StdDev]]</f>
        <v>280.09202768299735</v>
      </c>
      <c r="S5347" s="10">
        <f>IF(AND(TableOMP[[#This Row],[total_time]]&gt;=TableOMP[[#This Row],[Low]], TableOMP[[#This Row],[total_time]]&lt;=TableOMP[[#This Row],[High]]),1,0)</f>
        <v>1</v>
      </c>
    </row>
    <row r="5348" spans="1:19" x14ac:dyDescent="0.25">
      <c r="A5348" t="s">
        <v>10</v>
      </c>
      <c r="B5348">
        <v>10000</v>
      </c>
      <c r="C5348">
        <v>100</v>
      </c>
      <c r="D5348">
        <v>100000</v>
      </c>
      <c r="E5348">
        <v>57</v>
      </c>
      <c r="F5348">
        <v>1</v>
      </c>
      <c r="G5348">
        <v>280.49505499999998</v>
      </c>
      <c r="H5348">
        <v>0.31341599999999997</v>
      </c>
      <c r="I5348">
        <v>6.683916</v>
      </c>
      <c r="J5348">
        <v>0.119356</v>
      </c>
      <c r="K5348" t="str">
        <f t="shared" si="112"/>
        <v>4</v>
      </c>
      <c r="L5348" t="s">
        <v>106</v>
      </c>
      <c r="M5348" t="s">
        <v>107</v>
      </c>
      <c r="N5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5348" s="10">
        <f>VLOOKUP(TableOMP[[#This Row],[Label]],TableAvg[],2,FALSE)</f>
        <v>280.60236033333331</v>
      </c>
      <c r="P5348" s="10">
        <f>VLOOKUP(TableOMP[[#This Row],[Label]],TableAvg[],3,FALSE)</f>
        <v>0.56357963281566004</v>
      </c>
      <c r="Q5348" s="10">
        <f>TableOMP[[#This Row],[Avg]]-$U$2*TableOMP[[#This Row],[StdDev]]</f>
        <v>279.47520106770202</v>
      </c>
      <c r="R5348" s="10">
        <f>TableOMP[[#This Row],[Avg]]+$U$2*TableOMP[[#This Row],[StdDev]]</f>
        <v>281.7295195989646</v>
      </c>
      <c r="S5348" s="10">
        <f>IF(AND(TableOMP[[#This Row],[total_time]]&gt;=TableOMP[[#This Row],[Low]], TableOMP[[#This Row],[total_time]]&lt;=TableOMP[[#This Row],[High]]),1,0)</f>
        <v>1</v>
      </c>
    </row>
    <row r="5349" spans="1:19" x14ac:dyDescent="0.25">
      <c r="A5349" t="s">
        <v>10</v>
      </c>
      <c r="B5349">
        <v>10000</v>
      </c>
      <c r="C5349">
        <v>100</v>
      </c>
      <c r="D5349">
        <v>100000</v>
      </c>
      <c r="E5349">
        <v>56</v>
      </c>
      <c r="F5349">
        <v>1</v>
      </c>
      <c r="G5349">
        <v>279.29971899999998</v>
      </c>
      <c r="H5349">
        <v>0.29960500000000001</v>
      </c>
      <c r="I5349">
        <v>7.5965579999999999</v>
      </c>
      <c r="J5349">
        <v>0.13811899999999999</v>
      </c>
      <c r="K5349" t="str">
        <f t="shared" si="112"/>
        <v>4</v>
      </c>
      <c r="L5349" t="s">
        <v>106</v>
      </c>
      <c r="M5349" t="s">
        <v>107</v>
      </c>
      <c r="N5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5349" s="10">
        <f>VLOOKUP(TableOMP[[#This Row],[Label]],TableAvg[],2,FALSE)</f>
        <v>279.06194099999999</v>
      </c>
      <c r="P5349" s="10">
        <f>VLOOKUP(TableOMP[[#This Row],[Label]],TableAvg[],3,FALSE)</f>
        <v>0.83237421134575174</v>
      </c>
      <c r="Q5349" s="10">
        <f>TableOMP[[#This Row],[Avg]]-$U$2*TableOMP[[#This Row],[StdDev]]</f>
        <v>277.39719257730849</v>
      </c>
      <c r="R5349" s="10">
        <f>TableOMP[[#This Row],[Avg]]+$U$2*TableOMP[[#This Row],[StdDev]]</f>
        <v>280.72668942269149</v>
      </c>
      <c r="S5349" s="10">
        <f>IF(AND(TableOMP[[#This Row],[total_time]]&gt;=TableOMP[[#This Row],[Low]], TableOMP[[#This Row],[total_time]]&lt;=TableOMP[[#This Row],[High]]),1,0)</f>
        <v>1</v>
      </c>
    </row>
    <row r="5350" spans="1:19" x14ac:dyDescent="0.25">
      <c r="A5350" t="s">
        <v>10</v>
      </c>
      <c r="B5350">
        <v>10000</v>
      </c>
      <c r="C5350">
        <v>100</v>
      </c>
      <c r="D5350">
        <v>100000</v>
      </c>
      <c r="E5350">
        <v>55</v>
      </c>
      <c r="F5350">
        <v>1</v>
      </c>
      <c r="G5350">
        <v>277.83114599999999</v>
      </c>
      <c r="H5350">
        <v>0.26034800000000002</v>
      </c>
      <c r="I5350">
        <v>7.4282529999999998</v>
      </c>
      <c r="J5350">
        <v>0.13755999999999999</v>
      </c>
      <c r="K5350" t="str">
        <f t="shared" si="112"/>
        <v>4</v>
      </c>
      <c r="L5350" t="s">
        <v>106</v>
      </c>
      <c r="M5350" t="s">
        <v>107</v>
      </c>
      <c r="N5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5350" s="10">
        <f>VLOOKUP(TableOMP[[#This Row],[Label]],TableAvg[],2,FALSE)</f>
        <v>277.26940599999995</v>
      </c>
      <c r="P5350" s="10">
        <f>VLOOKUP(TableOMP[[#This Row],[Label]],TableAvg[],3,FALSE)</f>
        <v>0.61426022267715308</v>
      </c>
      <c r="Q5350" s="10">
        <f>TableOMP[[#This Row],[Avg]]-$U$2*TableOMP[[#This Row],[StdDev]]</f>
        <v>276.04088555464563</v>
      </c>
      <c r="R5350" s="10">
        <f>TableOMP[[#This Row],[Avg]]+$U$2*TableOMP[[#This Row],[StdDev]]</f>
        <v>278.49792644535427</v>
      </c>
      <c r="S5350" s="10">
        <f>IF(AND(TableOMP[[#This Row],[total_time]]&gt;=TableOMP[[#This Row],[Low]], TableOMP[[#This Row],[total_time]]&lt;=TableOMP[[#This Row],[High]]),1,0)</f>
        <v>1</v>
      </c>
    </row>
    <row r="5351" spans="1:19" x14ac:dyDescent="0.25">
      <c r="A5351" t="s">
        <v>10</v>
      </c>
      <c r="B5351">
        <v>10000</v>
      </c>
      <c r="C5351">
        <v>100</v>
      </c>
      <c r="D5351">
        <v>100000</v>
      </c>
      <c r="E5351">
        <v>54</v>
      </c>
      <c r="F5351">
        <v>1</v>
      </c>
      <c r="G5351">
        <v>276.56026100000003</v>
      </c>
      <c r="H5351">
        <v>0.34656700000000001</v>
      </c>
      <c r="I5351">
        <v>7.8162580000000004</v>
      </c>
      <c r="J5351">
        <v>0.147477</v>
      </c>
      <c r="K5351" t="str">
        <f t="shared" si="112"/>
        <v>4</v>
      </c>
      <c r="L5351" t="s">
        <v>106</v>
      </c>
      <c r="M5351" t="s">
        <v>107</v>
      </c>
      <c r="N5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5351" s="10">
        <f>VLOOKUP(TableOMP[[#This Row],[Label]],TableAvg[],2,FALSE)</f>
        <v>275.62804699999998</v>
      </c>
      <c r="P5351" s="10">
        <f>VLOOKUP(TableOMP[[#This Row],[Label]],TableAvg[],3,FALSE)</f>
        <v>0.69309731926077156</v>
      </c>
      <c r="Q5351" s="10">
        <f>TableOMP[[#This Row],[Avg]]-$U$2*TableOMP[[#This Row],[StdDev]]</f>
        <v>274.24185236147844</v>
      </c>
      <c r="R5351" s="10">
        <f>TableOMP[[#This Row],[Avg]]+$U$2*TableOMP[[#This Row],[StdDev]]</f>
        <v>277.01424163852153</v>
      </c>
      <c r="S5351" s="10">
        <f>IF(AND(TableOMP[[#This Row],[total_time]]&gt;=TableOMP[[#This Row],[Low]], TableOMP[[#This Row],[total_time]]&lt;=TableOMP[[#This Row],[High]]),1,0)</f>
        <v>1</v>
      </c>
    </row>
    <row r="5352" spans="1:19" x14ac:dyDescent="0.25">
      <c r="A5352" t="s">
        <v>10</v>
      </c>
      <c r="B5352">
        <v>10000</v>
      </c>
      <c r="C5352">
        <v>100</v>
      </c>
      <c r="D5352">
        <v>100000</v>
      </c>
      <c r="E5352">
        <v>53</v>
      </c>
      <c r="F5352">
        <v>1</v>
      </c>
      <c r="G5352">
        <v>274.81531899999999</v>
      </c>
      <c r="H5352">
        <v>0.23861399999999999</v>
      </c>
      <c r="I5352">
        <v>5.9155850000000001</v>
      </c>
      <c r="J5352">
        <v>0.113761</v>
      </c>
      <c r="K5352" t="str">
        <f t="shared" si="112"/>
        <v>4</v>
      </c>
      <c r="L5352" t="s">
        <v>106</v>
      </c>
      <c r="M5352" t="s">
        <v>107</v>
      </c>
      <c r="N5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5352" s="10">
        <f>VLOOKUP(TableOMP[[#This Row],[Label]],TableAvg[],2,FALSE)</f>
        <v>273.94930033333333</v>
      </c>
      <c r="P5352" s="10">
        <f>VLOOKUP(TableOMP[[#This Row],[Label]],TableAvg[],3,FALSE)</f>
        <v>0.6232930782426932</v>
      </c>
      <c r="Q5352" s="10">
        <f>TableOMP[[#This Row],[Avg]]-$U$2*TableOMP[[#This Row],[StdDev]]</f>
        <v>272.70271417684796</v>
      </c>
      <c r="R5352" s="10">
        <f>TableOMP[[#This Row],[Avg]]+$U$2*TableOMP[[#This Row],[StdDev]]</f>
        <v>275.19588648981869</v>
      </c>
      <c r="S5352" s="10">
        <f>IF(AND(TableOMP[[#This Row],[total_time]]&gt;=TableOMP[[#This Row],[Low]], TableOMP[[#This Row],[total_time]]&lt;=TableOMP[[#This Row],[High]]),1,0)</f>
        <v>1</v>
      </c>
    </row>
    <row r="5353" spans="1:19" x14ac:dyDescent="0.25">
      <c r="A5353" t="s">
        <v>10</v>
      </c>
      <c r="B5353">
        <v>10000</v>
      </c>
      <c r="C5353">
        <v>100</v>
      </c>
      <c r="D5353">
        <v>100000</v>
      </c>
      <c r="E5353">
        <v>52</v>
      </c>
      <c r="F5353">
        <v>1</v>
      </c>
      <c r="G5353">
        <v>273.16777999999999</v>
      </c>
      <c r="H5353">
        <v>0.23826700000000001</v>
      </c>
      <c r="I5353">
        <v>5.7053789999999998</v>
      </c>
      <c r="J5353">
        <v>0.11187</v>
      </c>
      <c r="K5353" t="str">
        <f t="shared" si="112"/>
        <v>4</v>
      </c>
      <c r="L5353" t="s">
        <v>106</v>
      </c>
      <c r="M5353" t="s">
        <v>107</v>
      </c>
      <c r="N5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5353" s="10">
        <f>VLOOKUP(TableOMP[[#This Row],[Label]],TableAvg[],2,FALSE)</f>
        <v>272.62930933333331</v>
      </c>
      <c r="P5353" s="10">
        <f>VLOOKUP(TableOMP[[#This Row],[Label]],TableAvg[],3,FALSE)</f>
        <v>0.40532096765365483</v>
      </c>
      <c r="Q5353" s="10">
        <f>TableOMP[[#This Row],[Avg]]-$U$2*TableOMP[[#This Row],[StdDev]]</f>
        <v>271.81866739802598</v>
      </c>
      <c r="R5353" s="10">
        <f>TableOMP[[#This Row],[Avg]]+$U$2*TableOMP[[#This Row],[StdDev]]</f>
        <v>273.43995126864064</v>
      </c>
      <c r="S5353" s="10">
        <f>IF(AND(TableOMP[[#This Row],[total_time]]&gt;=TableOMP[[#This Row],[Low]], TableOMP[[#This Row],[total_time]]&lt;=TableOMP[[#This Row],[High]]),1,0)</f>
        <v>1</v>
      </c>
    </row>
    <row r="5354" spans="1:19" x14ac:dyDescent="0.25">
      <c r="A5354" t="s">
        <v>10</v>
      </c>
      <c r="B5354">
        <v>10000</v>
      </c>
      <c r="C5354">
        <v>100</v>
      </c>
      <c r="D5354">
        <v>100000</v>
      </c>
      <c r="E5354">
        <v>51</v>
      </c>
      <c r="F5354">
        <v>1</v>
      </c>
      <c r="G5354">
        <v>271.54274900000001</v>
      </c>
      <c r="H5354">
        <v>0.37963200000000002</v>
      </c>
      <c r="I5354">
        <v>8.5283390000000008</v>
      </c>
      <c r="J5354">
        <v>0.170567</v>
      </c>
      <c r="K5354" t="str">
        <f t="shared" si="112"/>
        <v>4</v>
      </c>
      <c r="L5354" t="s">
        <v>106</v>
      </c>
      <c r="M5354" t="s">
        <v>107</v>
      </c>
      <c r="N5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5354" s="10">
        <f>VLOOKUP(TableOMP[[#This Row],[Label]],TableAvg[],2,FALSE)</f>
        <v>270.73540133333336</v>
      </c>
      <c r="P5354" s="10">
        <f>VLOOKUP(TableOMP[[#This Row],[Label]],TableAvg[],3,FALSE)</f>
        <v>0.57366289515292912</v>
      </c>
      <c r="Q5354" s="10">
        <f>TableOMP[[#This Row],[Avg]]-$U$2*TableOMP[[#This Row],[StdDev]]</f>
        <v>269.58807554302751</v>
      </c>
      <c r="R5354" s="10">
        <f>TableOMP[[#This Row],[Avg]]+$U$2*TableOMP[[#This Row],[StdDev]]</f>
        <v>271.8827271236392</v>
      </c>
      <c r="S5354" s="10">
        <f>IF(AND(TableOMP[[#This Row],[total_time]]&gt;=TableOMP[[#This Row],[Low]], TableOMP[[#This Row],[total_time]]&lt;=TableOMP[[#This Row],[High]]),1,0)</f>
        <v>1</v>
      </c>
    </row>
    <row r="5355" spans="1:19" x14ac:dyDescent="0.25">
      <c r="A5355" t="s">
        <v>10</v>
      </c>
      <c r="B5355">
        <v>10000</v>
      </c>
      <c r="C5355">
        <v>100</v>
      </c>
      <c r="D5355">
        <v>100000</v>
      </c>
      <c r="E5355">
        <v>50</v>
      </c>
      <c r="F5355">
        <v>1</v>
      </c>
      <c r="G5355">
        <v>269.89130799999998</v>
      </c>
      <c r="H5355">
        <v>0.26716299999999998</v>
      </c>
      <c r="I5355">
        <v>6.6764390000000002</v>
      </c>
      <c r="J5355">
        <v>0.13625399999999999</v>
      </c>
      <c r="K5355" t="str">
        <f t="shared" si="112"/>
        <v>4</v>
      </c>
      <c r="L5355" t="s">
        <v>106</v>
      </c>
      <c r="M5355" t="s">
        <v>107</v>
      </c>
      <c r="N5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5355" s="10">
        <f>VLOOKUP(TableOMP[[#This Row],[Label]],TableAvg[],2,FALSE)</f>
        <v>269.07367533333331</v>
      </c>
      <c r="P5355" s="10">
        <f>VLOOKUP(TableOMP[[#This Row],[Label]],TableAvg[],3,FALSE)</f>
        <v>0.59754188757975246</v>
      </c>
      <c r="Q5355" s="10">
        <f>TableOMP[[#This Row],[Avg]]-$U$2*TableOMP[[#This Row],[StdDev]]</f>
        <v>267.87859155817381</v>
      </c>
      <c r="R5355" s="10">
        <f>TableOMP[[#This Row],[Avg]]+$U$2*TableOMP[[#This Row],[StdDev]]</f>
        <v>270.26875910849282</v>
      </c>
      <c r="S5355" s="10">
        <f>IF(AND(TableOMP[[#This Row],[total_time]]&gt;=TableOMP[[#This Row],[Low]], TableOMP[[#This Row],[total_time]]&lt;=TableOMP[[#This Row],[High]]),1,0)</f>
        <v>1</v>
      </c>
    </row>
    <row r="5356" spans="1:19" x14ac:dyDescent="0.25">
      <c r="A5356" t="s">
        <v>10</v>
      </c>
      <c r="B5356">
        <v>10000</v>
      </c>
      <c r="C5356">
        <v>100</v>
      </c>
      <c r="D5356">
        <v>100000</v>
      </c>
      <c r="E5356">
        <v>49</v>
      </c>
      <c r="F5356">
        <v>1</v>
      </c>
      <c r="G5356">
        <v>268.54048799999998</v>
      </c>
      <c r="H5356">
        <v>0.27284799999999998</v>
      </c>
      <c r="I5356">
        <v>6.9239480000000002</v>
      </c>
      <c r="J5356">
        <v>0.14424899999999999</v>
      </c>
      <c r="K5356" t="str">
        <f t="shared" si="112"/>
        <v>4</v>
      </c>
      <c r="L5356" t="s">
        <v>106</v>
      </c>
      <c r="M5356" t="s">
        <v>107</v>
      </c>
      <c r="N5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356" s="10">
        <f>VLOOKUP(TableOMP[[#This Row],[Label]],TableAvg[],2,FALSE)</f>
        <v>267.23988166666669</v>
      </c>
      <c r="P5356" s="10">
        <f>VLOOKUP(TableOMP[[#This Row],[Label]],TableAvg[],3,FALSE)</f>
        <v>1.0272895792625121</v>
      </c>
      <c r="Q5356" s="10">
        <f>TableOMP[[#This Row],[Avg]]-$U$2*TableOMP[[#This Row],[StdDev]]</f>
        <v>265.18530250814166</v>
      </c>
      <c r="R5356" s="10">
        <f>TableOMP[[#This Row],[Avg]]+$U$2*TableOMP[[#This Row],[StdDev]]</f>
        <v>269.29446082519172</v>
      </c>
      <c r="S5356" s="10">
        <f>IF(AND(TableOMP[[#This Row],[total_time]]&gt;=TableOMP[[#This Row],[Low]], TableOMP[[#This Row],[total_time]]&lt;=TableOMP[[#This Row],[High]]),1,0)</f>
        <v>1</v>
      </c>
    </row>
    <row r="5357" spans="1:19" x14ac:dyDescent="0.25">
      <c r="A5357" t="s">
        <v>10</v>
      </c>
      <c r="B5357">
        <v>10000</v>
      </c>
      <c r="C5357">
        <v>100</v>
      </c>
      <c r="D5357">
        <v>100000</v>
      </c>
      <c r="E5357">
        <v>48</v>
      </c>
      <c r="F5357">
        <v>1</v>
      </c>
      <c r="G5357">
        <v>266.670974</v>
      </c>
      <c r="H5357">
        <v>0.25575100000000001</v>
      </c>
      <c r="I5357">
        <v>5.447902</v>
      </c>
      <c r="J5357">
        <v>0.115913</v>
      </c>
      <c r="K5357" t="str">
        <f t="shared" si="112"/>
        <v>4</v>
      </c>
      <c r="L5357" t="s">
        <v>106</v>
      </c>
      <c r="M5357" t="s">
        <v>107</v>
      </c>
      <c r="N5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57" s="10">
        <f>VLOOKUP(TableOMP[[#This Row],[Label]],TableAvg[],2,FALSE)</f>
        <v>265.47471033333335</v>
      </c>
      <c r="P5357" s="10">
        <f>VLOOKUP(TableOMP[[#This Row],[Label]],TableAvg[],3,FALSE)</f>
        <v>0.98621386833682512</v>
      </c>
      <c r="Q5357" s="10">
        <f>TableOMP[[#This Row],[Avg]]-$U$2*TableOMP[[#This Row],[StdDev]]</f>
        <v>263.50228259665971</v>
      </c>
      <c r="R5357" s="10">
        <f>TableOMP[[#This Row],[Avg]]+$U$2*TableOMP[[#This Row],[StdDev]]</f>
        <v>267.44713807000699</v>
      </c>
      <c r="S5357" s="10">
        <f>IF(AND(TableOMP[[#This Row],[total_time]]&gt;=TableOMP[[#This Row],[Low]], TableOMP[[#This Row],[total_time]]&lt;=TableOMP[[#This Row],[High]]),1,0)</f>
        <v>1</v>
      </c>
    </row>
    <row r="5358" spans="1:19" x14ac:dyDescent="0.25">
      <c r="A5358" t="s">
        <v>10</v>
      </c>
      <c r="B5358">
        <v>10000</v>
      </c>
      <c r="C5358">
        <v>100</v>
      </c>
      <c r="D5358">
        <v>100000</v>
      </c>
      <c r="E5358">
        <v>47</v>
      </c>
      <c r="F5358">
        <v>1</v>
      </c>
      <c r="G5358">
        <v>264.87501600000002</v>
      </c>
      <c r="H5358">
        <v>0.23761099999999999</v>
      </c>
      <c r="I5358">
        <v>5.5569639999999998</v>
      </c>
      <c r="J5358">
        <v>0.12080399999999999</v>
      </c>
      <c r="K5358" t="str">
        <f t="shared" si="112"/>
        <v>4</v>
      </c>
      <c r="L5358" t="s">
        <v>106</v>
      </c>
      <c r="M5358" t="s">
        <v>107</v>
      </c>
      <c r="N5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58" s="10">
        <f>VLOOKUP(TableOMP[[#This Row],[Label]],TableAvg[],2,FALSE)</f>
        <v>263.60725766666673</v>
      </c>
      <c r="P5358" s="10">
        <f>VLOOKUP(TableOMP[[#This Row],[Label]],TableAvg[],3,FALSE)</f>
        <v>0.951648015955874</v>
      </c>
      <c r="Q5358" s="10">
        <f>TableOMP[[#This Row],[Avg]]-$U$2*TableOMP[[#This Row],[StdDev]]</f>
        <v>261.70396163475499</v>
      </c>
      <c r="R5358" s="10">
        <f>TableOMP[[#This Row],[Avg]]+$U$2*TableOMP[[#This Row],[StdDev]]</f>
        <v>265.51055369857846</v>
      </c>
      <c r="S5358" s="10">
        <f>IF(AND(TableOMP[[#This Row],[total_time]]&gt;=TableOMP[[#This Row],[Low]], TableOMP[[#This Row],[total_time]]&lt;=TableOMP[[#This Row],[High]]),1,0)</f>
        <v>1</v>
      </c>
    </row>
    <row r="5359" spans="1:19" x14ac:dyDescent="0.25">
      <c r="A5359" t="s">
        <v>10</v>
      </c>
      <c r="B5359">
        <v>10000</v>
      </c>
      <c r="C5359">
        <v>100</v>
      </c>
      <c r="D5359">
        <v>100000</v>
      </c>
      <c r="E5359">
        <v>46</v>
      </c>
      <c r="F5359">
        <v>1</v>
      </c>
      <c r="G5359">
        <v>263.47062399999999</v>
      </c>
      <c r="H5359">
        <v>0.23752000000000001</v>
      </c>
      <c r="I5359">
        <v>5.3275750000000004</v>
      </c>
      <c r="J5359">
        <v>0.118391</v>
      </c>
      <c r="K5359" t="str">
        <f t="shared" si="112"/>
        <v>4</v>
      </c>
      <c r="L5359" t="s">
        <v>106</v>
      </c>
      <c r="M5359" t="s">
        <v>107</v>
      </c>
      <c r="N5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59" s="10">
        <f>VLOOKUP(TableOMP[[#This Row],[Label]],TableAvg[],2,FALSE)</f>
        <v>262.06694199999998</v>
      </c>
      <c r="P5359" s="10">
        <f>VLOOKUP(TableOMP[[#This Row],[Label]],TableAvg[],3,FALSE)</f>
        <v>1.1823357853645728</v>
      </c>
      <c r="Q5359" s="10">
        <f>TableOMP[[#This Row],[Avg]]-$U$2*TableOMP[[#This Row],[StdDev]]</f>
        <v>259.70227042927081</v>
      </c>
      <c r="R5359" s="10">
        <f>TableOMP[[#This Row],[Avg]]+$U$2*TableOMP[[#This Row],[StdDev]]</f>
        <v>264.43161357072916</v>
      </c>
      <c r="S5359" s="10">
        <f>IF(AND(TableOMP[[#This Row],[total_time]]&gt;=TableOMP[[#This Row],[Low]], TableOMP[[#This Row],[total_time]]&lt;=TableOMP[[#This Row],[High]]),1,0)</f>
        <v>1</v>
      </c>
    </row>
    <row r="5360" spans="1:19" x14ac:dyDescent="0.25">
      <c r="A5360" t="s">
        <v>10</v>
      </c>
      <c r="B5360">
        <v>10000</v>
      </c>
      <c r="C5360">
        <v>100</v>
      </c>
      <c r="D5360">
        <v>100000</v>
      </c>
      <c r="E5360">
        <v>45</v>
      </c>
      <c r="F5360">
        <v>1</v>
      </c>
      <c r="G5360">
        <v>261.50872500000003</v>
      </c>
      <c r="H5360">
        <v>0.28618199999999999</v>
      </c>
      <c r="I5360">
        <v>5.5015999999999998</v>
      </c>
      <c r="J5360">
        <v>0.12503600000000001</v>
      </c>
      <c r="K5360" t="str">
        <f t="shared" si="112"/>
        <v>4</v>
      </c>
      <c r="L5360" t="s">
        <v>106</v>
      </c>
      <c r="M5360" t="s">
        <v>107</v>
      </c>
      <c r="N5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60" s="10">
        <f>VLOOKUP(TableOMP[[#This Row],[Label]],TableAvg[],2,FALSE)</f>
        <v>260.25153633333338</v>
      </c>
      <c r="P5360" s="10">
        <f>VLOOKUP(TableOMP[[#This Row],[Label]],TableAvg[],3,FALSE)</f>
        <v>1.0706251691140354</v>
      </c>
      <c r="Q5360" s="10">
        <f>TableOMP[[#This Row],[Avg]]-$U$2*TableOMP[[#This Row],[StdDev]]</f>
        <v>258.1102859951053</v>
      </c>
      <c r="R5360" s="10">
        <f>TableOMP[[#This Row],[Avg]]+$U$2*TableOMP[[#This Row],[StdDev]]</f>
        <v>262.39278667156145</v>
      </c>
      <c r="S5360" s="10">
        <f>IF(AND(TableOMP[[#This Row],[total_time]]&gt;=TableOMP[[#This Row],[Low]], TableOMP[[#This Row],[total_time]]&lt;=TableOMP[[#This Row],[High]]),1,0)</f>
        <v>1</v>
      </c>
    </row>
    <row r="5361" spans="1:19" x14ac:dyDescent="0.25">
      <c r="A5361" t="s">
        <v>10</v>
      </c>
      <c r="B5361">
        <v>10000</v>
      </c>
      <c r="C5361">
        <v>100</v>
      </c>
      <c r="D5361">
        <v>100000</v>
      </c>
      <c r="E5361">
        <v>44</v>
      </c>
      <c r="F5361">
        <v>1</v>
      </c>
      <c r="G5361">
        <v>259.60790900000001</v>
      </c>
      <c r="H5361">
        <v>0.25543500000000002</v>
      </c>
      <c r="I5361">
        <v>5.1512729999999998</v>
      </c>
      <c r="J5361">
        <v>0.119797</v>
      </c>
      <c r="K5361" t="str">
        <f t="shared" si="112"/>
        <v>4</v>
      </c>
      <c r="L5361" t="s">
        <v>106</v>
      </c>
      <c r="M5361" t="s">
        <v>107</v>
      </c>
      <c r="N5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61" s="10">
        <f>VLOOKUP(TableOMP[[#This Row],[Label]],TableAvg[],2,FALSE)</f>
        <v>258.69310666666667</v>
      </c>
      <c r="P5361" s="10">
        <f>VLOOKUP(TableOMP[[#This Row],[Label]],TableAvg[],3,FALSE)</f>
        <v>1.0627968649679005</v>
      </c>
      <c r="Q5361" s="10">
        <f>TableOMP[[#This Row],[Avg]]-$U$2*TableOMP[[#This Row],[StdDev]]</f>
        <v>256.56751293673085</v>
      </c>
      <c r="R5361" s="10">
        <f>TableOMP[[#This Row],[Avg]]+$U$2*TableOMP[[#This Row],[StdDev]]</f>
        <v>260.81870039660248</v>
      </c>
      <c r="S5361" s="10">
        <f>IF(AND(TableOMP[[#This Row],[total_time]]&gt;=TableOMP[[#This Row],[Low]], TableOMP[[#This Row],[total_time]]&lt;=TableOMP[[#This Row],[High]]),1,0)</f>
        <v>1</v>
      </c>
    </row>
    <row r="5362" spans="1:19" x14ac:dyDescent="0.25">
      <c r="A5362" t="s">
        <v>10</v>
      </c>
      <c r="B5362">
        <v>10000</v>
      </c>
      <c r="C5362">
        <v>100</v>
      </c>
      <c r="D5362">
        <v>100000</v>
      </c>
      <c r="E5362">
        <v>43</v>
      </c>
      <c r="F5362">
        <v>1</v>
      </c>
      <c r="G5362">
        <v>258.24836199999999</v>
      </c>
      <c r="H5362">
        <v>0.24620400000000001</v>
      </c>
      <c r="I5362">
        <v>5.1793829999999996</v>
      </c>
      <c r="J5362">
        <v>0.123319</v>
      </c>
      <c r="K5362" t="str">
        <f t="shared" si="112"/>
        <v>4</v>
      </c>
      <c r="L5362" t="s">
        <v>106</v>
      </c>
      <c r="M5362" t="s">
        <v>107</v>
      </c>
      <c r="N5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62" s="10">
        <f>VLOOKUP(TableOMP[[#This Row],[Label]],TableAvg[],2,FALSE)</f>
        <v>257.18150299999996</v>
      </c>
      <c r="P5362" s="10">
        <f>VLOOKUP(TableOMP[[#This Row],[Label]],TableAvg[],3,FALSE)</f>
        <v>1.2065734673421711</v>
      </c>
      <c r="Q5362" s="10">
        <f>TableOMP[[#This Row],[Avg]]-$U$2*TableOMP[[#This Row],[StdDev]]</f>
        <v>254.76835606531563</v>
      </c>
      <c r="R5362" s="10">
        <f>TableOMP[[#This Row],[Avg]]+$U$2*TableOMP[[#This Row],[StdDev]]</f>
        <v>259.5946499346843</v>
      </c>
      <c r="S5362" s="10">
        <f>IF(AND(TableOMP[[#This Row],[total_time]]&gt;=TableOMP[[#This Row],[Low]], TableOMP[[#This Row],[total_time]]&lt;=TableOMP[[#This Row],[High]]),1,0)</f>
        <v>1</v>
      </c>
    </row>
    <row r="5363" spans="1:19" x14ac:dyDescent="0.25">
      <c r="A5363" t="s">
        <v>10</v>
      </c>
      <c r="B5363">
        <v>10000</v>
      </c>
      <c r="C5363">
        <v>100</v>
      </c>
      <c r="D5363">
        <v>100000</v>
      </c>
      <c r="E5363">
        <v>42</v>
      </c>
      <c r="F5363">
        <v>1</v>
      </c>
      <c r="G5363">
        <v>256.81780900000001</v>
      </c>
      <c r="H5363">
        <v>0.26230700000000001</v>
      </c>
      <c r="I5363">
        <v>5.4040600000000003</v>
      </c>
      <c r="J5363">
        <v>0.13180600000000001</v>
      </c>
      <c r="K5363" t="str">
        <f t="shared" si="112"/>
        <v>4</v>
      </c>
      <c r="L5363" t="s">
        <v>106</v>
      </c>
      <c r="M5363" t="s">
        <v>107</v>
      </c>
      <c r="N5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63" s="10">
        <f>VLOOKUP(TableOMP[[#This Row],[Label]],TableAvg[],2,FALSE)</f>
        <v>255.77446133333333</v>
      </c>
      <c r="P5363" s="10">
        <f>VLOOKUP(TableOMP[[#This Row],[Label]],TableAvg[],3,FALSE)</f>
        <v>1.2532727770224164</v>
      </c>
      <c r="Q5363" s="10">
        <f>TableOMP[[#This Row],[Avg]]-$U$2*TableOMP[[#This Row],[StdDev]]</f>
        <v>253.2679157792885</v>
      </c>
      <c r="R5363" s="10">
        <f>TableOMP[[#This Row],[Avg]]+$U$2*TableOMP[[#This Row],[StdDev]]</f>
        <v>258.28100688737817</v>
      </c>
      <c r="S5363" s="10">
        <f>IF(AND(TableOMP[[#This Row],[total_time]]&gt;=TableOMP[[#This Row],[Low]], TableOMP[[#This Row],[total_time]]&lt;=TableOMP[[#This Row],[High]]),1,0)</f>
        <v>1</v>
      </c>
    </row>
    <row r="5364" spans="1:19" x14ac:dyDescent="0.25">
      <c r="A5364" t="s">
        <v>10</v>
      </c>
      <c r="B5364">
        <v>10000</v>
      </c>
      <c r="C5364">
        <v>100</v>
      </c>
      <c r="D5364">
        <v>100000</v>
      </c>
      <c r="E5364">
        <v>41</v>
      </c>
      <c r="F5364">
        <v>1</v>
      </c>
      <c r="G5364">
        <v>255.275666</v>
      </c>
      <c r="H5364">
        <v>0.20979600000000001</v>
      </c>
      <c r="I5364">
        <v>3.8627400000000001</v>
      </c>
      <c r="J5364">
        <v>9.6569000000000002E-2</v>
      </c>
      <c r="K5364" t="str">
        <f t="shared" si="112"/>
        <v>4</v>
      </c>
      <c r="L5364" t="s">
        <v>106</v>
      </c>
      <c r="M5364" t="s">
        <v>107</v>
      </c>
      <c r="N5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364" s="10">
        <f>VLOOKUP(TableOMP[[#This Row],[Label]],TableAvg[],2,FALSE)</f>
        <v>254.14471366666666</v>
      </c>
      <c r="P5364" s="10">
        <f>VLOOKUP(TableOMP[[#This Row],[Label]],TableAvg[],3,FALSE)</f>
        <v>1.0972341033608997</v>
      </c>
      <c r="Q5364" s="10">
        <f>TableOMP[[#This Row],[Avg]]-$U$2*TableOMP[[#This Row],[StdDev]]</f>
        <v>251.95024545994485</v>
      </c>
      <c r="R5364" s="10">
        <f>TableOMP[[#This Row],[Avg]]+$U$2*TableOMP[[#This Row],[StdDev]]</f>
        <v>256.33918187338844</v>
      </c>
      <c r="S5364" s="10">
        <f>IF(AND(TableOMP[[#This Row],[total_time]]&gt;=TableOMP[[#This Row],[Low]], TableOMP[[#This Row],[total_time]]&lt;=TableOMP[[#This Row],[High]]),1,0)</f>
        <v>1</v>
      </c>
    </row>
    <row r="5365" spans="1:19" x14ac:dyDescent="0.25">
      <c r="A5365" t="s">
        <v>10</v>
      </c>
      <c r="B5365">
        <v>10000</v>
      </c>
      <c r="C5365">
        <v>100</v>
      </c>
      <c r="D5365">
        <v>100000</v>
      </c>
      <c r="E5365">
        <v>40</v>
      </c>
      <c r="F5365">
        <v>1</v>
      </c>
      <c r="G5365">
        <v>253.14852200000001</v>
      </c>
      <c r="H5365">
        <v>0.25230200000000003</v>
      </c>
      <c r="I5365">
        <v>4.8108969999999998</v>
      </c>
      <c r="J5365">
        <v>0.12335599999999999</v>
      </c>
      <c r="K5365" t="str">
        <f t="shared" si="112"/>
        <v>4</v>
      </c>
      <c r="L5365" t="s">
        <v>106</v>
      </c>
      <c r="M5365" t="s">
        <v>107</v>
      </c>
      <c r="N5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365" s="10">
        <f>VLOOKUP(TableOMP[[#This Row],[Label]],TableAvg[],2,FALSE)</f>
        <v>252.61927133333333</v>
      </c>
      <c r="P5365" s="10">
        <f>VLOOKUP(TableOMP[[#This Row],[Label]],TableAvg[],3,FALSE)</f>
        <v>0.97963161142175903</v>
      </c>
      <c r="Q5365" s="10">
        <f>TableOMP[[#This Row],[Avg]]-$U$2*TableOMP[[#This Row],[StdDev]]</f>
        <v>250.6600081104898</v>
      </c>
      <c r="R5365" s="10">
        <f>TableOMP[[#This Row],[Avg]]+$U$2*TableOMP[[#This Row],[StdDev]]</f>
        <v>254.57853455617686</v>
      </c>
      <c r="S5365" s="10">
        <f>IF(AND(TableOMP[[#This Row],[total_time]]&gt;=TableOMP[[#This Row],[Low]], TableOMP[[#This Row],[total_time]]&lt;=TableOMP[[#This Row],[High]]),1,0)</f>
        <v>1</v>
      </c>
    </row>
    <row r="5366" spans="1:19" x14ac:dyDescent="0.25">
      <c r="A5366" t="s">
        <v>10</v>
      </c>
      <c r="B5366">
        <v>10000</v>
      </c>
      <c r="C5366">
        <v>100</v>
      </c>
      <c r="D5366">
        <v>100000</v>
      </c>
      <c r="E5366">
        <v>39</v>
      </c>
      <c r="F5366">
        <v>1</v>
      </c>
      <c r="G5366">
        <v>251.096205</v>
      </c>
      <c r="H5366">
        <v>0.23966599999999999</v>
      </c>
      <c r="I5366">
        <v>4.2301070000000003</v>
      </c>
      <c r="J5366">
        <v>0.111319</v>
      </c>
      <c r="K5366" t="str">
        <f t="shared" si="112"/>
        <v>4</v>
      </c>
      <c r="L5366" t="s">
        <v>106</v>
      </c>
      <c r="M5366" t="s">
        <v>107</v>
      </c>
      <c r="N5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366" s="10">
        <f>VLOOKUP(TableOMP[[#This Row],[Label]],TableAvg[],2,FALSE)</f>
        <v>250.60259600000003</v>
      </c>
      <c r="P5366" s="10">
        <f>VLOOKUP(TableOMP[[#This Row],[Label]],TableAvg[],3,FALSE)</f>
        <v>0.98044463038962215</v>
      </c>
      <c r="Q5366" s="10">
        <f>TableOMP[[#This Row],[Avg]]-$U$2*TableOMP[[#This Row],[StdDev]]</f>
        <v>248.64170673922078</v>
      </c>
      <c r="R5366" s="10">
        <f>TableOMP[[#This Row],[Avg]]+$U$2*TableOMP[[#This Row],[StdDev]]</f>
        <v>252.56348526077929</v>
      </c>
      <c r="S5366" s="10">
        <f>IF(AND(TableOMP[[#This Row],[total_time]]&gt;=TableOMP[[#This Row],[Low]], TableOMP[[#This Row],[total_time]]&lt;=TableOMP[[#This Row],[High]]),1,0)</f>
        <v>1</v>
      </c>
    </row>
    <row r="5367" spans="1:19" x14ac:dyDescent="0.25">
      <c r="A5367" t="s">
        <v>10</v>
      </c>
      <c r="B5367">
        <v>10000</v>
      </c>
      <c r="C5367">
        <v>100</v>
      </c>
      <c r="D5367">
        <v>1</v>
      </c>
      <c r="E5367">
        <v>64</v>
      </c>
      <c r="F5367">
        <v>1</v>
      </c>
      <c r="G5367">
        <v>280.11018899999999</v>
      </c>
      <c r="H5367">
        <v>34.562896000000002</v>
      </c>
      <c r="I5367">
        <v>106.131496</v>
      </c>
      <c r="J5367">
        <v>1.6846270000000001</v>
      </c>
      <c r="K5367" t="str">
        <f>MID(M5367,22,1)</f>
        <v>2</v>
      </c>
      <c r="L5367" t="s">
        <v>108</v>
      </c>
      <c r="M5367" t="s">
        <v>109</v>
      </c>
      <c r="N5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5367" s="10">
        <f>VLOOKUP(TableOMP[[#This Row],[Label]],TableAvg[],2,FALSE)</f>
        <v>258.33568400000001</v>
      </c>
      <c r="P5367" s="10">
        <f>VLOOKUP(TableOMP[[#This Row],[Label]],TableAvg[],3,FALSE)</f>
        <v>0</v>
      </c>
      <c r="Q5367" s="10">
        <f>TableOMP[[#This Row],[Avg]]-$U$2*TableOMP[[#This Row],[StdDev]]</f>
        <v>258.33568400000001</v>
      </c>
      <c r="R5367" s="10">
        <f>TableOMP[[#This Row],[Avg]]+$U$2*TableOMP[[#This Row],[StdDev]]</f>
        <v>258.33568400000001</v>
      </c>
      <c r="S5367" s="10">
        <f>IF(AND(TableOMP[[#This Row],[total_time]]&gt;=TableOMP[[#This Row],[Low]], TableOMP[[#This Row],[total_time]]&lt;=TableOMP[[#This Row],[High]]),1,0)</f>
        <v>0</v>
      </c>
    </row>
    <row r="5368" spans="1:19" x14ac:dyDescent="0.25">
      <c r="A5368" t="s">
        <v>10</v>
      </c>
      <c r="B5368">
        <v>10000</v>
      </c>
      <c r="C5368">
        <v>100</v>
      </c>
      <c r="D5368">
        <v>1</v>
      </c>
      <c r="E5368">
        <v>63</v>
      </c>
      <c r="F5368">
        <v>1</v>
      </c>
      <c r="G5368">
        <v>260.65605299999999</v>
      </c>
      <c r="H5368">
        <v>15.688693000000001</v>
      </c>
      <c r="I5368">
        <v>111.69173000000001</v>
      </c>
      <c r="J5368">
        <v>1.80148</v>
      </c>
      <c r="K5368" t="str">
        <f t="shared" ref="K5368:K5393" si="113">MID(M5368,22,1)</f>
        <v>2</v>
      </c>
      <c r="L5368" t="s">
        <v>108</v>
      </c>
      <c r="M5368" t="s">
        <v>109</v>
      </c>
      <c r="N5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5368" s="10">
        <f>VLOOKUP(TableOMP[[#This Row],[Label]],TableAvg[],2,FALSE)</f>
        <v>263.70825400000001</v>
      </c>
      <c r="P5368" s="10">
        <f>VLOOKUP(TableOMP[[#This Row],[Label]],TableAvg[],3,FALSE)</f>
        <v>0</v>
      </c>
      <c r="Q5368" s="10">
        <f>TableOMP[[#This Row],[Avg]]-$U$2*TableOMP[[#This Row],[StdDev]]</f>
        <v>263.70825400000001</v>
      </c>
      <c r="R5368" s="10">
        <f>TableOMP[[#This Row],[Avg]]+$U$2*TableOMP[[#This Row],[StdDev]]</f>
        <v>263.70825400000001</v>
      </c>
      <c r="S5368" s="10">
        <f>IF(AND(TableOMP[[#This Row],[total_time]]&gt;=TableOMP[[#This Row],[Low]], TableOMP[[#This Row],[total_time]]&lt;=TableOMP[[#This Row],[High]]),1,0)</f>
        <v>0</v>
      </c>
    </row>
    <row r="5369" spans="1:19" x14ac:dyDescent="0.25">
      <c r="A5369" t="s">
        <v>10</v>
      </c>
      <c r="B5369">
        <v>10000</v>
      </c>
      <c r="C5369">
        <v>100</v>
      </c>
      <c r="D5369">
        <v>1</v>
      </c>
      <c r="E5369">
        <v>62</v>
      </c>
      <c r="F5369">
        <v>1</v>
      </c>
      <c r="G5369">
        <v>272.019655</v>
      </c>
      <c r="H5369">
        <v>28.023502000000001</v>
      </c>
      <c r="I5369">
        <v>108.333686</v>
      </c>
      <c r="J5369">
        <v>1.775962</v>
      </c>
      <c r="K5369" t="str">
        <f t="shared" si="113"/>
        <v>2</v>
      </c>
      <c r="L5369" t="s">
        <v>108</v>
      </c>
      <c r="M5369" t="s">
        <v>109</v>
      </c>
      <c r="N5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5369" s="10">
        <f>VLOOKUP(TableOMP[[#This Row],[Label]],TableAvg[],2,FALSE)</f>
        <v>262.09612499999997</v>
      </c>
      <c r="P5369" s="10">
        <f>VLOOKUP(TableOMP[[#This Row],[Label]],TableAvg[],3,FALSE)</f>
        <v>0</v>
      </c>
      <c r="Q5369" s="10">
        <f>TableOMP[[#This Row],[Avg]]-$U$2*TableOMP[[#This Row],[StdDev]]</f>
        <v>262.09612499999997</v>
      </c>
      <c r="R5369" s="10">
        <f>TableOMP[[#This Row],[Avg]]+$U$2*TableOMP[[#This Row],[StdDev]]</f>
        <v>262.09612499999997</v>
      </c>
      <c r="S5369" s="10">
        <f>IF(AND(TableOMP[[#This Row],[total_time]]&gt;=TableOMP[[#This Row],[Low]], TableOMP[[#This Row],[total_time]]&lt;=TableOMP[[#This Row],[High]]),1,0)</f>
        <v>0</v>
      </c>
    </row>
    <row r="5370" spans="1:19" x14ac:dyDescent="0.25">
      <c r="A5370" t="s">
        <v>10</v>
      </c>
      <c r="B5370">
        <v>10000</v>
      </c>
      <c r="C5370">
        <v>100</v>
      </c>
      <c r="D5370">
        <v>1</v>
      </c>
      <c r="E5370">
        <v>61</v>
      </c>
      <c r="F5370">
        <v>1</v>
      </c>
      <c r="G5370">
        <v>258.55214100000001</v>
      </c>
      <c r="H5370">
        <v>13.952612</v>
      </c>
      <c r="I5370">
        <v>100.386571</v>
      </c>
      <c r="J5370">
        <v>1.6731100000000001</v>
      </c>
      <c r="K5370" t="str">
        <f t="shared" si="113"/>
        <v>2</v>
      </c>
      <c r="L5370" t="s">
        <v>108</v>
      </c>
      <c r="M5370" t="s">
        <v>109</v>
      </c>
      <c r="N5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5370" s="10">
        <f>VLOOKUP(TableOMP[[#This Row],[Label]],TableAvg[],2,FALSE)</f>
        <v>263.79375900000002</v>
      </c>
      <c r="P5370" s="10">
        <f>VLOOKUP(TableOMP[[#This Row],[Label]],TableAvg[],3,FALSE)</f>
        <v>0</v>
      </c>
      <c r="Q5370" s="10">
        <f>TableOMP[[#This Row],[Avg]]-$U$2*TableOMP[[#This Row],[StdDev]]</f>
        <v>263.79375900000002</v>
      </c>
      <c r="R5370" s="10">
        <f>TableOMP[[#This Row],[Avg]]+$U$2*TableOMP[[#This Row],[StdDev]]</f>
        <v>263.79375900000002</v>
      </c>
      <c r="S5370" s="10">
        <f>IF(AND(TableOMP[[#This Row],[total_time]]&gt;=TableOMP[[#This Row],[Low]], TableOMP[[#This Row],[total_time]]&lt;=TableOMP[[#This Row],[High]]),1,0)</f>
        <v>0</v>
      </c>
    </row>
    <row r="5371" spans="1:19" x14ac:dyDescent="0.25">
      <c r="A5371" t="s">
        <v>10</v>
      </c>
      <c r="B5371">
        <v>10000</v>
      </c>
      <c r="C5371">
        <v>100</v>
      </c>
      <c r="D5371">
        <v>1</v>
      </c>
      <c r="E5371">
        <v>60</v>
      </c>
      <c r="F5371">
        <v>1</v>
      </c>
      <c r="G5371">
        <v>256.98624100000001</v>
      </c>
      <c r="H5371">
        <v>15.240793999999999</v>
      </c>
      <c r="I5371">
        <v>76.480008999999995</v>
      </c>
      <c r="J5371">
        <v>1.296271</v>
      </c>
      <c r="K5371" t="str">
        <f t="shared" si="113"/>
        <v>2</v>
      </c>
      <c r="L5371" t="s">
        <v>108</v>
      </c>
      <c r="M5371" t="s">
        <v>109</v>
      </c>
      <c r="N5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5371" s="10">
        <f>VLOOKUP(TableOMP[[#This Row],[Label]],TableAvg[],2,FALSE)</f>
        <v>265.77502199999998</v>
      </c>
      <c r="P5371" s="10">
        <f>VLOOKUP(TableOMP[[#This Row],[Label]],TableAvg[],3,FALSE)</f>
        <v>0</v>
      </c>
      <c r="Q5371" s="10">
        <f>TableOMP[[#This Row],[Avg]]-$U$2*TableOMP[[#This Row],[StdDev]]</f>
        <v>265.77502199999998</v>
      </c>
      <c r="R5371" s="10">
        <f>TableOMP[[#This Row],[Avg]]+$U$2*TableOMP[[#This Row],[StdDev]]</f>
        <v>265.77502199999998</v>
      </c>
      <c r="S5371" s="10">
        <f>IF(AND(TableOMP[[#This Row],[total_time]]&gt;=TableOMP[[#This Row],[Low]], TableOMP[[#This Row],[total_time]]&lt;=TableOMP[[#This Row],[High]]),1,0)</f>
        <v>0</v>
      </c>
    </row>
    <row r="5372" spans="1:19" x14ac:dyDescent="0.25">
      <c r="A5372" t="s">
        <v>10</v>
      </c>
      <c r="B5372">
        <v>10000</v>
      </c>
      <c r="C5372">
        <v>100</v>
      </c>
      <c r="D5372">
        <v>1</v>
      </c>
      <c r="E5372">
        <v>59</v>
      </c>
      <c r="F5372">
        <v>1</v>
      </c>
      <c r="G5372">
        <v>282.735727</v>
      </c>
      <c r="H5372">
        <v>39.938299000000001</v>
      </c>
      <c r="I5372">
        <v>111.84391599999999</v>
      </c>
      <c r="J5372">
        <v>1.9283429999999999</v>
      </c>
      <c r="K5372" t="str">
        <f t="shared" si="113"/>
        <v>2</v>
      </c>
      <c r="L5372" t="s">
        <v>108</v>
      </c>
      <c r="M5372" t="s">
        <v>109</v>
      </c>
      <c r="N5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5372" s="10">
        <f>VLOOKUP(TableOMP[[#This Row],[Label]],TableAvg[],2,FALSE)</f>
        <v>268.58493499999997</v>
      </c>
      <c r="P5372" s="10">
        <f>VLOOKUP(TableOMP[[#This Row],[Label]],TableAvg[],3,FALSE)</f>
        <v>0</v>
      </c>
      <c r="Q5372" s="10">
        <f>TableOMP[[#This Row],[Avg]]-$U$2*TableOMP[[#This Row],[StdDev]]</f>
        <v>268.58493499999997</v>
      </c>
      <c r="R5372" s="10">
        <f>TableOMP[[#This Row],[Avg]]+$U$2*TableOMP[[#This Row],[StdDev]]</f>
        <v>268.58493499999997</v>
      </c>
      <c r="S5372" s="10">
        <f>IF(AND(TableOMP[[#This Row],[total_time]]&gt;=TableOMP[[#This Row],[Low]], TableOMP[[#This Row],[total_time]]&lt;=TableOMP[[#This Row],[High]]),1,0)</f>
        <v>0</v>
      </c>
    </row>
    <row r="5373" spans="1:19" x14ac:dyDescent="0.25">
      <c r="A5373" t="s">
        <v>10</v>
      </c>
      <c r="B5373">
        <v>10000</v>
      </c>
      <c r="C5373">
        <v>100</v>
      </c>
      <c r="D5373">
        <v>1</v>
      </c>
      <c r="E5373">
        <v>58</v>
      </c>
      <c r="F5373">
        <v>1</v>
      </c>
      <c r="G5373">
        <v>280.76156600000002</v>
      </c>
      <c r="H5373">
        <v>40.612723000000003</v>
      </c>
      <c r="I5373">
        <v>102.805449</v>
      </c>
      <c r="J5373">
        <v>1.803604</v>
      </c>
      <c r="K5373" t="str">
        <f t="shared" si="113"/>
        <v>2</v>
      </c>
      <c r="L5373" t="s">
        <v>108</v>
      </c>
      <c r="M5373" t="s">
        <v>109</v>
      </c>
      <c r="N5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5373" s="10">
        <f>VLOOKUP(TableOMP[[#This Row],[Label]],TableAvg[],2,FALSE)</f>
        <v>259.24757899999997</v>
      </c>
      <c r="P5373" s="10">
        <f>VLOOKUP(TableOMP[[#This Row],[Label]],TableAvg[],3,FALSE)</f>
        <v>0</v>
      </c>
      <c r="Q5373" s="10">
        <f>TableOMP[[#This Row],[Avg]]-$U$2*TableOMP[[#This Row],[StdDev]]</f>
        <v>259.24757899999997</v>
      </c>
      <c r="R5373" s="10">
        <f>TableOMP[[#This Row],[Avg]]+$U$2*TableOMP[[#This Row],[StdDev]]</f>
        <v>259.24757899999997</v>
      </c>
      <c r="S5373" s="10">
        <f>IF(AND(TableOMP[[#This Row],[total_time]]&gt;=TableOMP[[#This Row],[Low]], TableOMP[[#This Row],[total_time]]&lt;=TableOMP[[#This Row],[High]]),1,0)</f>
        <v>0</v>
      </c>
    </row>
    <row r="5374" spans="1:19" x14ac:dyDescent="0.25">
      <c r="A5374" t="s">
        <v>10</v>
      </c>
      <c r="B5374">
        <v>10000</v>
      </c>
      <c r="C5374">
        <v>100</v>
      </c>
      <c r="D5374">
        <v>1</v>
      </c>
      <c r="E5374">
        <v>57</v>
      </c>
      <c r="F5374">
        <v>1</v>
      </c>
      <c r="G5374">
        <v>257.65737200000001</v>
      </c>
      <c r="H5374">
        <v>16.763921</v>
      </c>
      <c r="I5374">
        <v>126.931642</v>
      </c>
      <c r="J5374">
        <v>2.2666360000000001</v>
      </c>
      <c r="K5374" t="str">
        <f t="shared" si="113"/>
        <v>2</v>
      </c>
      <c r="L5374" t="s">
        <v>108</v>
      </c>
      <c r="M5374" t="s">
        <v>109</v>
      </c>
      <c r="N5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5374" s="10">
        <f>VLOOKUP(TableOMP[[#This Row],[Label]],TableAvg[],2,FALSE)</f>
        <v>401.84180400000002</v>
      </c>
      <c r="P5374" s="10">
        <f>VLOOKUP(TableOMP[[#This Row],[Label]],TableAvg[],3,FALSE)</f>
        <v>0</v>
      </c>
      <c r="Q5374" s="10">
        <f>TableOMP[[#This Row],[Avg]]-$U$2*TableOMP[[#This Row],[StdDev]]</f>
        <v>401.84180400000002</v>
      </c>
      <c r="R5374" s="10">
        <f>TableOMP[[#This Row],[Avg]]+$U$2*TableOMP[[#This Row],[StdDev]]</f>
        <v>401.84180400000002</v>
      </c>
      <c r="S5374" s="10">
        <f>IF(AND(TableOMP[[#This Row],[total_time]]&gt;=TableOMP[[#This Row],[Low]], TableOMP[[#This Row],[total_time]]&lt;=TableOMP[[#This Row],[High]]),1,0)</f>
        <v>0</v>
      </c>
    </row>
    <row r="5375" spans="1:19" x14ac:dyDescent="0.25">
      <c r="A5375" t="s">
        <v>10</v>
      </c>
      <c r="B5375">
        <v>10000</v>
      </c>
      <c r="C5375">
        <v>100</v>
      </c>
      <c r="D5375">
        <v>1</v>
      </c>
      <c r="E5375">
        <v>56</v>
      </c>
      <c r="F5375">
        <v>1</v>
      </c>
      <c r="G5375">
        <v>257.78788200000002</v>
      </c>
      <c r="H5375">
        <v>16.616907000000001</v>
      </c>
      <c r="I5375">
        <v>99.393443000000005</v>
      </c>
      <c r="J5375">
        <v>1.8071539999999999</v>
      </c>
      <c r="K5375" t="str">
        <f t="shared" si="113"/>
        <v>2</v>
      </c>
      <c r="L5375" t="s">
        <v>108</v>
      </c>
      <c r="M5375" t="s">
        <v>109</v>
      </c>
      <c r="N5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5375" s="10">
        <f>VLOOKUP(TableOMP[[#This Row],[Label]],TableAvg[],2,FALSE)</f>
        <v>254.724908</v>
      </c>
      <c r="P5375" s="10">
        <f>VLOOKUP(TableOMP[[#This Row],[Label]],TableAvg[],3,FALSE)</f>
        <v>0</v>
      </c>
      <c r="Q5375" s="10">
        <f>TableOMP[[#This Row],[Avg]]-$U$2*TableOMP[[#This Row],[StdDev]]</f>
        <v>254.724908</v>
      </c>
      <c r="R5375" s="10">
        <f>TableOMP[[#This Row],[Avg]]+$U$2*TableOMP[[#This Row],[StdDev]]</f>
        <v>254.724908</v>
      </c>
      <c r="S5375" s="10">
        <f>IF(AND(TableOMP[[#This Row],[total_time]]&gt;=TableOMP[[#This Row],[Low]], TableOMP[[#This Row],[total_time]]&lt;=TableOMP[[#This Row],[High]]),1,0)</f>
        <v>0</v>
      </c>
    </row>
    <row r="5376" spans="1:19" x14ac:dyDescent="0.25">
      <c r="A5376" t="s">
        <v>10</v>
      </c>
      <c r="B5376">
        <v>10000</v>
      </c>
      <c r="C5376">
        <v>100</v>
      </c>
      <c r="D5376">
        <v>1</v>
      </c>
      <c r="E5376">
        <v>55</v>
      </c>
      <c r="F5376">
        <v>1</v>
      </c>
      <c r="G5376">
        <v>255.00066799999999</v>
      </c>
      <c r="H5376">
        <v>15.14499</v>
      </c>
      <c r="I5376">
        <v>76.237613999999994</v>
      </c>
      <c r="J5376">
        <v>1.411808</v>
      </c>
      <c r="K5376" t="str">
        <f t="shared" si="113"/>
        <v>2</v>
      </c>
      <c r="L5376" t="s">
        <v>108</v>
      </c>
      <c r="M5376" t="s">
        <v>109</v>
      </c>
      <c r="N5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5376" s="10">
        <f>VLOOKUP(TableOMP[[#This Row],[Label]],TableAvg[],2,FALSE)</f>
        <v>252.19262599999999</v>
      </c>
      <c r="P5376" s="10">
        <f>VLOOKUP(TableOMP[[#This Row],[Label]],TableAvg[],3,FALSE)</f>
        <v>0</v>
      </c>
      <c r="Q5376" s="10">
        <f>TableOMP[[#This Row],[Avg]]-$U$2*TableOMP[[#This Row],[StdDev]]</f>
        <v>252.19262599999999</v>
      </c>
      <c r="R5376" s="10">
        <f>TableOMP[[#This Row],[Avg]]+$U$2*TableOMP[[#This Row],[StdDev]]</f>
        <v>252.19262599999999</v>
      </c>
      <c r="S5376" s="10">
        <f>IF(AND(TableOMP[[#This Row],[total_time]]&gt;=TableOMP[[#This Row],[Low]], TableOMP[[#This Row],[total_time]]&lt;=TableOMP[[#This Row],[High]]),1,0)</f>
        <v>0</v>
      </c>
    </row>
    <row r="5377" spans="1:19" x14ac:dyDescent="0.25">
      <c r="A5377" t="s">
        <v>10</v>
      </c>
      <c r="B5377">
        <v>10000</v>
      </c>
      <c r="C5377">
        <v>100</v>
      </c>
      <c r="D5377">
        <v>1</v>
      </c>
      <c r="E5377">
        <v>54</v>
      </c>
      <c r="F5377">
        <v>1</v>
      </c>
      <c r="G5377">
        <v>254.36499599999999</v>
      </c>
      <c r="H5377">
        <v>14.410009000000001</v>
      </c>
      <c r="I5377">
        <v>62.256523999999999</v>
      </c>
      <c r="J5377">
        <v>1.1746509999999999</v>
      </c>
      <c r="K5377" t="str">
        <f t="shared" si="113"/>
        <v>2</v>
      </c>
      <c r="L5377" t="s">
        <v>108</v>
      </c>
      <c r="M5377" t="s">
        <v>109</v>
      </c>
      <c r="N5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5377" s="10">
        <f>VLOOKUP(TableOMP[[#This Row],[Label]],TableAvg[],2,FALSE)</f>
        <v>300.629255</v>
      </c>
      <c r="P5377" s="10">
        <f>VLOOKUP(TableOMP[[#This Row],[Label]],TableAvg[],3,FALSE)</f>
        <v>0</v>
      </c>
      <c r="Q5377" s="10">
        <f>TableOMP[[#This Row],[Avg]]-$U$2*TableOMP[[#This Row],[StdDev]]</f>
        <v>300.629255</v>
      </c>
      <c r="R5377" s="10">
        <f>TableOMP[[#This Row],[Avg]]+$U$2*TableOMP[[#This Row],[StdDev]]</f>
        <v>300.629255</v>
      </c>
      <c r="S5377" s="10">
        <f>IF(AND(TableOMP[[#This Row],[total_time]]&gt;=TableOMP[[#This Row],[Low]], TableOMP[[#This Row],[total_time]]&lt;=TableOMP[[#This Row],[High]]),1,0)</f>
        <v>0</v>
      </c>
    </row>
    <row r="5378" spans="1:19" x14ac:dyDescent="0.25">
      <c r="A5378" t="s">
        <v>10</v>
      </c>
      <c r="B5378">
        <v>10000</v>
      </c>
      <c r="C5378">
        <v>100</v>
      </c>
      <c r="D5378">
        <v>1</v>
      </c>
      <c r="E5378">
        <v>53</v>
      </c>
      <c r="F5378">
        <v>1</v>
      </c>
      <c r="G5378">
        <v>250.85368299999999</v>
      </c>
      <c r="H5378">
        <v>13.043763999999999</v>
      </c>
      <c r="I5378">
        <v>68.848096999999996</v>
      </c>
      <c r="J5378">
        <v>1.3240019999999999</v>
      </c>
      <c r="K5378" t="str">
        <f t="shared" si="113"/>
        <v>2</v>
      </c>
      <c r="L5378" t="s">
        <v>108</v>
      </c>
      <c r="M5378" t="s">
        <v>109</v>
      </c>
      <c r="N5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5378" s="10">
        <f>VLOOKUP(TableOMP[[#This Row],[Label]],TableAvg[],2,FALSE)</f>
        <v>264.08176200000003</v>
      </c>
      <c r="P5378" s="10">
        <f>VLOOKUP(TableOMP[[#This Row],[Label]],TableAvg[],3,FALSE)</f>
        <v>0</v>
      </c>
      <c r="Q5378" s="10">
        <f>TableOMP[[#This Row],[Avg]]-$U$2*TableOMP[[#This Row],[StdDev]]</f>
        <v>264.08176200000003</v>
      </c>
      <c r="R5378" s="10">
        <f>TableOMP[[#This Row],[Avg]]+$U$2*TableOMP[[#This Row],[StdDev]]</f>
        <v>264.08176200000003</v>
      </c>
      <c r="S5378" s="10">
        <f>IF(AND(TableOMP[[#This Row],[total_time]]&gt;=TableOMP[[#This Row],[Low]], TableOMP[[#This Row],[total_time]]&lt;=TableOMP[[#This Row],[High]]),1,0)</f>
        <v>0</v>
      </c>
    </row>
    <row r="5379" spans="1:19" x14ac:dyDescent="0.25">
      <c r="A5379" t="s">
        <v>10</v>
      </c>
      <c r="B5379">
        <v>10000</v>
      </c>
      <c r="C5379">
        <v>100</v>
      </c>
      <c r="D5379">
        <v>1</v>
      </c>
      <c r="E5379">
        <v>52</v>
      </c>
      <c r="F5379">
        <v>1</v>
      </c>
      <c r="G5379">
        <v>249.87049200000001</v>
      </c>
      <c r="H5379">
        <v>13.548355000000001</v>
      </c>
      <c r="I5379">
        <v>92.874733000000006</v>
      </c>
      <c r="J5379">
        <v>1.8210729999999999</v>
      </c>
      <c r="K5379" t="str">
        <f t="shared" si="113"/>
        <v>2</v>
      </c>
      <c r="L5379" t="s">
        <v>108</v>
      </c>
      <c r="M5379" t="s">
        <v>109</v>
      </c>
      <c r="N5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5379" s="10">
        <f>VLOOKUP(TableOMP[[#This Row],[Label]],TableAvg[],2,FALSE)</f>
        <v>341.17526199999998</v>
      </c>
      <c r="P5379" s="10">
        <f>VLOOKUP(TableOMP[[#This Row],[Label]],TableAvg[],3,FALSE)</f>
        <v>0</v>
      </c>
      <c r="Q5379" s="10">
        <f>TableOMP[[#This Row],[Avg]]-$U$2*TableOMP[[#This Row],[StdDev]]</f>
        <v>341.17526199999998</v>
      </c>
      <c r="R5379" s="10">
        <f>TableOMP[[#This Row],[Avg]]+$U$2*TableOMP[[#This Row],[StdDev]]</f>
        <v>341.17526199999998</v>
      </c>
      <c r="S5379" s="10">
        <f>IF(AND(TableOMP[[#This Row],[total_time]]&gt;=TableOMP[[#This Row],[Low]], TableOMP[[#This Row],[total_time]]&lt;=TableOMP[[#This Row],[High]]),1,0)</f>
        <v>0</v>
      </c>
    </row>
    <row r="5380" spans="1:19" x14ac:dyDescent="0.25">
      <c r="A5380" t="s">
        <v>10</v>
      </c>
      <c r="B5380">
        <v>10000</v>
      </c>
      <c r="C5380">
        <v>100</v>
      </c>
      <c r="D5380">
        <v>1</v>
      </c>
      <c r="E5380">
        <v>51</v>
      </c>
      <c r="F5380">
        <v>1</v>
      </c>
      <c r="G5380">
        <v>250.040358</v>
      </c>
      <c r="H5380">
        <v>15.334707999999999</v>
      </c>
      <c r="I5380">
        <v>86.79674</v>
      </c>
      <c r="J5380">
        <v>1.735935</v>
      </c>
      <c r="K5380" t="str">
        <f t="shared" si="113"/>
        <v>2</v>
      </c>
      <c r="L5380" t="s">
        <v>108</v>
      </c>
      <c r="M5380" t="s">
        <v>109</v>
      </c>
      <c r="N5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5380" s="10">
        <f>VLOOKUP(TableOMP[[#This Row],[Label]],TableAvg[],2,FALSE)</f>
        <v>270.65647899999999</v>
      </c>
      <c r="P5380" s="10">
        <f>VLOOKUP(TableOMP[[#This Row],[Label]],TableAvg[],3,FALSE)</f>
        <v>0</v>
      </c>
      <c r="Q5380" s="10">
        <f>TableOMP[[#This Row],[Avg]]-$U$2*TableOMP[[#This Row],[StdDev]]</f>
        <v>270.65647899999999</v>
      </c>
      <c r="R5380" s="10">
        <f>TableOMP[[#This Row],[Avg]]+$U$2*TableOMP[[#This Row],[StdDev]]</f>
        <v>270.65647899999999</v>
      </c>
      <c r="S5380" s="10">
        <f>IF(AND(TableOMP[[#This Row],[total_time]]&gt;=TableOMP[[#This Row],[Low]], TableOMP[[#This Row],[total_time]]&lt;=TableOMP[[#This Row],[High]]),1,0)</f>
        <v>0</v>
      </c>
    </row>
    <row r="5381" spans="1:19" x14ac:dyDescent="0.25">
      <c r="A5381" t="s">
        <v>10</v>
      </c>
      <c r="B5381">
        <v>10000</v>
      </c>
      <c r="C5381">
        <v>100</v>
      </c>
      <c r="D5381">
        <v>1</v>
      </c>
      <c r="E5381">
        <v>50</v>
      </c>
      <c r="F5381">
        <v>1</v>
      </c>
      <c r="G5381">
        <v>247.83167499999999</v>
      </c>
      <c r="H5381">
        <v>13.385571000000001</v>
      </c>
      <c r="I5381">
        <v>70.204081000000002</v>
      </c>
      <c r="J5381">
        <v>1.432736</v>
      </c>
      <c r="K5381" t="str">
        <f t="shared" si="113"/>
        <v>2</v>
      </c>
      <c r="L5381" t="s">
        <v>108</v>
      </c>
      <c r="M5381" t="s">
        <v>109</v>
      </c>
      <c r="N5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5381" s="10">
        <f>VLOOKUP(TableOMP[[#This Row],[Label]],TableAvg[],2,FALSE)</f>
        <v>246.72172</v>
      </c>
      <c r="P5381" s="10">
        <f>VLOOKUP(TableOMP[[#This Row],[Label]],TableAvg[],3,FALSE)</f>
        <v>0</v>
      </c>
      <c r="Q5381" s="10">
        <f>TableOMP[[#This Row],[Avg]]-$U$2*TableOMP[[#This Row],[StdDev]]</f>
        <v>246.72172</v>
      </c>
      <c r="R5381" s="10">
        <f>TableOMP[[#This Row],[Avg]]+$U$2*TableOMP[[#This Row],[StdDev]]</f>
        <v>246.72172</v>
      </c>
      <c r="S5381" s="10">
        <f>IF(AND(TableOMP[[#This Row],[total_time]]&gt;=TableOMP[[#This Row],[Low]], TableOMP[[#This Row],[total_time]]&lt;=TableOMP[[#This Row],[High]]),1,0)</f>
        <v>0</v>
      </c>
    </row>
    <row r="5382" spans="1:19" x14ac:dyDescent="0.25">
      <c r="A5382" t="s">
        <v>10</v>
      </c>
      <c r="B5382">
        <v>10000</v>
      </c>
      <c r="C5382">
        <v>100</v>
      </c>
      <c r="D5382">
        <v>1</v>
      </c>
      <c r="E5382">
        <v>49</v>
      </c>
      <c r="F5382">
        <v>1</v>
      </c>
      <c r="G5382">
        <v>254.683076</v>
      </c>
      <c r="H5382">
        <v>21.660599999999999</v>
      </c>
      <c r="I5382">
        <v>58.142063999999998</v>
      </c>
      <c r="J5382">
        <v>1.211293</v>
      </c>
      <c r="K5382" t="str">
        <f t="shared" si="113"/>
        <v>2</v>
      </c>
      <c r="L5382" t="s">
        <v>108</v>
      </c>
      <c r="M5382" t="s">
        <v>109</v>
      </c>
      <c r="N5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5382" s="10">
        <f>VLOOKUP(TableOMP[[#This Row],[Label]],TableAvg[],2,FALSE)</f>
        <v>263.95601499999998</v>
      </c>
      <c r="P5382" s="10">
        <f>VLOOKUP(TableOMP[[#This Row],[Label]],TableAvg[],3,FALSE)</f>
        <v>0</v>
      </c>
      <c r="Q5382" s="10">
        <f>TableOMP[[#This Row],[Avg]]-$U$2*TableOMP[[#This Row],[StdDev]]</f>
        <v>263.95601499999998</v>
      </c>
      <c r="R5382" s="10">
        <f>TableOMP[[#This Row],[Avg]]+$U$2*TableOMP[[#This Row],[StdDev]]</f>
        <v>263.95601499999998</v>
      </c>
      <c r="S5382" s="10">
        <f>IF(AND(TableOMP[[#This Row],[total_time]]&gt;=TableOMP[[#This Row],[Low]], TableOMP[[#This Row],[total_time]]&lt;=TableOMP[[#This Row],[High]]),1,0)</f>
        <v>0</v>
      </c>
    </row>
    <row r="5383" spans="1:19" x14ac:dyDescent="0.25">
      <c r="A5383" t="s">
        <v>10</v>
      </c>
      <c r="B5383">
        <v>10000</v>
      </c>
      <c r="C5383">
        <v>100</v>
      </c>
      <c r="D5383">
        <v>1</v>
      </c>
      <c r="E5383">
        <v>48</v>
      </c>
      <c r="F5383">
        <v>1</v>
      </c>
      <c r="G5383">
        <v>245.45183</v>
      </c>
      <c r="H5383">
        <v>13.186831</v>
      </c>
      <c r="I5383">
        <v>83.544105000000002</v>
      </c>
      <c r="J5383">
        <v>1.7775339999999999</v>
      </c>
      <c r="K5383" t="str">
        <f t="shared" si="113"/>
        <v>2</v>
      </c>
      <c r="L5383" t="s">
        <v>108</v>
      </c>
      <c r="M5383" t="s">
        <v>109</v>
      </c>
      <c r="N5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5383" s="10">
        <f>VLOOKUP(TableOMP[[#This Row],[Label]],TableAvg[],2,FALSE)</f>
        <v>256.85568599999999</v>
      </c>
      <c r="P5383" s="10">
        <f>VLOOKUP(TableOMP[[#This Row],[Label]],TableAvg[],3,FALSE)</f>
        <v>0</v>
      </c>
      <c r="Q5383" s="10">
        <f>TableOMP[[#This Row],[Avg]]-$U$2*TableOMP[[#This Row],[StdDev]]</f>
        <v>256.85568599999999</v>
      </c>
      <c r="R5383" s="10">
        <f>TableOMP[[#This Row],[Avg]]+$U$2*TableOMP[[#This Row],[StdDev]]</f>
        <v>256.85568599999999</v>
      </c>
      <c r="S5383" s="10">
        <f>IF(AND(TableOMP[[#This Row],[total_time]]&gt;=TableOMP[[#This Row],[Low]], TableOMP[[#This Row],[total_time]]&lt;=TableOMP[[#This Row],[High]]),1,0)</f>
        <v>0</v>
      </c>
    </row>
    <row r="5384" spans="1:19" x14ac:dyDescent="0.25">
      <c r="A5384" t="s">
        <v>10</v>
      </c>
      <c r="B5384">
        <v>10000</v>
      </c>
      <c r="C5384">
        <v>100</v>
      </c>
      <c r="D5384">
        <v>1</v>
      </c>
      <c r="E5384">
        <v>47</v>
      </c>
      <c r="F5384">
        <v>1</v>
      </c>
      <c r="G5384">
        <v>244.40791400000001</v>
      </c>
      <c r="H5384">
        <v>13.378831</v>
      </c>
      <c r="I5384">
        <v>85.896297000000004</v>
      </c>
      <c r="J5384">
        <v>1.8673109999999999</v>
      </c>
      <c r="K5384" t="str">
        <f t="shared" si="113"/>
        <v>2</v>
      </c>
      <c r="L5384" t="s">
        <v>108</v>
      </c>
      <c r="M5384" t="s">
        <v>109</v>
      </c>
      <c r="N5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5384" s="10">
        <f>VLOOKUP(TableOMP[[#This Row],[Label]],TableAvg[],2,FALSE)</f>
        <v>252.25861900000001</v>
      </c>
      <c r="P5384" s="10">
        <f>VLOOKUP(TableOMP[[#This Row],[Label]],TableAvg[],3,FALSE)</f>
        <v>0</v>
      </c>
      <c r="Q5384" s="10">
        <f>TableOMP[[#This Row],[Avg]]-$U$2*TableOMP[[#This Row],[StdDev]]</f>
        <v>252.25861900000001</v>
      </c>
      <c r="R5384" s="10">
        <f>TableOMP[[#This Row],[Avg]]+$U$2*TableOMP[[#This Row],[StdDev]]</f>
        <v>252.25861900000001</v>
      </c>
      <c r="S5384" s="10">
        <f>IF(AND(TableOMP[[#This Row],[total_time]]&gt;=TableOMP[[#This Row],[Low]], TableOMP[[#This Row],[total_time]]&lt;=TableOMP[[#This Row],[High]]),1,0)</f>
        <v>0</v>
      </c>
    </row>
    <row r="5385" spans="1:19" x14ac:dyDescent="0.25">
      <c r="A5385" t="s">
        <v>10</v>
      </c>
      <c r="B5385">
        <v>10000</v>
      </c>
      <c r="C5385">
        <v>100</v>
      </c>
      <c r="D5385">
        <v>1</v>
      </c>
      <c r="E5385">
        <v>46</v>
      </c>
      <c r="F5385">
        <v>1</v>
      </c>
      <c r="G5385">
        <v>281.44952899999998</v>
      </c>
      <c r="H5385">
        <v>52.069408000000003</v>
      </c>
      <c r="I5385">
        <v>70.679354000000004</v>
      </c>
      <c r="J5385">
        <v>1.5706519999999999</v>
      </c>
      <c r="K5385" t="str">
        <f t="shared" si="113"/>
        <v>2</v>
      </c>
      <c r="L5385" t="s">
        <v>108</v>
      </c>
      <c r="M5385" t="s">
        <v>109</v>
      </c>
      <c r="N5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5385" s="10">
        <f>VLOOKUP(TableOMP[[#This Row],[Label]],TableAvg[],2,FALSE)</f>
        <v>240.389419</v>
      </c>
      <c r="P5385" s="10">
        <f>VLOOKUP(TableOMP[[#This Row],[Label]],TableAvg[],3,FALSE)</f>
        <v>0</v>
      </c>
      <c r="Q5385" s="10">
        <f>TableOMP[[#This Row],[Avg]]-$U$2*TableOMP[[#This Row],[StdDev]]</f>
        <v>240.389419</v>
      </c>
      <c r="R5385" s="10">
        <f>TableOMP[[#This Row],[Avg]]+$U$2*TableOMP[[#This Row],[StdDev]]</f>
        <v>240.389419</v>
      </c>
      <c r="S5385" s="10">
        <f>IF(AND(TableOMP[[#This Row],[total_time]]&gt;=TableOMP[[#This Row],[Low]], TableOMP[[#This Row],[total_time]]&lt;=TableOMP[[#This Row],[High]]),1,0)</f>
        <v>0</v>
      </c>
    </row>
    <row r="5386" spans="1:19" x14ac:dyDescent="0.25">
      <c r="A5386" t="s">
        <v>10</v>
      </c>
      <c r="B5386">
        <v>10000</v>
      </c>
      <c r="C5386">
        <v>100</v>
      </c>
      <c r="D5386">
        <v>1</v>
      </c>
      <c r="E5386">
        <v>45</v>
      </c>
      <c r="F5386">
        <v>1</v>
      </c>
      <c r="G5386">
        <v>306.97157099999998</v>
      </c>
      <c r="H5386">
        <v>78.829821999999993</v>
      </c>
      <c r="I5386">
        <v>39.920364999999997</v>
      </c>
      <c r="J5386">
        <v>0.907281</v>
      </c>
      <c r="K5386" t="str">
        <f t="shared" si="113"/>
        <v>2</v>
      </c>
      <c r="L5386" t="s">
        <v>108</v>
      </c>
      <c r="M5386" t="s">
        <v>109</v>
      </c>
      <c r="N5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5386" s="10">
        <f>VLOOKUP(TableOMP[[#This Row],[Label]],TableAvg[],2,FALSE)</f>
        <v>240.41824600000001</v>
      </c>
      <c r="P5386" s="10">
        <f>VLOOKUP(TableOMP[[#This Row],[Label]],TableAvg[],3,FALSE)</f>
        <v>0</v>
      </c>
      <c r="Q5386" s="10">
        <f>TableOMP[[#This Row],[Avg]]-$U$2*TableOMP[[#This Row],[StdDev]]</f>
        <v>240.41824600000001</v>
      </c>
      <c r="R5386" s="10">
        <f>TableOMP[[#This Row],[Avg]]+$U$2*TableOMP[[#This Row],[StdDev]]</f>
        <v>240.41824600000001</v>
      </c>
      <c r="S5386" s="10">
        <f>IF(AND(TableOMP[[#This Row],[total_time]]&gt;=TableOMP[[#This Row],[Low]], TableOMP[[#This Row],[total_time]]&lt;=TableOMP[[#This Row],[High]]),1,0)</f>
        <v>0</v>
      </c>
    </row>
    <row r="5387" spans="1:19" x14ac:dyDescent="0.25">
      <c r="A5387" t="s">
        <v>10</v>
      </c>
      <c r="B5387">
        <v>10000</v>
      </c>
      <c r="C5387">
        <v>100</v>
      </c>
      <c r="D5387">
        <v>1</v>
      </c>
      <c r="E5387">
        <v>44</v>
      </c>
      <c r="F5387">
        <v>1</v>
      </c>
      <c r="G5387">
        <v>239.99894699999999</v>
      </c>
      <c r="H5387">
        <v>13.322333</v>
      </c>
      <c r="I5387">
        <v>91.692268999999996</v>
      </c>
      <c r="J5387">
        <v>2.1323780000000001</v>
      </c>
      <c r="K5387" t="str">
        <f t="shared" si="113"/>
        <v>2</v>
      </c>
      <c r="L5387" t="s">
        <v>108</v>
      </c>
      <c r="M5387" t="s">
        <v>109</v>
      </c>
      <c r="N5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5387" s="10">
        <f>VLOOKUP(TableOMP[[#This Row],[Label]],TableAvg[],2,FALSE)</f>
        <v>238.37842499999999</v>
      </c>
      <c r="P5387" s="10">
        <f>VLOOKUP(TableOMP[[#This Row],[Label]],TableAvg[],3,FALSE)</f>
        <v>0</v>
      </c>
      <c r="Q5387" s="10">
        <f>TableOMP[[#This Row],[Avg]]-$U$2*TableOMP[[#This Row],[StdDev]]</f>
        <v>238.37842499999999</v>
      </c>
      <c r="R5387" s="10">
        <f>TableOMP[[#This Row],[Avg]]+$U$2*TableOMP[[#This Row],[StdDev]]</f>
        <v>238.37842499999999</v>
      </c>
      <c r="S5387" s="10">
        <f>IF(AND(TableOMP[[#This Row],[total_time]]&gt;=TableOMP[[#This Row],[Low]], TableOMP[[#This Row],[total_time]]&lt;=TableOMP[[#This Row],[High]]),1,0)</f>
        <v>0</v>
      </c>
    </row>
    <row r="5388" spans="1:19" x14ac:dyDescent="0.25">
      <c r="A5388" t="s">
        <v>10</v>
      </c>
      <c r="B5388">
        <v>10000</v>
      </c>
      <c r="C5388">
        <v>100</v>
      </c>
      <c r="D5388">
        <v>1</v>
      </c>
      <c r="E5388">
        <v>43</v>
      </c>
      <c r="F5388">
        <v>1</v>
      </c>
      <c r="G5388">
        <v>239.53770800000001</v>
      </c>
      <c r="H5388">
        <v>13.9968</v>
      </c>
      <c r="I5388">
        <v>70.702881000000005</v>
      </c>
      <c r="J5388">
        <v>1.6834020000000001</v>
      </c>
      <c r="K5388" t="str">
        <f t="shared" si="113"/>
        <v>2</v>
      </c>
      <c r="L5388" t="s">
        <v>108</v>
      </c>
      <c r="M5388" t="s">
        <v>109</v>
      </c>
      <c r="N5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5388" s="10">
        <f>VLOOKUP(TableOMP[[#This Row],[Label]],TableAvg[],2,FALSE)</f>
        <v>239.50436099999999</v>
      </c>
      <c r="P5388" s="10">
        <f>VLOOKUP(TableOMP[[#This Row],[Label]],TableAvg[],3,FALSE)</f>
        <v>0</v>
      </c>
      <c r="Q5388" s="10">
        <f>TableOMP[[#This Row],[Avg]]-$U$2*TableOMP[[#This Row],[StdDev]]</f>
        <v>239.50436099999999</v>
      </c>
      <c r="R5388" s="10">
        <f>TableOMP[[#This Row],[Avg]]+$U$2*TableOMP[[#This Row],[StdDev]]</f>
        <v>239.50436099999999</v>
      </c>
      <c r="S5388" s="10">
        <f>IF(AND(TableOMP[[#This Row],[total_time]]&gt;=TableOMP[[#This Row],[Low]], TableOMP[[#This Row],[total_time]]&lt;=TableOMP[[#This Row],[High]]),1,0)</f>
        <v>0</v>
      </c>
    </row>
    <row r="5389" spans="1:19" x14ac:dyDescent="0.25">
      <c r="A5389" t="s">
        <v>10</v>
      </c>
      <c r="B5389">
        <v>10000</v>
      </c>
      <c r="C5389">
        <v>100</v>
      </c>
      <c r="D5389">
        <v>1</v>
      </c>
      <c r="E5389">
        <v>42</v>
      </c>
      <c r="F5389">
        <v>1</v>
      </c>
      <c r="G5389">
        <v>238.61029300000001</v>
      </c>
      <c r="H5389">
        <v>14.495119000000001</v>
      </c>
      <c r="I5389">
        <v>105.276696</v>
      </c>
      <c r="J5389">
        <v>2.5677240000000001</v>
      </c>
      <c r="K5389" t="str">
        <f t="shared" si="113"/>
        <v>2</v>
      </c>
      <c r="L5389" t="s">
        <v>108</v>
      </c>
      <c r="M5389" t="s">
        <v>109</v>
      </c>
      <c r="N5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5389" s="10">
        <f>VLOOKUP(TableOMP[[#This Row],[Label]],TableAvg[],2,FALSE)</f>
        <v>238.21511000000001</v>
      </c>
      <c r="P5389" s="10">
        <f>VLOOKUP(TableOMP[[#This Row],[Label]],TableAvg[],3,FALSE)</f>
        <v>0</v>
      </c>
      <c r="Q5389" s="10">
        <f>TableOMP[[#This Row],[Avg]]-$U$2*TableOMP[[#This Row],[StdDev]]</f>
        <v>238.21511000000001</v>
      </c>
      <c r="R5389" s="10">
        <f>TableOMP[[#This Row],[Avg]]+$U$2*TableOMP[[#This Row],[StdDev]]</f>
        <v>238.21511000000001</v>
      </c>
      <c r="S5389" s="10">
        <f>IF(AND(TableOMP[[#This Row],[total_time]]&gt;=TableOMP[[#This Row],[Low]], TableOMP[[#This Row],[total_time]]&lt;=TableOMP[[#This Row],[High]]),1,0)</f>
        <v>0</v>
      </c>
    </row>
    <row r="5390" spans="1:19" x14ac:dyDescent="0.25">
      <c r="A5390" t="s">
        <v>10</v>
      </c>
      <c r="B5390">
        <v>10000</v>
      </c>
      <c r="C5390">
        <v>100</v>
      </c>
      <c r="D5390">
        <v>1</v>
      </c>
      <c r="E5390">
        <v>41</v>
      </c>
      <c r="F5390">
        <v>1</v>
      </c>
      <c r="G5390">
        <v>237.352645</v>
      </c>
      <c r="H5390">
        <v>13.084574999999999</v>
      </c>
      <c r="I5390">
        <v>70.533443000000005</v>
      </c>
      <c r="J5390">
        <v>1.763336</v>
      </c>
      <c r="K5390" t="str">
        <f t="shared" si="113"/>
        <v>2</v>
      </c>
      <c r="L5390" t="s">
        <v>108</v>
      </c>
      <c r="M5390" t="s">
        <v>109</v>
      </c>
      <c r="N5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5390" s="10">
        <f>VLOOKUP(TableOMP[[#This Row],[Label]],TableAvg[],2,FALSE)</f>
        <v>237.09527299999999</v>
      </c>
      <c r="P5390" s="10">
        <f>VLOOKUP(TableOMP[[#This Row],[Label]],TableAvg[],3,FALSE)</f>
        <v>0</v>
      </c>
      <c r="Q5390" s="10">
        <f>TableOMP[[#This Row],[Avg]]-$U$2*TableOMP[[#This Row],[StdDev]]</f>
        <v>237.09527299999999</v>
      </c>
      <c r="R5390" s="10">
        <f>TableOMP[[#This Row],[Avg]]+$U$2*TableOMP[[#This Row],[StdDev]]</f>
        <v>237.09527299999999</v>
      </c>
      <c r="S5390" s="10">
        <f>IF(AND(TableOMP[[#This Row],[total_time]]&gt;=TableOMP[[#This Row],[Low]], TableOMP[[#This Row],[total_time]]&lt;=TableOMP[[#This Row],[High]]),1,0)</f>
        <v>0</v>
      </c>
    </row>
    <row r="5391" spans="1:19" x14ac:dyDescent="0.25">
      <c r="A5391" t="s">
        <v>10</v>
      </c>
      <c r="B5391">
        <v>10000</v>
      </c>
      <c r="C5391">
        <v>100</v>
      </c>
      <c r="D5391">
        <v>1</v>
      </c>
      <c r="E5391">
        <v>40</v>
      </c>
      <c r="F5391">
        <v>1</v>
      </c>
      <c r="G5391">
        <v>242.10927599999999</v>
      </c>
      <c r="H5391">
        <v>18.410143999999999</v>
      </c>
      <c r="I5391">
        <v>49.382492999999997</v>
      </c>
      <c r="J5391">
        <v>1.2662180000000001</v>
      </c>
      <c r="K5391" t="str">
        <f t="shared" si="113"/>
        <v>2</v>
      </c>
      <c r="L5391" t="s">
        <v>108</v>
      </c>
      <c r="M5391" t="s">
        <v>109</v>
      </c>
      <c r="N5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5391" s="10">
        <f>VLOOKUP(TableOMP[[#This Row],[Label]],TableAvg[],2,FALSE)</f>
        <v>242.62232</v>
      </c>
      <c r="P5391" s="10">
        <f>VLOOKUP(TableOMP[[#This Row],[Label]],TableAvg[],3,FALSE)</f>
        <v>0</v>
      </c>
      <c r="Q5391" s="10">
        <f>TableOMP[[#This Row],[Avg]]-$U$2*TableOMP[[#This Row],[StdDev]]</f>
        <v>242.62232</v>
      </c>
      <c r="R5391" s="10">
        <f>TableOMP[[#This Row],[Avg]]+$U$2*TableOMP[[#This Row],[StdDev]]</f>
        <v>242.62232</v>
      </c>
      <c r="S5391" s="10">
        <f>IF(AND(TableOMP[[#This Row],[total_time]]&gt;=TableOMP[[#This Row],[Low]], TableOMP[[#This Row],[total_time]]&lt;=TableOMP[[#This Row],[High]]),1,0)</f>
        <v>0</v>
      </c>
    </row>
    <row r="5392" spans="1:19" x14ac:dyDescent="0.25">
      <c r="A5392" t="s">
        <v>10</v>
      </c>
      <c r="B5392">
        <v>10000</v>
      </c>
      <c r="C5392">
        <v>100</v>
      </c>
      <c r="D5392">
        <v>1</v>
      </c>
      <c r="E5392">
        <v>39</v>
      </c>
      <c r="F5392">
        <v>1</v>
      </c>
      <c r="G5392">
        <v>236.945876</v>
      </c>
      <c r="H5392">
        <v>13.370805000000001</v>
      </c>
      <c r="I5392">
        <v>60.156978000000002</v>
      </c>
      <c r="J5392">
        <v>1.583078</v>
      </c>
      <c r="K5392" t="str">
        <f t="shared" si="113"/>
        <v>2</v>
      </c>
      <c r="L5392" t="s">
        <v>108</v>
      </c>
      <c r="M5392" t="s">
        <v>109</v>
      </c>
      <c r="N5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5392" s="10">
        <f>VLOOKUP(TableOMP[[#This Row],[Label]],TableAvg[],2,FALSE)</f>
        <v>242.04346000000001</v>
      </c>
      <c r="P5392" s="10">
        <f>VLOOKUP(TableOMP[[#This Row],[Label]],TableAvg[],3,FALSE)</f>
        <v>0</v>
      </c>
      <c r="Q5392" s="10">
        <f>TableOMP[[#This Row],[Avg]]-$U$2*TableOMP[[#This Row],[StdDev]]</f>
        <v>242.04346000000001</v>
      </c>
      <c r="R5392" s="10">
        <f>TableOMP[[#This Row],[Avg]]+$U$2*TableOMP[[#This Row],[StdDev]]</f>
        <v>242.04346000000001</v>
      </c>
      <c r="S5392" s="10">
        <f>IF(AND(TableOMP[[#This Row],[total_time]]&gt;=TableOMP[[#This Row],[Low]], TableOMP[[#This Row],[total_time]]&lt;=TableOMP[[#This Row],[High]]),1,0)</f>
        <v>0</v>
      </c>
    </row>
    <row r="5393" spans="1:19" x14ac:dyDescent="0.25">
      <c r="A5393" t="s">
        <v>10</v>
      </c>
      <c r="B5393">
        <v>10000</v>
      </c>
      <c r="C5393">
        <v>100</v>
      </c>
      <c r="D5393">
        <v>1</v>
      </c>
      <c r="E5393">
        <v>38</v>
      </c>
      <c r="F5393">
        <v>1</v>
      </c>
      <c r="G5393">
        <v>237.26552899999999</v>
      </c>
      <c r="H5393">
        <v>13.695003</v>
      </c>
      <c r="I5393">
        <v>52.848962</v>
      </c>
      <c r="J5393">
        <v>1.42835</v>
      </c>
      <c r="K5393" t="str">
        <f t="shared" si="113"/>
        <v>2</v>
      </c>
      <c r="L5393" t="s">
        <v>108</v>
      </c>
      <c r="M5393" t="s">
        <v>109</v>
      </c>
      <c r="N5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5393" s="10">
        <f>VLOOKUP(TableOMP[[#This Row],[Label]],TableAvg[],2,FALSE)</f>
        <v>246.81088399999999</v>
      </c>
      <c r="P5393" s="10">
        <f>VLOOKUP(TableOMP[[#This Row],[Label]],TableAvg[],3,FALSE)</f>
        <v>0</v>
      </c>
      <c r="Q5393" s="10">
        <f>TableOMP[[#This Row],[Avg]]-$U$2*TableOMP[[#This Row],[StdDev]]</f>
        <v>246.81088399999999</v>
      </c>
      <c r="R5393" s="10">
        <f>TableOMP[[#This Row],[Avg]]+$U$2*TableOMP[[#This Row],[StdDev]]</f>
        <v>246.81088399999999</v>
      </c>
      <c r="S5393" s="10">
        <f>IF(AND(TableOMP[[#This Row],[total_time]]&gt;=TableOMP[[#This Row],[Low]], TableOMP[[#This Row],[total_time]]&lt;=TableOMP[[#This Row],[High]]),1,0)</f>
        <v>0</v>
      </c>
    </row>
    <row r="5394" spans="1:19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266.48516699999999</v>
      </c>
      <c r="H5394">
        <v>0.28040399999999999</v>
      </c>
      <c r="I5394">
        <v>9.7992360000000005</v>
      </c>
      <c r="J5394">
        <v>0.15554299999999999</v>
      </c>
      <c r="K5394" t="str">
        <f>MID(M5394,22,1)</f>
        <v>6</v>
      </c>
      <c r="L5394" t="s">
        <v>110</v>
      </c>
      <c r="M5394" t="s">
        <v>111</v>
      </c>
      <c r="N5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 s="10">
        <f>VLOOKUP(TableOMP[[#This Row],[Label]],TableAvg[],2,FALSE)</f>
        <v>265.4064975</v>
      </c>
      <c r="P5394" s="10">
        <f>VLOOKUP(TableOMP[[#This Row],[Label]],TableAvg[],3,FALSE)</f>
        <v>0.18028650001104912</v>
      </c>
      <c r="Q5394" s="10">
        <f>TableOMP[[#This Row],[Avg]]-$U$2*TableOMP[[#This Row],[StdDev]]</f>
        <v>265.0459244999779</v>
      </c>
      <c r="R5394" s="10">
        <f>TableOMP[[#This Row],[Avg]]+$U$2*TableOMP[[#This Row],[StdDev]]</f>
        <v>265.7670705000221</v>
      </c>
      <c r="S5394" s="10">
        <f>IF(AND(TableOMP[[#This Row],[total_time]]&gt;=TableOMP[[#This Row],[Low]], TableOMP[[#This Row],[total_time]]&lt;=TableOMP[[#This Row],[High]]),1,0)</f>
        <v>0</v>
      </c>
    </row>
    <row r="5395" spans="1:19" x14ac:dyDescent="0.25">
      <c r="A5395" t="s">
        <v>12</v>
      </c>
      <c r="B5395">
        <v>10000</v>
      </c>
      <c r="C5395">
        <v>100</v>
      </c>
      <c r="D5395">
        <v>100000</v>
      </c>
      <c r="E5395">
        <v>63</v>
      </c>
      <c r="F5395">
        <v>1</v>
      </c>
      <c r="G5395">
        <v>266.03347400000001</v>
      </c>
      <c r="H5395">
        <v>0.28954600000000003</v>
      </c>
      <c r="I5395">
        <v>9.8945039999999995</v>
      </c>
      <c r="J5395">
        <v>0.15958900000000001</v>
      </c>
      <c r="K5395" t="str">
        <f t="shared" ref="K5395:K5421" si="114">MID(M5395,22,1)</f>
        <v>6</v>
      </c>
      <c r="L5395" t="s">
        <v>110</v>
      </c>
      <c r="M5395" t="s">
        <v>111</v>
      </c>
      <c r="N5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5395" s="10">
        <f>VLOOKUP(TableOMP[[#This Row],[Label]],TableAvg[],2,FALSE)</f>
        <v>267.06082549999996</v>
      </c>
      <c r="P5395" s="10">
        <f>VLOOKUP(TableOMP[[#This Row],[Label]],TableAvg[],3,FALSE)</f>
        <v>0.41060050001556436</v>
      </c>
      <c r="Q5395" s="10">
        <f>TableOMP[[#This Row],[Avg]]-$U$2*TableOMP[[#This Row],[StdDev]]</f>
        <v>266.23962449996884</v>
      </c>
      <c r="R5395" s="10">
        <f>TableOMP[[#This Row],[Avg]]+$U$2*TableOMP[[#This Row],[StdDev]]</f>
        <v>267.88202650003109</v>
      </c>
      <c r="S5395" s="10">
        <f>IF(AND(TableOMP[[#This Row],[total_time]]&gt;=TableOMP[[#This Row],[Low]], TableOMP[[#This Row],[total_time]]&lt;=TableOMP[[#This Row],[High]]),1,0)</f>
        <v>0</v>
      </c>
    </row>
    <row r="5396" spans="1:19" x14ac:dyDescent="0.25">
      <c r="A5396" t="s">
        <v>12</v>
      </c>
      <c r="B5396">
        <v>10000</v>
      </c>
      <c r="C5396">
        <v>100</v>
      </c>
      <c r="D5396">
        <v>100000</v>
      </c>
      <c r="E5396">
        <v>62</v>
      </c>
      <c r="F5396">
        <v>1</v>
      </c>
      <c r="G5396">
        <v>265.65646299999997</v>
      </c>
      <c r="H5396">
        <v>0.26720300000000002</v>
      </c>
      <c r="I5396">
        <v>8.0470509999999997</v>
      </c>
      <c r="J5396">
        <v>0.13191900000000001</v>
      </c>
      <c r="K5396" t="str">
        <f t="shared" si="114"/>
        <v>6</v>
      </c>
      <c r="L5396" t="s">
        <v>110</v>
      </c>
      <c r="M5396" t="s">
        <v>111</v>
      </c>
      <c r="N5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5396" s="10">
        <f>VLOOKUP(TableOMP[[#This Row],[Label]],TableAvg[],2,FALSE)</f>
        <v>265.91359350000005</v>
      </c>
      <c r="P5396" s="10">
        <f>VLOOKUP(TableOMP[[#This Row],[Label]],TableAvg[],3,FALSE)</f>
        <v>0.17004349996723425</v>
      </c>
      <c r="Q5396" s="10">
        <f>TableOMP[[#This Row],[Avg]]-$U$2*TableOMP[[#This Row],[StdDev]]</f>
        <v>265.5735065000656</v>
      </c>
      <c r="R5396" s="10">
        <f>TableOMP[[#This Row],[Avg]]+$U$2*TableOMP[[#This Row],[StdDev]]</f>
        <v>266.25368049993449</v>
      </c>
      <c r="S5396" s="10">
        <f>IF(AND(TableOMP[[#This Row],[total_time]]&gt;=TableOMP[[#This Row],[Low]], TableOMP[[#This Row],[total_time]]&lt;=TableOMP[[#This Row],[High]]),1,0)</f>
        <v>1</v>
      </c>
    </row>
    <row r="5397" spans="1:19" x14ac:dyDescent="0.25">
      <c r="A5397" t="s">
        <v>12</v>
      </c>
      <c r="B5397">
        <v>10000</v>
      </c>
      <c r="C5397">
        <v>100</v>
      </c>
      <c r="D5397">
        <v>100000</v>
      </c>
      <c r="E5397">
        <v>61</v>
      </c>
      <c r="F5397">
        <v>1</v>
      </c>
      <c r="G5397">
        <v>264.06259899999998</v>
      </c>
      <c r="H5397">
        <v>0.271422</v>
      </c>
      <c r="I5397">
        <v>8.3681610000000006</v>
      </c>
      <c r="J5397">
        <v>0.13946900000000001</v>
      </c>
      <c r="K5397" t="str">
        <f t="shared" si="114"/>
        <v>6</v>
      </c>
      <c r="L5397" t="s">
        <v>110</v>
      </c>
      <c r="M5397" t="s">
        <v>111</v>
      </c>
      <c r="N5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397" s="10">
        <f>VLOOKUP(TableOMP[[#This Row],[Label]],TableAvg[],2,FALSE)</f>
        <v>259.05395950000002</v>
      </c>
      <c r="P5397" s="10">
        <f>VLOOKUP(TableOMP[[#This Row],[Label]],TableAvg[],3,FALSE)</f>
        <v>5.306158499997931</v>
      </c>
      <c r="Q5397" s="10">
        <f>TableOMP[[#This Row],[Avg]]-$U$2*TableOMP[[#This Row],[StdDev]]</f>
        <v>248.44164250000415</v>
      </c>
      <c r="R5397" s="10">
        <f>TableOMP[[#This Row],[Avg]]+$U$2*TableOMP[[#This Row],[StdDev]]</f>
        <v>269.66627649999589</v>
      </c>
      <c r="S5397" s="10">
        <f>IF(AND(TableOMP[[#This Row],[total_time]]&gt;=TableOMP[[#This Row],[Low]], TableOMP[[#This Row],[total_time]]&lt;=TableOMP[[#This Row],[High]]),1,0)</f>
        <v>1</v>
      </c>
    </row>
    <row r="5398" spans="1:19" x14ac:dyDescent="0.25">
      <c r="A5398" t="s">
        <v>12</v>
      </c>
      <c r="B5398">
        <v>10000</v>
      </c>
      <c r="C5398">
        <v>100</v>
      </c>
      <c r="D5398">
        <v>100000</v>
      </c>
      <c r="E5398">
        <v>60</v>
      </c>
      <c r="F5398">
        <v>1</v>
      </c>
      <c r="G5398">
        <v>263.24795799999998</v>
      </c>
      <c r="H5398">
        <v>0.26908900000000002</v>
      </c>
      <c r="I5398">
        <v>8.0455380000000005</v>
      </c>
      <c r="J5398">
        <v>0.13636499999999999</v>
      </c>
      <c r="K5398" t="str">
        <f t="shared" si="114"/>
        <v>6</v>
      </c>
      <c r="L5398" t="s">
        <v>110</v>
      </c>
      <c r="M5398" t="s">
        <v>111</v>
      </c>
      <c r="N5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398" s="10">
        <f>VLOOKUP(TableOMP[[#This Row],[Label]],TableAvg[],2,FALSE)</f>
        <v>258.13100250000002</v>
      </c>
      <c r="P5398" s="10">
        <f>VLOOKUP(TableOMP[[#This Row],[Label]],TableAvg[],3,FALSE)</f>
        <v>5.9053725000002428</v>
      </c>
      <c r="Q5398" s="10">
        <f>TableOMP[[#This Row],[Avg]]-$U$2*TableOMP[[#This Row],[StdDev]]</f>
        <v>246.32025749999954</v>
      </c>
      <c r="R5398" s="10">
        <f>TableOMP[[#This Row],[Avg]]+$U$2*TableOMP[[#This Row],[StdDev]]</f>
        <v>269.94174750000053</v>
      </c>
      <c r="S5398" s="10">
        <f>IF(AND(TableOMP[[#This Row],[total_time]]&gt;=TableOMP[[#This Row],[Low]], TableOMP[[#This Row],[total_time]]&lt;=TableOMP[[#This Row],[High]]),1,0)</f>
        <v>1</v>
      </c>
    </row>
    <row r="5399" spans="1:19" x14ac:dyDescent="0.25">
      <c r="A5399" t="s">
        <v>12</v>
      </c>
      <c r="B5399">
        <v>10000</v>
      </c>
      <c r="C5399">
        <v>100</v>
      </c>
      <c r="D5399">
        <v>100000</v>
      </c>
      <c r="E5399">
        <v>59</v>
      </c>
      <c r="F5399">
        <v>1</v>
      </c>
      <c r="G5399">
        <v>261.38593300000002</v>
      </c>
      <c r="H5399">
        <v>0.25470900000000002</v>
      </c>
      <c r="I5399">
        <v>7.5268990000000002</v>
      </c>
      <c r="J5399">
        <v>0.129774</v>
      </c>
      <c r="K5399" t="str">
        <f t="shared" si="114"/>
        <v>6</v>
      </c>
      <c r="L5399" t="s">
        <v>110</v>
      </c>
      <c r="M5399" t="s">
        <v>111</v>
      </c>
      <c r="N5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399" s="10">
        <f>VLOOKUP(TableOMP[[#This Row],[Label]],TableAvg[],2,FALSE)</f>
        <v>262.79227600000002</v>
      </c>
      <c r="P5399" s="10">
        <f>VLOOKUP(TableOMP[[#This Row],[Label]],TableAvg[],3,FALSE)</f>
        <v>0.49711499999585212</v>
      </c>
      <c r="Q5399" s="10">
        <f>TableOMP[[#This Row],[Avg]]-$U$2*TableOMP[[#This Row],[StdDev]]</f>
        <v>261.7980460000083</v>
      </c>
      <c r="R5399" s="10">
        <f>TableOMP[[#This Row],[Avg]]+$U$2*TableOMP[[#This Row],[StdDev]]</f>
        <v>263.78650599999173</v>
      </c>
      <c r="S5399" s="10">
        <f>IF(AND(TableOMP[[#This Row],[total_time]]&gt;=TableOMP[[#This Row],[Low]], TableOMP[[#This Row],[total_time]]&lt;=TableOMP[[#This Row],[High]]),1,0)</f>
        <v>0</v>
      </c>
    </row>
    <row r="5400" spans="1:19" x14ac:dyDescent="0.25">
      <c r="A5400" t="s">
        <v>12</v>
      </c>
      <c r="B5400">
        <v>10000</v>
      </c>
      <c r="C5400">
        <v>100</v>
      </c>
      <c r="D5400">
        <v>100000</v>
      </c>
      <c r="E5400">
        <v>58</v>
      </c>
      <c r="F5400">
        <v>1</v>
      </c>
      <c r="G5400">
        <v>248.90439699999999</v>
      </c>
      <c r="H5400">
        <v>0.26735399999999998</v>
      </c>
      <c r="I5400">
        <v>8.4474359999999997</v>
      </c>
      <c r="J5400">
        <v>0.148201</v>
      </c>
      <c r="K5400" t="str">
        <f t="shared" si="114"/>
        <v>6</v>
      </c>
      <c r="L5400" t="s">
        <v>110</v>
      </c>
      <c r="M5400" t="s">
        <v>111</v>
      </c>
      <c r="N5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400" s="10">
        <f>VLOOKUP(TableOMP[[#This Row],[Label]],TableAvg[],2,FALSE)</f>
        <v>256.20057500000001</v>
      </c>
      <c r="P5400" s="10">
        <f>VLOOKUP(TableOMP[[#This Row],[Label]],TableAvg[],3,FALSE)</f>
        <v>5.8980950000008505</v>
      </c>
      <c r="Q5400" s="10">
        <f>TableOMP[[#This Row],[Avg]]-$U$2*TableOMP[[#This Row],[StdDev]]</f>
        <v>244.40438499999831</v>
      </c>
      <c r="R5400" s="10">
        <f>TableOMP[[#This Row],[Avg]]+$U$2*TableOMP[[#This Row],[StdDev]]</f>
        <v>267.99676500000169</v>
      </c>
      <c r="S5400" s="10">
        <f>IF(AND(TableOMP[[#This Row],[total_time]]&gt;=TableOMP[[#This Row],[Low]], TableOMP[[#This Row],[total_time]]&lt;=TableOMP[[#This Row],[High]]),1,0)</f>
        <v>1</v>
      </c>
    </row>
    <row r="5401" spans="1:19" x14ac:dyDescent="0.25">
      <c r="A5401" t="s">
        <v>12</v>
      </c>
      <c r="B5401">
        <v>10000</v>
      </c>
      <c r="C5401">
        <v>100</v>
      </c>
      <c r="D5401">
        <v>100000</v>
      </c>
      <c r="E5401">
        <v>57</v>
      </c>
      <c r="F5401">
        <v>1</v>
      </c>
      <c r="G5401">
        <v>249.70158499999999</v>
      </c>
      <c r="H5401">
        <v>0.262071</v>
      </c>
      <c r="I5401">
        <v>6.4089929999999997</v>
      </c>
      <c r="J5401">
        <v>0.11444600000000001</v>
      </c>
      <c r="K5401" t="str">
        <f t="shared" si="114"/>
        <v>6</v>
      </c>
      <c r="L5401" t="s">
        <v>110</v>
      </c>
      <c r="M5401" t="s">
        <v>111</v>
      </c>
      <c r="N5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401" s="10">
        <f>VLOOKUP(TableOMP[[#This Row],[Label]],TableAvg[],2,FALSE)</f>
        <v>255.81637899999998</v>
      </c>
      <c r="P5401" s="10">
        <f>VLOOKUP(TableOMP[[#This Row],[Label]],TableAvg[],3,FALSE)</f>
        <v>6.187633000000762</v>
      </c>
      <c r="Q5401" s="10">
        <f>TableOMP[[#This Row],[Avg]]-$U$2*TableOMP[[#This Row],[StdDev]]</f>
        <v>243.44111299999847</v>
      </c>
      <c r="R5401" s="10">
        <f>TableOMP[[#This Row],[Avg]]+$U$2*TableOMP[[#This Row],[StdDev]]</f>
        <v>268.19164500000153</v>
      </c>
      <c r="S5401" s="10">
        <f>IF(AND(TableOMP[[#This Row],[total_time]]&gt;=TableOMP[[#This Row],[Low]], TableOMP[[#This Row],[total_time]]&lt;=TableOMP[[#This Row],[High]]),1,0)</f>
        <v>1</v>
      </c>
    </row>
    <row r="5402" spans="1:19" x14ac:dyDescent="0.25">
      <c r="A5402" t="s">
        <v>12</v>
      </c>
      <c r="B5402">
        <v>10000</v>
      </c>
      <c r="C5402">
        <v>100</v>
      </c>
      <c r="D5402">
        <v>100000</v>
      </c>
      <c r="E5402">
        <v>56</v>
      </c>
      <c r="F5402">
        <v>1</v>
      </c>
      <c r="G5402">
        <v>247.855616</v>
      </c>
      <c r="H5402">
        <v>0.26047700000000001</v>
      </c>
      <c r="I5402">
        <v>7.6149870000000002</v>
      </c>
      <c r="J5402">
        <v>0.13845399999999999</v>
      </c>
      <c r="K5402" t="str">
        <f t="shared" si="114"/>
        <v>6</v>
      </c>
      <c r="L5402" t="s">
        <v>110</v>
      </c>
      <c r="M5402" t="s">
        <v>111</v>
      </c>
      <c r="N5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402" s="10">
        <f>VLOOKUP(TableOMP[[#This Row],[Label]],TableAvg[],2,FALSE)</f>
        <v>261.86168050000003</v>
      </c>
      <c r="P5402" s="10">
        <f>VLOOKUP(TableOMP[[#This Row],[Label]],TableAvg[],3,FALSE)</f>
        <v>1.447286499998782</v>
      </c>
      <c r="Q5402" s="10">
        <f>TableOMP[[#This Row],[Avg]]-$U$2*TableOMP[[#This Row],[StdDev]]</f>
        <v>258.9671075000025</v>
      </c>
      <c r="R5402" s="10">
        <f>TableOMP[[#This Row],[Avg]]+$U$2*TableOMP[[#This Row],[StdDev]]</f>
        <v>264.75625349999757</v>
      </c>
      <c r="S5402" s="10">
        <f>IF(AND(TableOMP[[#This Row],[total_time]]&gt;=TableOMP[[#This Row],[Low]], TableOMP[[#This Row],[total_time]]&lt;=TableOMP[[#This Row],[High]]),1,0)</f>
        <v>0</v>
      </c>
    </row>
    <row r="5403" spans="1:19" x14ac:dyDescent="0.25">
      <c r="A5403" t="s">
        <v>12</v>
      </c>
      <c r="B5403">
        <v>10000</v>
      </c>
      <c r="C5403">
        <v>100</v>
      </c>
      <c r="D5403">
        <v>100000</v>
      </c>
      <c r="E5403">
        <v>55</v>
      </c>
      <c r="F5403">
        <v>1</v>
      </c>
      <c r="G5403">
        <v>258.91353900000001</v>
      </c>
      <c r="H5403">
        <v>0.26811800000000002</v>
      </c>
      <c r="I5403">
        <v>7.2507089999999996</v>
      </c>
      <c r="J5403">
        <v>0.134272</v>
      </c>
      <c r="K5403" t="str">
        <f t="shared" si="114"/>
        <v>6</v>
      </c>
      <c r="L5403" t="s">
        <v>110</v>
      </c>
      <c r="M5403" t="s">
        <v>111</v>
      </c>
      <c r="N5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403" s="10">
        <f>VLOOKUP(TableOMP[[#This Row],[Label]],TableAvg[],2,FALSE)</f>
        <v>254.3503935</v>
      </c>
      <c r="P5403" s="10">
        <f>VLOOKUP(TableOMP[[#This Row],[Label]],TableAvg[],3,FALSE)</f>
        <v>5.3175495000002257</v>
      </c>
      <c r="Q5403" s="10">
        <f>TableOMP[[#This Row],[Avg]]-$U$2*TableOMP[[#This Row],[StdDev]]</f>
        <v>243.71529449999954</v>
      </c>
      <c r="R5403" s="10">
        <f>TableOMP[[#This Row],[Avg]]+$U$2*TableOMP[[#This Row],[StdDev]]</f>
        <v>264.98549250000042</v>
      </c>
      <c r="S5403" s="10">
        <f>IF(AND(TableOMP[[#This Row],[total_time]]&gt;=TableOMP[[#This Row],[Low]], TableOMP[[#This Row],[total_time]]&lt;=TableOMP[[#This Row],[High]]),1,0)</f>
        <v>1</v>
      </c>
    </row>
    <row r="5404" spans="1:19" x14ac:dyDescent="0.25">
      <c r="A5404" t="s">
        <v>12</v>
      </c>
      <c r="B5404">
        <v>10000</v>
      </c>
      <c r="C5404">
        <v>100</v>
      </c>
      <c r="D5404">
        <v>100000</v>
      </c>
      <c r="E5404">
        <v>54</v>
      </c>
      <c r="F5404">
        <v>1</v>
      </c>
      <c r="G5404">
        <v>245.564367</v>
      </c>
      <c r="H5404">
        <v>0.25256000000000001</v>
      </c>
      <c r="I5404">
        <v>6.7493420000000004</v>
      </c>
      <c r="J5404">
        <v>0.12734599999999999</v>
      </c>
      <c r="K5404" t="str">
        <f t="shared" si="114"/>
        <v>6</v>
      </c>
      <c r="L5404" t="s">
        <v>110</v>
      </c>
      <c r="M5404" t="s">
        <v>111</v>
      </c>
      <c r="N5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404" s="10">
        <f>VLOOKUP(TableOMP[[#This Row],[Label]],TableAvg[],2,FALSE)</f>
        <v>259.00104199999998</v>
      </c>
      <c r="P5404" s="10">
        <f>VLOOKUP(TableOMP[[#This Row],[Label]],TableAvg[],3,FALSE)</f>
        <v>0.22438500003251052</v>
      </c>
      <c r="Q5404" s="10">
        <f>TableOMP[[#This Row],[Avg]]-$U$2*TableOMP[[#This Row],[StdDev]]</f>
        <v>258.55227199993499</v>
      </c>
      <c r="R5404" s="10">
        <f>TableOMP[[#This Row],[Avg]]+$U$2*TableOMP[[#This Row],[StdDev]]</f>
        <v>259.44981200006498</v>
      </c>
      <c r="S5404" s="10">
        <f>IF(AND(TableOMP[[#This Row],[total_time]]&gt;=TableOMP[[#This Row],[Low]], TableOMP[[#This Row],[total_time]]&lt;=TableOMP[[#This Row],[High]]),1,0)</f>
        <v>0</v>
      </c>
    </row>
    <row r="5405" spans="1:19" x14ac:dyDescent="0.25">
      <c r="A5405" t="s">
        <v>12</v>
      </c>
      <c r="B5405">
        <v>10000</v>
      </c>
      <c r="C5405">
        <v>100</v>
      </c>
      <c r="D5405">
        <v>100000</v>
      </c>
      <c r="E5405">
        <v>53</v>
      </c>
      <c r="F5405">
        <v>1</v>
      </c>
      <c r="G5405">
        <v>256.37018799999998</v>
      </c>
      <c r="H5405">
        <v>0.33133000000000001</v>
      </c>
      <c r="I5405">
        <v>9.4794590000000003</v>
      </c>
      <c r="J5405">
        <v>0.18229699999999999</v>
      </c>
      <c r="K5405" t="str">
        <f t="shared" si="114"/>
        <v>6</v>
      </c>
      <c r="L5405" t="s">
        <v>110</v>
      </c>
      <c r="M5405" t="s">
        <v>111</v>
      </c>
      <c r="N5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405" s="10">
        <f>VLOOKUP(TableOMP[[#This Row],[Label]],TableAvg[],2,FALSE)</f>
        <v>257.35445400000003</v>
      </c>
      <c r="P5405" s="10">
        <f>VLOOKUP(TableOMP[[#This Row],[Label]],TableAvg[],3,FALSE)</f>
        <v>1.7689999570679599E-2</v>
      </c>
      <c r="Q5405" s="10">
        <f>TableOMP[[#This Row],[Avg]]-$U$2*TableOMP[[#This Row],[StdDev]]</f>
        <v>257.31907400085868</v>
      </c>
      <c r="R5405" s="10">
        <f>TableOMP[[#This Row],[Avg]]+$U$2*TableOMP[[#This Row],[StdDev]]</f>
        <v>257.38983399914139</v>
      </c>
      <c r="S5405" s="10">
        <f>IF(AND(TableOMP[[#This Row],[total_time]]&gt;=TableOMP[[#This Row],[Low]], TableOMP[[#This Row],[total_time]]&lt;=TableOMP[[#This Row],[High]]),1,0)</f>
        <v>0</v>
      </c>
    </row>
    <row r="5406" spans="1:19" x14ac:dyDescent="0.25">
      <c r="A5406" t="s">
        <v>12</v>
      </c>
      <c r="B5406">
        <v>10000</v>
      </c>
      <c r="C5406">
        <v>100</v>
      </c>
      <c r="D5406">
        <v>100000</v>
      </c>
      <c r="E5406">
        <v>52</v>
      </c>
      <c r="F5406">
        <v>1</v>
      </c>
      <c r="G5406">
        <v>255.10012800000001</v>
      </c>
      <c r="H5406">
        <v>0.28482099999999999</v>
      </c>
      <c r="I5406">
        <v>7.4502490000000003</v>
      </c>
      <c r="J5406">
        <v>0.14608299999999999</v>
      </c>
      <c r="K5406" t="str">
        <f t="shared" si="114"/>
        <v>6</v>
      </c>
      <c r="L5406" t="s">
        <v>110</v>
      </c>
      <c r="M5406" t="s">
        <v>111</v>
      </c>
      <c r="N5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406" s="10">
        <f>VLOOKUP(TableOMP[[#This Row],[Label]],TableAvg[],2,FALSE)</f>
        <v>256.3125695</v>
      </c>
      <c r="P5406" s="10">
        <f>VLOOKUP(TableOMP[[#This Row],[Label]],TableAvg[],3,FALSE)</f>
        <v>0.54450150001365216</v>
      </c>
      <c r="Q5406" s="10">
        <f>TableOMP[[#This Row],[Avg]]-$U$2*TableOMP[[#This Row],[StdDev]]</f>
        <v>255.22356649997269</v>
      </c>
      <c r="R5406" s="10">
        <f>TableOMP[[#This Row],[Avg]]+$U$2*TableOMP[[#This Row],[StdDev]]</f>
        <v>257.40157250002733</v>
      </c>
      <c r="S5406" s="10">
        <f>IF(AND(TableOMP[[#This Row],[total_time]]&gt;=TableOMP[[#This Row],[Low]], TableOMP[[#This Row],[total_time]]&lt;=TableOMP[[#This Row],[High]]),1,0)</f>
        <v>0</v>
      </c>
    </row>
    <row r="5407" spans="1:19" x14ac:dyDescent="0.25">
      <c r="A5407" t="s">
        <v>12</v>
      </c>
      <c r="B5407">
        <v>10000</v>
      </c>
      <c r="C5407">
        <v>100</v>
      </c>
      <c r="D5407">
        <v>100000</v>
      </c>
      <c r="E5407">
        <v>51</v>
      </c>
      <c r="F5407">
        <v>1</v>
      </c>
      <c r="G5407">
        <v>253.55919599999999</v>
      </c>
      <c r="H5407">
        <v>0.24781600000000001</v>
      </c>
      <c r="I5407">
        <v>5.7831190000000001</v>
      </c>
      <c r="J5407">
        <v>0.115662</v>
      </c>
      <c r="K5407" t="str">
        <f t="shared" si="114"/>
        <v>6</v>
      </c>
      <c r="L5407" t="s">
        <v>110</v>
      </c>
      <c r="M5407" t="s">
        <v>111</v>
      </c>
      <c r="N5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5407" s="10">
        <f>VLOOKUP(TableOMP[[#This Row],[Label]],TableAvg[],2,FALSE)</f>
        <v>254.71782450000001</v>
      </c>
      <c r="P5407" s="10">
        <f>VLOOKUP(TableOMP[[#This Row],[Label]],TableAvg[],3,FALSE)</f>
        <v>0.17636050000434825</v>
      </c>
      <c r="Q5407" s="10">
        <f>TableOMP[[#This Row],[Avg]]-$U$2*TableOMP[[#This Row],[StdDev]]</f>
        <v>254.36510349999131</v>
      </c>
      <c r="R5407" s="10">
        <f>TableOMP[[#This Row],[Avg]]+$U$2*TableOMP[[#This Row],[StdDev]]</f>
        <v>255.07054550000871</v>
      </c>
      <c r="S5407" s="10">
        <f>IF(AND(TableOMP[[#This Row],[total_time]]&gt;=TableOMP[[#This Row],[Low]], TableOMP[[#This Row],[total_time]]&lt;=TableOMP[[#This Row],[High]]),1,0)</f>
        <v>0</v>
      </c>
    </row>
    <row r="5408" spans="1:19" x14ac:dyDescent="0.25">
      <c r="A5408" t="s">
        <v>12</v>
      </c>
      <c r="B5408">
        <v>10000</v>
      </c>
      <c r="C5408">
        <v>100</v>
      </c>
      <c r="D5408">
        <v>100000</v>
      </c>
      <c r="E5408">
        <v>50</v>
      </c>
      <c r="F5408">
        <v>1</v>
      </c>
      <c r="G5408">
        <v>253.02833100000001</v>
      </c>
      <c r="H5408">
        <v>0.28457100000000002</v>
      </c>
      <c r="I5408">
        <v>6.3750689999999999</v>
      </c>
      <c r="J5408">
        <v>0.130103</v>
      </c>
      <c r="K5408" t="str">
        <f t="shared" si="114"/>
        <v>6</v>
      </c>
      <c r="L5408" t="s">
        <v>110</v>
      </c>
      <c r="M5408" t="s">
        <v>111</v>
      </c>
      <c r="N5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408" s="10">
        <f>VLOOKUP(TableOMP[[#This Row],[Label]],TableAvg[],2,FALSE)</f>
        <v>254.77612550000001</v>
      </c>
      <c r="P5408" s="10">
        <f>VLOOKUP(TableOMP[[#This Row],[Label]],TableAvg[],3,FALSE)</f>
        <v>0.76298149999626286</v>
      </c>
      <c r="Q5408" s="10">
        <f>TableOMP[[#This Row],[Avg]]-$U$2*TableOMP[[#This Row],[StdDev]]</f>
        <v>253.25016250000749</v>
      </c>
      <c r="R5408" s="10">
        <f>TableOMP[[#This Row],[Avg]]+$U$2*TableOMP[[#This Row],[StdDev]]</f>
        <v>256.30208849999252</v>
      </c>
      <c r="S5408" s="10">
        <f>IF(AND(TableOMP[[#This Row],[total_time]]&gt;=TableOMP[[#This Row],[Low]], TableOMP[[#This Row],[total_time]]&lt;=TableOMP[[#This Row],[High]]),1,0)</f>
        <v>0</v>
      </c>
    </row>
    <row r="5409" spans="1:19" x14ac:dyDescent="0.25">
      <c r="A5409" t="s">
        <v>12</v>
      </c>
      <c r="B5409">
        <v>10000</v>
      </c>
      <c r="C5409">
        <v>100</v>
      </c>
      <c r="D5409">
        <v>100000</v>
      </c>
      <c r="E5409">
        <v>49</v>
      </c>
      <c r="F5409">
        <v>1</v>
      </c>
      <c r="G5409">
        <v>239.61423500000001</v>
      </c>
      <c r="H5409">
        <v>0.26933600000000002</v>
      </c>
      <c r="I5409">
        <v>5.8448279999999997</v>
      </c>
      <c r="J5409">
        <v>0.121767</v>
      </c>
      <c r="K5409" t="str">
        <f t="shared" si="114"/>
        <v>6</v>
      </c>
      <c r="L5409" t="s">
        <v>110</v>
      </c>
      <c r="M5409" t="s">
        <v>111</v>
      </c>
      <c r="N5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409" s="10">
        <f>VLOOKUP(TableOMP[[#This Row],[Label]],TableAvg[],2,FALSE)</f>
        <v>252.75506000000001</v>
      </c>
      <c r="P5409" s="10">
        <f>VLOOKUP(TableOMP[[#This Row],[Label]],TableAvg[],3,FALSE)</f>
        <v>0.26631999998561939</v>
      </c>
      <c r="Q5409" s="10">
        <f>TableOMP[[#This Row],[Avg]]-$U$2*TableOMP[[#This Row],[StdDev]]</f>
        <v>252.22242000002876</v>
      </c>
      <c r="R5409" s="10">
        <f>TableOMP[[#This Row],[Avg]]+$U$2*TableOMP[[#This Row],[StdDev]]</f>
        <v>253.28769999997127</v>
      </c>
      <c r="S5409" s="10">
        <f>IF(AND(TableOMP[[#This Row],[total_time]]&gt;=TableOMP[[#This Row],[Low]], TableOMP[[#This Row],[total_time]]&lt;=TableOMP[[#This Row],[High]]),1,0)</f>
        <v>0</v>
      </c>
    </row>
    <row r="5410" spans="1:19" x14ac:dyDescent="0.25">
      <c r="A5410" t="s">
        <v>12</v>
      </c>
      <c r="B5410">
        <v>10000</v>
      </c>
      <c r="C5410">
        <v>100</v>
      </c>
      <c r="D5410">
        <v>100000</v>
      </c>
      <c r="E5410">
        <v>48</v>
      </c>
      <c r="F5410">
        <v>1</v>
      </c>
      <c r="G5410">
        <v>241.231763</v>
      </c>
      <c r="H5410">
        <v>0.25794800000000001</v>
      </c>
      <c r="I5410">
        <v>6.1725700000000003</v>
      </c>
      <c r="J5410">
        <v>0.131331</v>
      </c>
      <c r="K5410" t="str">
        <f t="shared" si="114"/>
        <v>6</v>
      </c>
      <c r="L5410" t="s">
        <v>110</v>
      </c>
      <c r="M5410" t="s">
        <v>111</v>
      </c>
      <c r="N5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410" s="10">
        <f>VLOOKUP(TableOMP[[#This Row],[Label]],TableAvg[],2,FALSE)</f>
        <v>252.85812399999998</v>
      </c>
      <c r="P5410" s="10">
        <f>VLOOKUP(TableOMP[[#This Row],[Label]],TableAvg[],3,FALSE)</f>
        <v>0.98864600000074532</v>
      </c>
      <c r="Q5410" s="10">
        <f>TableOMP[[#This Row],[Avg]]-$U$2*TableOMP[[#This Row],[StdDev]]</f>
        <v>250.88083199999849</v>
      </c>
      <c r="R5410" s="10">
        <f>TableOMP[[#This Row],[Avg]]+$U$2*TableOMP[[#This Row],[StdDev]]</f>
        <v>254.83541600000146</v>
      </c>
      <c r="S5410" s="10">
        <f>IF(AND(TableOMP[[#This Row],[total_time]]&gt;=TableOMP[[#This Row],[Low]], TableOMP[[#This Row],[total_time]]&lt;=TableOMP[[#This Row],[High]]),1,0)</f>
        <v>0</v>
      </c>
    </row>
    <row r="5411" spans="1:19" x14ac:dyDescent="0.25">
      <c r="A5411" t="s">
        <v>12</v>
      </c>
      <c r="B5411">
        <v>10000</v>
      </c>
      <c r="C5411">
        <v>100</v>
      </c>
      <c r="D5411">
        <v>100000</v>
      </c>
      <c r="E5411">
        <v>47</v>
      </c>
      <c r="F5411">
        <v>1</v>
      </c>
      <c r="G5411">
        <v>237.81858800000001</v>
      </c>
      <c r="H5411">
        <v>0.24790100000000001</v>
      </c>
      <c r="I5411">
        <v>5.7648409999999997</v>
      </c>
      <c r="J5411">
        <v>0.12532299999999999</v>
      </c>
      <c r="K5411" t="str">
        <f t="shared" si="114"/>
        <v>6</v>
      </c>
      <c r="L5411" t="s">
        <v>110</v>
      </c>
      <c r="M5411" t="s">
        <v>111</v>
      </c>
      <c r="N5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411" s="10">
        <f>VLOOKUP(TableOMP[[#This Row],[Label]],TableAvg[],2,FALSE)</f>
        <v>250.243604</v>
      </c>
      <c r="P5411" s="10">
        <f>VLOOKUP(TableOMP[[#This Row],[Label]],TableAvg[],3,FALSE)</f>
        <v>0.5319889999892089</v>
      </c>
      <c r="Q5411" s="10">
        <f>TableOMP[[#This Row],[Avg]]-$U$2*TableOMP[[#This Row],[StdDev]]</f>
        <v>249.17962600002159</v>
      </c>
      <c r="R5411" s="10">
        <f>TableOMP[[#This Row],[Avg]]+$U$2*TableOMP[[#This Row],[StdDev]]</f>
        <v>251.30758199997842</v>
      </c>
      <c r="S5411" s="10">
        <f>IF(AND(TableOMP[[#This Row],[total_time]]&gt;=TableOMP[[#This Row],[Low]], TableOMP[[#This Row],[total_time]]&lt;=TableOMP[[#This Row],[High]]),1,0)</f>
        <v>0</v>
      </c>
    </row>
    <row r="5412" spans="1:19" x14ac:dyDescent="0.25">
      <c r="A5412" t="s">
        <v>12</v>
      </c>
      <c r="B5412">
        <v>10000</v>
      </c>
      <c r="C5412">
        <v>100</v>
      </c>
      <c r="D5412">
        <v>100000</v>
      </c>
      <c r="E5412">
        <v>46</v>
      </c>
      <c r="F5412">
        <v>1</v>
      </c>
      <c r="G5412">
        <v>236.83019200000001</v>
      </c>
      <c r="H5412">
        <v>0.264735</v>
      </c>
      <c r="I5412">
        <v>5.7590880000000002</v>
      </c>
      <c r="J5412">
        <v>0.12798000000000001</v>
      </c>
      <c r="K5412" t="str">
        <f t="shared" si="114"/>
        <v>6</v>
      </c>
      <c r="L5412" t="s">
        <v>110</v>
      </c>
      <c r="M5412" t="s">
        <v>111</v>
      </c>
      <c r="N5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412" s="10">
        <f>VLOOKUP(TableOMP[[#This Row],[Label]],TableAvg[],2,FALSE)</f>
        <v>248.55344700000001</v>
      </c>
      <c r="P5412" s="10">
        <f>VLOOKUP(TableOMP[[#This Row],[Label]],TableAvg[],3,FALSE)</f>
        <v>0.21323400001166276</v>
      </c>
      <c r="Q5412" s="10">
        <f>TableOMP[[#This Row],[Avg]]-$U$2*TableOMP[[#This Row],[StdDev]]</f>
        <v>248.12697899997667</v>
      </c>
      <c r="R5412" s="10">
        <f>TableOMP[[#This Row],[Avg]]+$U$2*TableOMP[[#This Row],[StdDev]]</f>
        <v>248.97991500002334</v>
      </c>
      <c r="S5412" s="10">
        <f>IF(AND(TableOMP[[#This Row],[total_time]]&gt;=TableOMP[[#This Row],[Low]], TableOMP[[#This Row],[total_time]]&lt;=TableOMP[[#This Row],[High]]),1,0)</f>
        <v>0</v>
      </c>
    </row>
    <row r="5413" spans="1:19" x14ac:dyDescent="0.25">
      <c r="A5413" t="s">
        <v>12</v>
      </c>
      <c r="B5413">
        <v>10000</v>
      </c>
      <c r="C5413">
        <v>100</v>
      </c>
      <c r="D5413">
        <v>100000</v>
      </c>
      <c r="E5413">
        <v>45</v>
      </c>
      <c r="F5413">
        <v>1</v>
      </c>
      <c r="G5413">
        <v>246.73185799999999</v>
      </c>
      <c r="H5413">
        <v>0.26223600000000002</v>
      </c>
      <c r="I5413">
        <v>5.6254790000000003</v>
      </c>
      <c r="J5413">
        <v>0.12785199999999999</v>
      </c>
      <c r="K5413" t="str">
        <f t="shared" si="114"/>
        <v>6</v>
      </c>
      <c r="L5413" t="s">
        <v>110</v>
      </c>
      <c r="M5413" t="s">
        <v>111</v>
      </c>
      <c r="N5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413" s="10">
        <f>VLOOKUP(TableOMP[[#This Row],[Label]],TableAvg[],2,FALSE)</f>
        <v>246.75796600000001</v>
      </c>
      <c r="P5413" s="10">
        <f>VLOOKUP(TableOMP[[#This Row],[Label]],TableAvg[],3,FALSE)</f>
        <v>0.2687099999961729</v>
      </c>
      <c r="Q5413" s="10">
        <f>TableOMP[[#This Row],[Avg]]-$U$2*TableOMP[[#This Row],[StdDev]]</f>
        <v>246.22054600000766</v>
      </c>
      <c r="R5413" s="10">
        <f>TableOMP[[#This Row],[Avg]]+$U$2*TableOMP[[#This Row],[StdDev]]</f>
        <v>247.29538599999236</v>
      </c>
      <c r="S5413" s="10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12</v>
      </c>
      <c r="B5414">
        <v>10000</v>
      </c>
      <c r="C5414">
        <v>100</v>
      </c>
      <c r="D5414">
        <v>100000</v>
      </c>
      <c r="E5414">
        <v>44</v>
      </c>
      <c r="F5414">
        <v>1</v>
      </c>
      <c r="G5414">
        <v>234.425533</v>
      </c>
      <c r="H5414">
        <v>0.74631000000000003</v>
      </c>
      <c r="I5414">
        <v>5.3389119999999997</v>
      </c>
      <c r="J5414">
        <v>0.12416099999999999</v>
      </c>
      <c r="K5414" t="str">
        <f t="shared" si="114"/>
        <v>6</v>
      </c>
      <c r="L5414" t="s">
        <v>110</v>
      </c>
      <c r="M5414" t="s">
        <v>111</v>
      </c>
      <c r="N5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414" s="10">
        <f>VLOOKUP(TableOMP[[#This Row],[Label]],TableAvg[],2,FALSE)</f>
        <v>245.46307849999999</v>
      </c>
      <c r="P5414" s="10">
        <f>VLOOKUP(TableOMP[[#This Row],[Label]],TableAvg[],3,FALSE)</f>
        <v>5.4461500019982845E-2</v>
      </c>
      <c r="Q5414" s="10">
        <f>TableOMP[[#This Row],[Avg]]-$U$2*TableOMP[[#This Row],[StdDev]]</f>
        <v>245.35415549996003</v>
      </c>
      <c r="R5414" s="10">
        <f>TableOMP[[#This Row],[Avg]]+$U$2*TableOMP[[#This Row],[StdDev]]</f>
        <v>245.57200150003996</v>
      </c>
      <c r="S5414" s="10">
        <f>IF(AND(TableOMP[[#This Row],[total_time]]&gt;=TableOMP[[#This Row],[Low]], TableOMP[[#This Row],[total_time]]&lt;=TableOMP[[#This Row],[High]]),1,0)</f>
        <v>0</v>
      </c>
    </row>
    <row r="5415" spans="1:19" x14ac:dyDescent="0.25">
      <c r="A5415" t="s">
        <v>12</v>
      </c>
      <c r="B5415">
        <v>10000</v>
      </c>
      <c r="C5415">
        <v>100</v>
      </c>
      <c r="D5415">
        <v>100000</v>
      </c>
      <c r="E5415">
        <v>43</v>
      </c>
      <c r="F5415">
        <v>1</v>
      </c>
      <c r="G5415">
        <v>243.72895700000001</v>
      </c>
      <c r="H5415">
        <v>0.239729</v>
      </c>
      <c r="I5415">
        <v>5.2861190000000002</v>
      </c>
      <c r="J5415">
        <v>0.12586</v>
      </c>
      <c r="K5415" t="str">
        <f t="shared" si="114"/>
        <v>6</v>
      </c>
      <c r="L5415" t="s">
        <v>110</v>
      </c>
      <c r="M5415" t="s">
        <v>111</v>
      </c>
      <c r="N5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415" s="10">
        <f>VLOOKUP(TableOMP[[#This Row],[Label]],TableAvg[],2,FALSE)</f>
        <v>244.33705800000001</v>
      </c>
      <c r="P5415" s="10">
        <f>VLOOKUP(TableOMP[[#This Row],[Label]],TableAvg[],3,FALSE)</f>
        <v>9.4539997204986254E-3</v>
      </c>
      <c r="Q5415" s="10">
        <f>TableOMP[[#This Row],[Avg]]-$U$2*TableOMP[[#This Row],[StdDev]]</f>
        <v>244.31815000055903</v>
      </c>
      <c r="R5415" s="10">
        <f>TableOMP[[#This Row],[Avg]]+$U$2*TableOMP[[#This Row],[StdDev]]</f>
        <v>244.355965999441</v>
      </c>
      <c r="S5415" s="10">
        <f>IF(AND(TableOMP[[#This Row],[total_time]]&gt;=TableOMP[[#This Row],[Low]], TableOMP[[#This Row],[total_time]]&lt;=TableOMP[[#This Row],[High]]),1,0)</f>
        <v>0</v>
      </c>
    </row>
    <row r="5416" spans="1:19" x14ac:dyDescent="0.25">
      <c r="A5416" t="s">
        <v>12</v>
      </c>
      <c r="B5416">
        <v>10000</v>
      </c>
      <c r="C5416">
        <v>100</v>
      </c>
      <c r="D5416">
        <v>100000</v>
      </c>
      <c r="E5416">
        <v>42</v>
      </c>
      <c r="F5416">
        <v>1</v>
      </c>
      <c r="G5416">
        <v>241.849222</v>
      </c>
      <c r="H5416">
        <v>0.25000600000000001</v>
      </c>
      <c r="I5416">
        <v>4.9867299999999997</v>
      </c>
      <c r="J5416">
        <v>0.121628</v>
      </c>
      <c r="K5416" t="str">
        <f t="shared" si="114"/>
        <v>6</v>
      </c>
      <c r="L5416" t="s">
        <v>110</v>
      </c>
      <c r="M5416" t="s">
        <v>111</v>
      </c>
      <c r="N5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416" s="10">
        <f>VLOOKUP(TableOMP[[#This Row],[Label]],TableAvg[],2,FALSE)</f>
        <v>242.10206449999998</v>
      </c>
      <c r="P5416" s="10">
        <f>VLOOKUP(TableOMP[[#This Row],[Label]],TableAvg[],3,FALSE)</f>
        <v>0.46338850000188297</v>
      </c>
      <c r="Q5416" s="10">
        <f>TableOMP[[#This Row],[Avg]]-$U$2*TableOMP[[#This Row],[StdDev]]</f>
        <v>241.17528749999622</v>
      </c>
      <c r="R5416" s="10">
        <f>TableOMP[[#This Row],[Avg]]+$U$2*TableOMP[[#This Row],[StdDev]]</f>
        <v>243.02884150000375</v>
      </c>
      <c r="S5416" s="10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12</v>
      </c>
      <c r="B5417">
        <v>10000</v>
      </c>
      <c r="C5417">
        <v>100</v>
      </c>
      <c r="D5417">
        <v>100000</v>
      </c>
      <c r="E5417">
        <v>41</v>
      </c>
      <c r="F5417">
        <v>1</v>
      </c>
      <c r="G5417">
        <v>229.524719</v>
      </c>
      <c r="H5417">
        <v>0.26243100000000003</v>
      </c>
      <c r="I5417">
        <v>5.8214699999999997</v>
      </c>
      <c r="J5417">
        <v>0.145537</v>
      </c>
      <c r="K5417" t="str">
        <f t="shared" si="114"/>
        <v>6</v>
      </c>
      <c r="L5417" t="s">
        <v>110</v>
      </c>
      <c r="M5417" t="s">
        <v>111</v>
      </c>
      <c r="N5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17" s="10">
        <f>VLOOKUP(TableOMP[[#This Row],[Label]],TableAvg[],2,FALSE)</f>
        <v>240.49732599999999</v>
      </c>
      <c r="P5417" s="10">
        <f>VLOOKUP(TableOMP[[#This Row],[Label]],TableAvg[],3,FALSE)</f>
        <v>0.22848400000039779</v>
      </c>
      <c r="Q5417" s="10">
        <f>TableOMP[[#This Row],[Avg]]-$U$2*TableOMP[[#This Row],[StdDev]]</f>
        <v>240.0403579999992</v>
      </c>
      <c r="R5417" s="10">
        <f>TableOMP[[#This Row],[Avg]]+$U$2*TableOMP[[#This Row],[StdDev]]</f>
        <v>240.95429400000077</v>
      </c>
      <c r="S5417" s="10">
        <f>IF(AND(TableOMP[[#This Row],[total_time]]&gt;=TableOMP[[#This Row],[Low]], TableOMP[[#This Row],[total_time]]&lt;=TableOMP[[#This Row],[High]]),1,0)</f>
        <v>0</v>
      </c>
    </row>
    <row r="5418" spans="1:19" x14ac:dyDescent="0.25">
      <c r="A5418" t="s">
        <v>12</v>
      </c>
      <c r="B5418">
        <v>10000</v>
      </c>
      <c r="C5418">
        <v>100</v>
      </c>
      <c r="D5418">
        <v>100000</v>
      </c>
      <c r="E5418">
        <v>40</v>
      </c>
      <c r="F5418">
        <v>1</v>
      </c>
      <c r="G5418">
        <v>239.949984</v>
      </c>
      <c r="H5418">
        <v>0.26192399999999999</v>
      </c>
      <c r="I5418">
        <v>5.8578429999999999</v>
      </c>
      <c r="J5418">
        <v>0.150201</v>
      </c>
      <c r="K5418" t="str">
        <f t="shared" si="114"/>
        <v>6</v>
      </c>
      <c r="L5418" t="s">
        <v>110</v>
      </c>
      <c r="M5418" t="s">
        <v>111</v>
      </c>
      <c r="N5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18" s="10">
        <f>VLOOKUP(TableOMP[[#This Row],[Label]],TableAvg[],2,FALSE)</f>
        <v>240.084137</v>
      </c>
      <c r="P5418" s="10">
        <f>VLOOKUP(TableOMP[[#This Row],[Label]],TableAvg[],3,FALSE)</f>
        <v>8.2276000022753759E-2</v>
      </c>
      <c r="Q5418" s="10">
        <f>TableOMP[[#This Row],[Avg]]-$U$2*TableOMP[[#This Row],[StdDev]]</f>
        <v>239.91958499995448</v>
      </c>
      <c r="R5418" s="10">
        <f>TableOMP[[#This Row],[Avg]]+$U$2*TableOMP[[#This Row],[StdDev]]</f>
        <v>240.24868900004552</v>
      </c>
      <c r="S5418" s="10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12</v>
      </c>
      <c r="B5419">
        <v>10000</v>
      </c>
      <c r="C5419">
        <v>100</v>
      </c>
      <c r="D5419">
        <v>100000</v>
      </c>
      <c r="E5419">
        <v>39</v>
      </c>
      <c r="F5419">
        <v>1</v>
      </c>
      <c r="G5419">
        <v>239.56623999999999</v>
      </c>
      <c r="H5419">
        <v>0.241038</v>
      </c>
      <c r="I5419">
        <v>4.7078389999999999</v>
      </c>
      <c r="J5419">
        <v>0.123891</v>
      </c>
      <c r="K5419" t="str">
        <f t="shared" si="114"/>
        <v>6</v>
      </c>
      <c r="L5419" t="s">
        <v>110</v>
      </c>
      <c r="M5419" t="s">
        <v>111</v>
      </c>
      <c r="N5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419" s="10">
        <f>VLOOKUP(TableOMP[[#This Row],[Label]],TableAvg[],2,FALSE)</f>
        <v>239.40129899999999</v>
      </c>
      <c r="P5419" s="10">
        <f>VLOOKUP(TableOMP[[#This Row],[Label]],TableAvg[],3,FALSE)</f>
        <v>0.34620100000586951</v>
      </c>
      <c r="Q5419" s="10">
        <f>TableOMP[[#This Row],[Avg]]-$U$2*TableOMP[[#This Row],[StdDev]]</f>
        <v>238.70889699998827</v>
      </c>
      <c r="R5419" s="10">
        <f>TableOMP[[#This Row],[Avg]]+$U$2*TableOMP[[#This Row],[StdDev]]</f>
        <v>240.09370100001172</v>
      </c>
      <c r="S5419" s="10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12</v>
      </c>
      <c r="B5420">
        <v>10000</v>
      </c>
      <c r="C5420">
        <v>100</v>
      </c>
      <c r="D5420">
        <v>100000</v>
      </c>
      <c r="E5420">
        <v>38</v>
      </c>
      <c r="F5420">
        <v>1</v>
      </c>
      <c r="G5420">
        <v>239.191664</v>
      </c>
      <c r="H5420">
        <v>0.44013600000000003</v>
      </c>
      <c r="I5420">
        <v>5.3587319999999998</v>
      </c>
      <c r="J5420">
        <v>0.14483099999999999</v>
      </c>
      <c r="K5420" t="str">
        <f t="shared" si="114"/>
        <v>6</v>
      </c>
      <c r="L5420" t="s">
        <v>110</v>
      </c>
      <c r="M5420" t="s">
        <v>111</v>
      </c>
      <c r="N5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420" s="10">
        <f>VLOOKUP(TableOMP[[#This Row],[Label]],TableAvg[],2,FALSE)</f>
        <v>238.94641150000001</v>
      </c>
      <c r="P5420" s="10">
        <f>VLOOKUP(TableOMP[[#This Row],[Label]],TableAvg[],3,FALSE)</f>
        <v>0.11953749996309754</v>
      </c>
      <c r="Q5420" s="10">
        <f>TableOMP[[#This Row],[Avg]]-$U$2*TableOMP[[#This Row],[StdDev]]</f>
        <v>238.70733650007381</v>
      </c>
      <c r="R5420" s="10">
        <f>TableOMP[[#This Row],[Avg]]+$U$2*TableOMP[[#This Row],[StdDev]]</f>
        <v>239.18548649992621</v>
      </c>
      <c r="S5420" s="10">
        <f>IF(AND(TableOMP[[#This Row],[total_time]]&gt;=TableOMP[[#This Row],[Low]], TableOMP[[#This Row],[total_time]]&lt;=TableOMP[[#This Row],[High]]),1,0)</f>
        <v>0</v>
      </c>
    </row>
    <row r="5421" spans="1:19" x14ac:dyDescent="0.25">
      <c r="A5421" t="s">
        <v>12</v>
      </c>
      <c r="B5421">
        <v>10000</v>
      </c>
      <c r="C5421">
        <v>100</v>
      </c>
      <c r="D5421">
        <v>100000</v>
      </c>
      <c r="E5421">
        <v>37</v>
      </c>
      <c r="F5421">
        <v>1</v>
      </c>
      <c r="G5421">
        <v>238.949423</v>
      </c>
      <c r="H5421">
        <v>0.300373</v>
      </c>
      <c r="I5421">
        <v>5.7733590000000001</v>
      </c>
      <c r="J5421">
        <v>0.16037100000000001</v>
      </c>
      <c r="K5421" t="str">
        <f t="shared" si="114"/>
        <v>6</v>
      </c>
      <c r="L5421" t="s">
        <v>110</v>
      </c>
      <c r="M5421" t="s">
        <v>111</v>
      </c>
      <c r="N5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421" s="10">
        <f>VLOOKUP(TableOMP[[#This Row],[Label]],TableAvg[],2,FALSE)</f>
        <v>238.62350699999999</v>
      </c>
      <c r="P5421" s="10">
        <f>VLOOKUP(TableOMP[[#This Row],[Label]],TableAvg[],3,FALSE)</f>
        <v>0</v>
      </c>
      <c r="Q5421" s="10">
        <f>TableOMP[[#This Row],[Avg]]-$U$2*TableOMP[[#This Row],[StdDev]]</f>
        <v>238.62350699999999</v>
      </c>
      <c r="R5421" s="10">
        <f>TableOMP[[#This Row],[Avg]]+$U$2*TableOMP[[#This Row],[StdDev]]</f>
        <v>238.62350699999999</v>
      </c>
      <c r="S5421" s="10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12</v>
      </c>
      <c r="B5422">
        <v>10000</v>
      </c>
      <c r="C5422">
        <v>100</v>
      </c>
      <c r="D5422">
        <v>1</v>
      </c>
      <c r="E5422">
        <v>64</v>
      </c>
      <c r="F5422">
        <v>1</v>
      </c>
      <c r="G5422">
        <v>429.63506000000001</v>
      </c>
      <c r="H5422">
        <v>164.95820699999999</v>
      </c>
      <c r="I5422">
        <v>61.656837000000003</v>
      </c>
      <c r="J5422">
        <v>0.97867999999999999</v>
      </c>
      <c r="K5422" t="str">
        <f>MID(M5422,22,1)</f>
        <v>5</v>
      </c>
      <c r="L5422" t="s">
        <v>112</v>
      </c>
      <c r="M5422" t="s">
        <v>113</v>
      </c>
      <c r="N5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5422" s="10">
        <f>VLOOKUP(TableOMP[[#This Row],[Label]],TableAvg[],2,FALSE)</f>
        <v>416.88768299999998</v>
      </c>
      <c r="P5422" s="10">
        <f>VLOOKUP(TableOMP[[#This Row],[Label]],TableAvg[],3,FALSE)</f>
        <v>0</v>
      </c>
      <c r="Q5422" s="10">
        <f>TableOMP[[#This Row],[Avg]]-$U$2*TableOMP[[#This Row],[StdDev]]</f>
        <v>416.88768299999998</v>
      </c>
      <c r="R5422" s="10">
        <f>TableOMP[[#This Row],[Avg]]+$U$2*TableOMP[[#This Row],[StdDev]]</f>
        <v>416.88768299999998</v>
      </c>
      <c r="S5422" s="10">
        <f>IF(AND(TableOMP[[#This Row],[total_time]]&gt;=TableOMP[[#This Row],[Low]], TableOMP[[#This Row],[total_time]]&lt;=TableOMP[[#This Row],[High]]),1,0)</f>
        <v>0</v>
      </c>
    </row>
    <row r="5423" spans="1:19" x14ac:dyDescent="0.25">
      <c r="A5423" t="s">
        <v>12</v>
      </c>
      <c r="B5423">
        <v>10000</v>
      </c>
      <c r="C5423">
        <v>100</v>
      </c>
      <c r="D5423">
        <v>1</v>
      </c>
      <c r="E5423">
        <v>63</v>
      </c>
      <c r="F5423">
        <v>1</v>
      </c>
      <c r="G5423">
        <v>279.46844700000003</v>
      </c>
      <c r="H5423">
        <v>15.437543</v>
      </c>
      <c r="I5423">
        <v>74.313728999999995</v>
      </c>
      <c r="J5423">
        <v>1.198609</v>
      </c>
      <c r="K5423" t="str">
        <f t="shared" ref="K5423:K5445" si="115">MID(M5423,22,1)</f>
        <v>5</v>
      </c>
      <c r="L5423" t="s">
        <v>112</v>
      </c>
      <c r="M5423" t="s">
        <v>113</v>
      </c>
      <c r="N5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5423" s="10">
        <f>VLOOKUP(TableOMP[[#This Row],[Label]],TableAvg[],2,FALSE)</f>
        <v>434.97038099999997</v>
      </c>
      <c r="P5423" s="10">
        <f>VLOOKUP(TableOMP[[#This Row],[Label]],TableAvg[],3,FALSE)</f>
        <v>0</v>
      </c>
      <c r="Q5423" s="10">
        <f>TableOMP[[#This Row],[Avg]]-$U$2*TableOMP[[#This Row],[StdDev]]</f>
        <v>434.97038099999997</v>
      </c>
      <c r="R5423" s="10">
        <f>TableOMP[[#This Row],[Avg]]+$U$2*TableOMP[[#This Row],[StdDev]]</f>
        <v>434.97038099999997</v>
      </c>
      <c r="S5423" s="10">
        <f>IF(AND(TableOMP[[#This Row],[total_time]]&gt;=TableOMP[[#This Row],[Low]], TableOMP[[#This Row],[total_time]]&lt;=TableOMP[[#This Row],[High]]),1,0)</f>
        <v>0</v>
      </c>
    </row>
    <row r="5424" spans="1:19" x14ac:dyDescent="0.25">
      <c r="A5424" t="s">
        <v>12</v>
      </c>
      <c r="B5424">
        <v>10000</v>
      </c>
      <c r="C5424">
        <v>100</v>
      </c>
      <c r="D5424">
        <v>1</v>
      </c>
      <c r="E5424">
        <v>62</v>
      </c>
      <c r="F5424">
        <v>1</v>
      </c>
      <c r="G5424">
        <v>268.87807500000002</v>
      </c>
      <c r="H5424">
        <v>16.041606999999999</v>
      </c>
      <c r="I5424">
        <v>130.75187600000001</v>
      </c>
      <c r="J5424">
        <v>2.1434730000000002</v>
      </c>
      <c r="K5424" t="str">
        <f t="shared" si="115"/>
        <v>5</v>
      </c>
      <c r="L5424" t="s">
        <v>112</v>
      </c>
      <c r="M5424" t="s">
        <v>113</v>
      </c>
      <c r="N5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5424" s="10">
        <f>VLOOKUP(TableOMP[[#This Row],[Label]],TableAvg[],2,FALSE)</f>
        <v>282.82996500000002</v>
      </c>
      <c r="P5424" s="10">
        <f>VLOOKUP(TableOMP[[#This Row],[Label]],TableAvg[],3,FALSE)</f>
        <v>0</v>
      </c>
      <c r="Q5424" s="10">
        <f>TableOMP[[#This Row],[Avg]]-$U$2*TableOMP[[#This Row],[StdDev]]</f>
        <v>282.82996500000002</v>
      </c>
      <c r="R5424" s="10">
        <f>TableOMP[[#This Row],[Avg]]+$U$2*TableOMP[[#This Row],[StdDev]]</f>
        <v>282.82996500000002</v>
      </c>
      <c r="S5424" s="10">
        <f>IF(AND(TableOMP[[#This Row],[total_time]]&gt;=TableOMP[[#This Row],[Low]], TableOMP[[#This Row],[total_time]]&lt;=TableOMP[[#This Row],[High]]),1,0)</f>
        <v>0</v>
      </c>
    </row>
    <row r="5425" spans="1:19" x14ac:dyDescent="0.25">
      <c r="A5425" t="s">
        <v>12</v>
      </c>
      <c r="B5425">
        <v>10000</v>
      </c>
      <c r="C5425">
        <v>100</v>
      </c>
      <c r="D5425">
        <v>1</v>
      </c>
      <c r="E5425">
        <v>61</v>
      </c>
      <c r="F5425">
        <v>1</v>
      </c>
      <c r="G5425">
        <v>276.63078200000001</v>
      </c>
      <c r="H5425">
        <v>15.067951000000001</v>
      </c>
      <c r="I5425">
        <v>60.672232000000001</v>
      </c>
      <c r="J5425">
        <v>1.011204</v>
      </c>
      <c r="K5425" t="str">
        <f t="shared" si="115"/>
        <v>5</v>
      </c>
      <c r="L5425" t="s">
        <v>112</v>
      </c>
      <c r="M5425" t="s">
        <v>113</v>
      </c>
      <c r="N5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5425" s="10">
        <f>VLOOKUP(TableOMP[[#This Row],[Label]],TableAvg[],2,FALSE)</f>
        <v>294.34204</v>
      </c>
      <c r="P5425" s="10">
        <f>VLOOKUP(TableOMP[[#This Row],[Label]],TableAvg[],3,FALSE)</f>
        <v>0</v>
      </c>
      <c r="Q5425" s="10">
        <f>TableOMP[[#This Row],[Avg]]-$U$2*TableOMP[[#This Row],[StdDev]]</f>
        <v>294.34204</v>
      </c>
      <c r="R5425" s="10">
        <f>TableOMP[[#This Row],[Avg]]+$U$2*TableOMP[[#This Row],[StdDev]]</f>
        <v>294.34204</v>
      </c>
      <c r="S5425" s="10">
        <f>IF(AND(TableOMP[[#This Row],[total_time]]&gt;=TableOMP[[#This Row],[Low]], TableOMP[[#This Row],[total_time]]&lt;=TableOMP[[#This Row],[High]]),1,0)</f>
        <v>0</v>
      </c>
    </row>
    <row r="5426" spans="1:19" x14ac:dyDescent="0.25">
      <c r="A5426" t="s">
        <v>12</v>
      </c>
      <c r="B5426">
        <v>10000</v>
      </c>
      <c r="C5426">
        <v>100</v>
      </c>
      <c r="D5426">
        <v>1</v>
      </c>
      <c r="E5426">
        <v>60</v>
      </c>
      <c r="F5426">
        <v>1</v>
      </c>
      <c r="G5426">
        <v>275.67782999999997</v>
      </c>
      <c r="H5426">
        <v>15.210938000000001</v>
      </c>
      <c r="I5426">
        <v>52.667085</v>
      </c>
      <c r="J5426">
        <v>0.89266199999999996</v>
      </c>
      <c r="K5426" t="str">
        <f t="shared" si="115"/>
        <v>5</v>
      </c>
      <c r="L5426" t="s">
        <v>112</v>
      </c>
      <c r="M5426" t="s">
        <v>113</v>
      </c>
      <c r="N5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5426" s="10">
        <f>VLOOKUP(TableOMP[[#This Row],[Label]],TableAvg[],2,FALSE)</f>
        <v>488.20912499999997</v>
      </c>
      <c r="P5426" s="10">
        <f>VLOOKUP(TableOMP[[#This Row],[Label]],TableAvg[],3,FALSE)</f>
        <v>0</v>
      </c>
      <c r="Q5426" s="10">
        <f>TableOMP[[#This Row],[Avg]]-$U$2*TableOMP[[#This Row],[StdDev]]</f>
        <v>488.20912499999997</v>
      </c>
      <c r="R5426" s="10">
        <f>TableOMP[[#This Row],[Avg]]+$U$2*TableOMP[[#This Row],[StdDev]]</f>
        <v>488.20912499999997</v>
      </c>
      <c r="S5426" s="10">
        <f>IF(AND(TableOMP[[#This Row],[total_time]]&gt;=TableOMP[[#This Row],[Low]], TableOMP[[#This Row],[total_time]]&lt;=TableOMP[[#This Row],[High]]),1,0)</f>
        <v>0</v>
      </c>
    </row>
    <row r="5427" spans="1:19" x14ac:dyDescent="0.25">
      <c r="A5427" t="s">
        <v>12</v>
      </c>
      <c r="B5427">
        <v>10000</v>
      </c>
      <c r="C5427">
        <v>100</v>
      </c>
      <c r="D5427">
        <v>1</v>
      </c>
      <c r="E5427">
        <v>59</v>
      </c>
      <c r="F5427">
        <v>1</v>
      </c>
      <c r="G5427">
        <v>275.60772500000002</v>
      </c>
      <c r="H5427">
        <v>16.999143</v>
      </c>
      <c r="I5427">
        <v>50.496979000000003</v>
      </c>
      <c r="J5427">
        <v>0.87063800000000002</v>
      </c>
      <c r="K5427" t="str">
        <f t="shared" si="115"/>
        <v>5</v>
      </c>
      <c r="L5427" t="s">
        <v>112</v>
      </c>
      <c r="M5427" t="s">
        <v>113</v>
      </c>
      <c r="N5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427" s="10">
        <f>VLOOKUP(TableOMP[[#This Row],[Label]],TableAvg[],2,FALSE)</f>
        <v>279.503558</v>
      </c>
      <c r="P5427" s="10">
        <f>VLOOKUP(TableOMP[[#This Row],[Label]],TableAvg[],3,FALSE)</f>
        <v>0</v>
      </c>
      <c r="Q5427" s="10">
        <f>TableOMP[[#This Row],[Avg]]-$U$2*TableOMP[[#This Row],[StdDev]]</f>
        <v>279.503558</v>
      </c>
      <c r="R5427" s="10">
        <f>TableOMP[[#This Row],[Avg]]+$U$2*TableOMP[[#This Row],[StdDev]]</f>
        <v>279.503558</v>
      </c>
      <c r="S5427" s="10">
        <f>IF(AND(TableOMP[[#This Row],[total_time]]&gt;=TableOMP[[#This Row],[Low]], TableOMP[[#This Row],[total_time]]&lt;=TableOMP[[#This Row],[High]]),1,0)</f>
        <v>0</v>
      </c>
    </row>
    <row r="5428" spans="1:19" x14ac:dyDescent="0.25">
      <c r="A5428" t="s">
        <v>12</v>
      </c>
      <c r="B5428">
        <v>10000</v>
      </c>
      <c r="C5428">
        <v>100</v>
      </c>
      <c r="D5428">
        <v>1</v>
      </c>
      <c r="E5428">
        <v>58</v>
      </c>
      <c r="F5428">
        <v>1</v>
      </c>
      <c r="G5428">
        <v>272.72426200000001</v>
      </c>
      <c r="H5428">
        <v>15.021723</v>
      </c>
      <c r="I5428">
        <v>55.953505</v>
      </c>
      <c r="J5428">
        <v>0.98163999999999996</v>
      </c>
      <c r="K5428" t="str">
        <f t="shared" si="115"/>
        <v>5</v>
      </c>
      <c r="L5428" t="s">
        <v>112</v>
      </c>
      <c r="M5428" t="s">
        <v>113</v>
      </c>
      <c r="N5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5428" s="10">
        <f>VLOOKUP(TableOMP[[#This Row],[Label]],TableAvg[],2,FALSE)</f>
        <v>281.183696</v>
      </c>
      <c r="P5428" s="10">
        <f>VLOOKUP(TableOMP[[#This Row],[Label]],TableAvg[],3,FALSE)</f>
        <v>0</v>
      </c>
      <c r="Q5428" s="10">
        <f>TableOMP[[#This Row],[Avg]]-$U$2*TableOMP[[#This Row],[StdDev]]</f>
        <v>281.183696</v>
      </c>
      <c r="R5428" s="10">
        <f>TableOMP[[#This Row],[Avg]]+$U$2*TableOMP[[#This Row],[StdDev]]</f>
        <v>281.183696</v>
      </c>
      <c r="S5428" s="10">
        <f>IF(AND(TableOMP[[#This Row],[total_time]]&gt;=TableOMP[[#This Row],[Low]], TableOMP[[#This Row],[total_time]]&lt;=TableOMP[[#This Row],[High]]),1,0)</f>
        <v>0</v>
      </c>
    </row>
    <row r="5429" spans="1:19" x14ac:dyDescent="0.25">
      <c r="A5429" t="s">
        <v>12</v>
      </c>
      <c r="B5429">
        <v>10000</v>
      </c>
      <c r="C5429">
        <v>100</v>
      </c>
      <c r="D5429">
        <v>1</v>
      </c>
      <c r="E5429">
        <v>57</v>
      </c>
      <c r="F5429">
        <v>1</v>
      </c>
      <c r="G5429">
        <v>298.72056099999998</v>
      </c>
      <c r="H5429">
        <v>40.044249000000001</v>
      </c>
      <c r="I5429">
        <v>67.603396000000004</v>
      </c>
      <c r="J5429">
        <v>1.2072039999999999</v>
      </c>
      <c r="K5429" t="str">
        <f t="shared" si="115"/>
        <v>5</v>
      </c>
      <c r="L5429" t="s">
        <v>112</v>
      </c>
      <c r="M5429" t="s">
        <v>113</v>
      </c>
      <c r="N5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5429" s="10">
        <f>VLOOKUP(TableOMP[[#This Row],[Label]],TableAvg[],2,FALSE)</f>
        <v>453.38452999999998</v>
      </c>
      <c r="P5429" s="10">
        <f>VLOOKUP(TableOMP[[#This Row],[Label]],TableAvg[],3,FALSE)</f>
        <v>0</v>
      </c>
      <c r="Q5429" s="10">
        <f>TableOMP[[#This Row],[Avg]]-$U$2*TableOMP[[#This Row],[StdDev]]</f>
        <v>453.38452999999998</v>
      </c>
      <c r="R5429" s="10">
        <f>TableOMP[[#This Row],[Avg]]+$U$2*TableOMP[[#This Row],[StdDev]]</f>
        <v>453.38452999999998</v>
      </c>
      <c r="S5429" s="10">
        <f>IF(AND(TableOMP[[#This Row],[total_time]]&gt;=TableOMP[[#This Row],[Low]], TableOMP[[#This Row],[total_time]]&lt;=TableOMP[[#This Row],[High]]),1,0)</f>
        <v>0</v>
      </c>
    </row>
    <row r="5430" spans="1:19" x14ac:dyDescent="0.25">
      <c r="A5430" t="s">
        <v>12</v>
      </c>
      <c r="B5430">
        <v>10000</v>
      </c>
      <c r="C5430">
        <v>100</v>
      </c>
      <c r="D5430">
        <v>1</v>
      </c>
      <c r="E5430">
        <v>56</v>
      </c>
      <c r="F5430">
        <v>1</v>
      </c>
      <c r="G5430">
        <v>271.14810199999999</v>
      </c>
      <c r="H5430">
        <v>14.618537</v>
      </c>
      <c r="I5430">
        <v>55.207760999999998</v>
      </c>
      <c r="J5430">
        <v>1.0037769999999999</v>
      </c>
      <c r="K5430" t="str">
        <f t="shared" si="115"/>
        <v>5</v>
      </c>
      <c r="L5430" t="s">
        <v>112</v>
      </c>
      <c r="M5430" t="s">
        <v>113</v>
      </c>
      <c r="N5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5430" s="10">
        <f>VLOOKUP(TableOMP[[#This Row],[Label]],TableAvg[],2,FALSE)</f>
        <v>285.27924999999999</v>
      </c>
      <c r="P5430" s="10">
        <f>VLOOKUP(TableOMP[[#This Row],[Label]],TableAvg[],3,FALSE)</f>
        <v>0</v>
      </c>
      <c r="Q5430" s="10">
        <f>TableOMP[[#This Row],[Avg]]-$U$2*TableOMP[[#This Row],[StdDev]]</f>
        <v>285.27924999999999</v>
      </c>
      <c r="R5430" s="10">
        <f>TableOMP[[#This Row],[Avg]]+$U$2*TableOMP[[#This Row],[StdDev]]</f>
        <v>285.27924999999999</v>
      </c>
      <c r="S5430" s="10">
        <f>IF(AND(TableOMP[[#This Row],[total_time]]&gt;=TableOMP[[#This Row],[Low]], TableOMP[[#This Row],[total_time]]&lt;=TableOMP[[#This Row],[High]]),1,0)</f>
        <v>0</v>
      </c>
    </row>
    <row r="5431" spans="1:19" x14ac:dyDescent="0.25">
      <c r="A5431" t="s">
        <v>12</v>
      </c>
      <c r="B5431">
        <v>10000</v>
      </c>
      <c r="C5431">
        <v>100</v>
      </c>
      <c r="D5431">
        <v>1</v>
      </c>
      <c r="E5431">
        <v>55</v>
      </c>
      <c r="F5431">
        <v>1</v>
      </c>
      <c r="G5431">
        <v>266.84447999999998</v>
      </c>
      <c r="H5431">
        <v>17.304417999999998</v>
      </c>
      <c r="I5431">
        <v>95.678498000000005</v>
      </c>
      <c r="J5431">
        <v>1.7718240000000001</v>
      </c>
      <c r="K5431" t="str">
        <f t="shared" si="115"/>
        <v>5</v>
      </c>
      <c r="L5431" t="s">
        <v>112</v>
      </c>
      <c r="M5431" t="s">
        <v>113</v>
      </c>
      <c r="N5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5431" s="10">
        <f>VLOOKUP(TableOMP[[#This Row],[Label]],TableAvg[],2,FALSE)</f>
        <v>415.89961399999999</v>
      </c>
      <c r="P5431" s="10">
        <f>VLOOKUP(TableOMP[[#This Row],[Label]],TableAvg[],3,FALSE)</f>
        <v>0</v>
      </c>
      <c r="Q5431" s="10">
        <f>TableOMP[[#This Row],[Avg]]-$U$2*TableOMP[[#This Row],[StdDev]]</f>
        <v>415.89961399999999</v>
      </c>
      <c r="R5431" s="10">
        <f>TableOMP[[#This Row],[Avg]]+$U$2*TableOMP[[#This Row],[StdDev]]</f>
        <v>415.89961399999999</v>
      </c>
      <c r="S5431" s="10">
        <f>IF(AND(TableOMP[[#This Row],[total_time]]&gt;=TableOMP[[#This Row],[Low]], TableOMP[[#This Row],[total_time]]&lt;=TableOMP[[#This Row],[High]]),1,0)</f>
        <v>0</v>
      </c>
    </row>
    <row r="5432" spans="1:19" x14ac:dyDescent="0.25">
      <c r="A5432" t="s">
        <v>12</v>
      </c>
      <c r="B5432">
        <v>10000</v>
      </c>
      <c r="C5432">
        <v>100</v>
      </c>
      <c r="D5432">
        <v>1</v>
      </c>
      <c r="E5432">
        <v>54</v>
      </c>
      <c r="F5432">
        <v>1</v>
      </c>
      <c r="G5432">
        <v>295.44203099999999</v>
      </c>
      <c r="H5432">
        <v>40.90164</v>
      </c>
      <c r="I5432">
        <v>86.798184000000006</v>
      </c>
      <c r="J5432">
        <v>1.637702</v>
      </c>
      <c r="K5432" t="str">
        <f t="shared" si="115"/>
        <v>5</v>
      </c>
      <c r="L5432" t="s">
        <v>112</v>
      </c>
      <c r="M5432" t="s">
        <v>113</v>
      </c>
      <c r="N5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5432" s="10">
        <f>VLOOKUP(TableOMP[[#This Row],[Label]],TableAvg[],2,FALSE)</f>
        <v>278.72247900000002</v>
      </c>
      <c r="P5432" s="10">
        <f>VLOOKUP(TableOMP[[#This Row],[Label]],TableAvg[],3,FALSE)</f>
        <v>0</v>
      </c>
      <c r="Q5432" s="10">
        <f>TableOMP[[#This Row],[Avg]]-$U$2*TableOMP[[#This Row],[StdDev]]</f>
        <v>278.72247900000002</v>
      </c>
      <c r="R5432" s="10">
        <f>TableOMP[[#This Row],[Avg]]+$U$2*TableOMP[[#This Row],[StdDev]]</f>
        <v>278.72247900000002</v>
      </c>
      <c r="S5432" s="10">
        <f>IF(AND(TableOMP[[#This Row],[total_time]]&gt;=TableOMP[[#This Row],[Low]], TableOMP[[#This Row],[total_time]]&lt;=TableOMP[[#This Row],[High]]),1,0)</f>
        <v>0</v>
      </c>
    </row>
    <row r="5433" spans="1:19" x14ac:dyDescent="0.25">
      <c r="A5433" t="s">
        <v>12</v>
      </c>
      <c r="B5433">
        <v>10000</v>
      </c>
      <c r="C5433">
        <v>100</v>
      </c>
      <c r="D5433">
        <v>1</v>
      </c>
      <c r="E5433">
        <v>53</v>
      </c>
      <c r="F5433">
        <v>1</v>
      </c>
      <c r="G5433">
        <v>388.674781</v>
      </c>
      <c r="H5433">
        <v>134.16917900000001</v>
      </c>
      <c r="I5433">
        <v>57.039572999999997</v>
      </c>
      <c r="J5433">
        <v>1.0969150000000001</v>
      </c>
      <c r="K5433" t="str">
        <f t="shared" si="115"/>
        <v>5</v>
      </c>
      <c r="L5433" t="s">
        <v>112</v>
      </c>
      <c r="M5433" t="s">
        <v>113</v>
      </c>
      <c r="N5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5433" s="10">
        <f>VLOOKUP(TableOMP[[#This Row],[Label]],TableAvg[],2,FALSE)</f>
        <v>286.93235099999998</v>
      </c>
      <c r="P5433" s="10">
        <f>VLOOKUP(TableOMP[[#This Row],[Label]],TableAvg[],3,FALSE)</f>
        <v>0</v>
      </c>
      <c r="Q5433" s="10">
        <f>TableOMP[[#This Row],[Avg]]-$U$2*TableOMP[[#This Row],[StdDev]]</f>
        <v>286.93235099999998</v>
      </c>
      <c r="R5433" s="10">
        <f>TableOMP[[#This Row],[Avg]]+$U$2*TableOMP[[#This Row],[StdDev]]</f>
        <v>286.93235099999998</v>
      </c>
      <c r="S5433" s="10">
        <f>IF(AND(TableOMP[[#This Row],[total_time]]&gt;=TableOMP[[#This Row],[Low]], TableOMP[[#This Row],[total_time]]&lt;=TableOMP[[#This Row],[High]]),1,0)</f>
        <v>0</v>
      </c>
    </row>
    <row r="5434" spans="1:19" x14ac:dyDescent="0.25">
      <c r="A5434" t="s">
        <v>12</v>
      </c>
      <c r="B5434">
        <v>10000</v>
      </c>
      <c r="C5434">
        <v>100</v>
      </c>
      <c r="D5434">
        <v>1</v>
      </c>
      <c r="E5434">
        <v>52</v>
      </c>
      <c r="F5434">
        <v>1</v>
      </c>
      <c r="G5434">
        <v>330.54824500000001</v>
      </c>
      <c r="H5434">
        <v>76.576508000000004</v>
      </c>
      <c r="I5434">
        <v>62.424283000000003</v>
      </c>
      <c r="J5434">
        <v>1.2240059999999999</v>
      </c>
      <c r="K5434" t="str">
        <f t="shared" si="115"/>
        <v>5</v>
      </c>
      <c r="L5434" t="s">
        <v>112</v>
      </c>
      <c r="M5434" t="s">
        <v>113</v>
      </c>
      <c r="N5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5434" s="10">
        <f>VLOOKUP(TableOMP[[#This Row],[Label]],TableAvg[],2,FALSE)</f>
        <v>278.09050500000001</v>
      </c>
      <c r="P5434" s="10">
        <f>VLOOKUP(TableOMP[[#This Row],[Label]],TableAvg[],3,FALSE)</f>
        <v>0</v>
      </c>
      <c r="Q5434" s="10">
        <f>TableOMP[[#This Row],[Avg]]-$U$2*TableOMP[[#This Row],[StdDev]]</f>
        <v>278.09050500000001</v>
      </c>
      <c r="R5434" s="10">
        <f>TableOMP[[#This Row],[Avg]]+$U$2*TableOMP[[#This Row],[StdDev]]</f>
        <v>278.09050500000001</v>
      </c>
      <c r="S5434" s="10">
        <f>IF(AND(TableOMP[[#This Row],[total_time]]&gt;=TableOMP[[#This Row],[Low]], TableOMP[[#This Row],[total_time]]&lt;=TableOMP[[#This Row],[High]]),1,0)</f>
        <v>0</v>
      </c>
    </row>
    <row r="5435" spans="1:19" x14ac:dyDescent="0.25">
      <c r="A5435" t="s">
        <v>12</v>
      </c>
      <c r="B5435">
        <v>10000</v>
      </c>
      <c r="C5435">
        <v>100</v>
      </c>
      <c r="D5435">
        <v>1</v>
      </c>
      <c r="E5435">
        <v>51</v>
      </c>
      <c r="F5435">
        <v>1</v>
      </c>
      <c r="G5435">
        <v>276.49625900000001</v>
      </c>
      <c r="H5435">
        <v>22.889413000000001</v>
      </c>
      <c r="I5435">
        <v>91.210564000000005</v>
      </c>
      <c r="J5435">
        <v>1.824211</v>
      </c>
      <c r="K5435" t="str">
        <f t="shared" si="115"/>
        <v>5</v>
      </c>
      <c r="L5435" t="s">
        <v>112</v>
      </c>
      <c r="M5435" t="s">
        <v>113</v>
      </c>
      <c r="N5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5435" s="10">
        <f>VLOOKUP(TableOMP[[#This Row],[Label]],TableAvg[],2,FALSE)</f>
        <v>274.225616</v>
      </c>
      <c r="P5435" s="10">
        <f>VLOOKUP(TableOMP[[#This Row],[Label]],TableAvg[],3,FALSE)</f>
        <v>0</v>
      </c>
      <c r="Q5435" s="10">
        <f>TableOMP[[#This Row],[Avg]]-$U$2*TableOMP[[#This Row],[StdDev]]</f>
        <v>274.225616</v>
      </c>
      <c r="R5435" s="10">
        <f>TableOMP[[#This Row],[Avg]]+$U$2*TableOMP[[#This Row],[StdDev]]</f>
        <v>274.225616</v>
      </c>
      <c r="S5435" s="10">
        <f>IF(AND(TableOMP[[#This Row],[total_time]]&gt;=TableOMP[[#This Row],[Low]], TableOMP[[#This Row],[total_time]]&lt;=TableOMP[[#This Row],[High]]),1,0)</f>
        <v>0</v>
      </c>
    </row>
    <row r="5436" spans="1:19" x14ac:dyDescent="0.25">
      <c r="A5436" t="s">
        <v>12</v>
      </c>
      <c r="B5436">
        <v>10000</v>
      </c>
      <c r="C5436">
        <v>100</v>
      </c>
      <c r="D5436">
        <v>1</v>
      </c>
      <c r="E5436">
        <v>50</v>
      </c>
      <c r="F5436">
        <v>1</v>
      </c>
      <c r="G5436">
        <v>275.33240000000001</v>
      </c>
      <c r="H5436">
        <v>21.740188</v>
      </c>
      <c r="I5436">
        <v>96.234953000000004</v>
      </c>
      <c r="J5436">
        <v>1.9639789999999999</v>
      </c>
      <c r="K5436" t="str">
        <f t="shared" si="115"/>
        <v>5</v>
      </c>
      <c r="L5436" t="s">
        <v>112</v>
      </c>
      <c r="M5436" t="s">
        <v>113</v>
      </c>
      <c r="N5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5436" s="10">
        <f>VLOOKUP(TableOMP[[#This Row],[Label]],TableAvg[],2,FALSE)</f>
        <v>276.10101200000003</v>
      </c>
      <c r="P5436" s="10">
        <f>VLOOKUP(TableOMP[[#This Row],[Label]],TableAvg[],3,FALSE)</f>
        <v>0</v>
      </c>
      <c r="Q5436" s="10">
        <f>TableOMP[[#This Row],[Avg]]-$U$2*TableOMP[[#This Row],[StdDev]]</f>
        <v>276.10101200000003</v>
      </c>
      <c r="R5436" s="10">
        <f>TableOMP[[#This Row],[Avg]]+$U$2*TableOMP[[#This Row],[StdDev]]</f>
        <v>276.10101200000003</v>
      </c>
      <c r="S5436" s="10">
        <f>IF(AND(TableOMP[[#This Row],[total_time]]&gt;=TableOMP[[#This Row],[Low]], TableOMP[[#This Row],[total_time]]&lt;=TableOMP[[#This Row],[High]]),1,0)</f>
        <v>0</v>
      </c>
    </row>
    <row r="5437" spans="1:19" x14ac:dyDescent="0.25">
      <c r="A5437" t="s">
        <v>12</v>
      </c>
      <c r="B5437">
        <v>10000</v>
      </c>
      <c r="C5437">
        <v>100</v>
      </c>
      <c r="D5437">
        <v>1</v>
      </c>
      <c r="E5437">
        <v>49</v>
      </c>
      <c r="F5437">
        <v>1</v>
      </c>
      <c r="G5437">
        <v>288.93233500000002</v>
      </c>
      <c r="H5437">
        <v>40.511406999999998</v>
      </c>
      <c r="I5437">
        <v>115.89355399999999</v>
      </c>
      <c r="J5437">
        <v>2.4144489999999998</v>
      </c>
      <c r="K5437" t="str">
        <f t="shared" si="115"/>
        <v>5</v>
      </c>
      <c r="L5437" t="s">
        <v>112</v>
      </c>
      <c r="M5437" t="s">
        <v>113</v>
      </c>
      <c r="N5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5437" s="10">
        <f>VLOOKUP(TableOMP[[#This Row],[Label]],TableAvg[],2,FALSE)</f>
        <v>271.01797399999998</v>
      </c>
      <c r="P5437" s="10">
        <f>VLOOKUP(TableOMP[[#This Row],[Label]],TableAvg[],3,FALSE)</f>
        <v>0</v>
      </c>
      <c r="Q5437" s="10">
        <f>TableOMP[[#This Row],[Avg]]-$U$2*TableOMP[[#This Row],[StdDev]]</f>
        <v>271.01797399999998</v>
      </c>
      <c r="R5437" s="10">
        <f>TableOMP[[#This Row],[Avg]]+$U$2*TableOMP[[#This Row],[StdDev]]</f>
        <v>271.01797399999998</v>
      </c>
      <c r="S5437" s="10">
        <f>IF(AND(TableOMP[[#This Row],[total_time]]&gt;=TableOMP[[#This Row],[Low]], TableOMP[[#This Row],[total_time]]&lt;=TableOMP[[#This Row],[High]]),1,0)</f>
        <v>0</v>
      </c>
    </row>
    <row r="5438" spans="1:19" x14ac:dyDescent="0.25">
      <c r="A5438" t="s">
        <v>12</v>
      </c>
      <c r="B5438">
        <v>10000</v>
      </c>
      <c r="C5438">
        <v>100</v>
      </c>
      <c r="D5438">
        <v>1</v>
      </c>
      <c r="E5438">
        <v>48</v>
      </c>
      <c r="F5438">
        <v>1</v>
      </c>
      <c r="G5438">
        <v>272.350751</v>
      </c>
      <c r="H5438">
        <v>24.804662</v>
      </c>
      <c r="I5438">
        <v>52.217356000000002</v>
      </c>
      <c r="J5438">
        <v>1.111008</v>
      </c>
      <c r="K5438" t="str">
        <f t="shared" si="115"/>
        <v>5</v>
      </c>
      <c r="L5438" t="s">
        <v>112</v>
      </c>
      <c r="M5438" t="s">
        <v>113</v>
      </c>
      <c r="N5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438" s="10">
        <f>VLOOKUP(TableOMP[[#This Row],[Label]],TableAvg[],2,FALSE)</f>
        <v>268.69716799999998</v>
      </c>
      <c r="P5438" s="10">
        <f>VLOOKUP(TableOMP[[#This Row],[Label]],TableAvg[],3,FALSE)</f>
        <v>0</v>
      </c>
      <c r="Q5438" s="10">
        <f>TableOMP[[#This Row],[Avg]]-$U$2*TableOMP[[#This Row],[StdDev]]</f>
        <v>268.69716799999998</v>
      </c>
      <c r="R5438" s="10">
        <f>TableOMP[[#This Row],[Avg]]+$U$2*TableOMP[[#This Row],[StdDev]]</f>
        <v>268.69716799999998</v>
      </c>
      <c r="S5438" s="10">
        <f>IF(AND(TableOMP[[#This Row],[total_time]]&gt;=TableOMP[[#This Row],[Low]], TableOMP[[#This Row],[total_time]]&lt;=TableOMP[[#This Row],[High]]),1,0)</f>
        <v>0</v>
      </c>
    </row>
    <row r="5439" spans="1:19" x14ac:dyDescent="0.25">
      <c r="A5439" t="s">
        <v>12</v>
      </c>
      <c r="B5439">
        <v>10000</v>
      </c>
      <c r="C5439">
        <v>100</v>
      </c>
      <c r="D5439">
        <v>1</v>
      </c>
      <c r="E5439">
        <v>47</v>
      </c>
      <c r="F5439">
        <v>1</v>
      </c>
      <c r="G5439">
        <v>270.72239100000002</v>
      </c>
      <c r="H5439">
        <v>21.213198999999999</v>
      </c>
      <c r="I5439">
        <v>54.294099000000003</v>
      </c>
      <c r="J5439">
        <v>1.180307</v>
      </c>
      <c r="K5439" t="str">
        <f t="shared" si="115"/>
        <v>5</v>
      </c>
      <c r="L5439" t="s">
        <v>112</v>
      </c>
      <c r="M5439" t="s">
        <v>113</v>
      </c>
      <c r="N5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439" s="10">
        <f>VLOOKUP(TableOMP[[#This Row],[Label]],TableAvg[],2,FALSE)</f>
        <v>272.46478999999999</v>
      </c>
      <c r="P5439" s="10">
        <f>VLOOKUP(TableOMP[[#This Row],[Label]],TableAvg[],3,FALSE)</f>
        <v>0</v>
      </c>
      <c r="Q5439" s="10">
        <f>TableOMP[[#This Row],[Avg]]-$U$2*TableOMP[[#This Row],[StdDev]]</f>
        <v>272.46478999999999</v>
      </c>
      <c r="R5439" s="10">
        <f>TableOMP[[#This Row],[Avg]]+$U$2*TableOMP[[#This Row],[StdDev]]</f>
        <v>272.46478999999999</v>
      </c>
      <c r="S5439" s="10">
        <f>IF(AND(TableOMP[[#This Row],[total_time]]&gt;=TableOMP[[#This Row],[Low]], TableOMP[[#This Row],[total_time]]&lt;=TableOMP[[#This Row],[High]]),1,0)</f>
        <v>0</v>
      </c>
    </row>
    <row r="5440" spans="1:19" x14ac:dyDescent="0.25">
      <c r="A5440" t="s">
        <v>12</v>
      </c>
      <c r="B5440">
        <v>10000</v>
      </c>
      <c r="C5440">
        <v>100</v>
      </c>
      <c r="D5440">
        <v>1</v>
      </c>
      <c r="E5440">
        <v>46</v>
      </c>
      <c r="F5440">
        <v>1</v>
      </c>
      <c r="G5440">
        <v>257.13579299999998</v>
      </c>
      <c r="H5440">
        <v>23.181678000000002</v>
      </c>
      <c r="I5440">
        <v>58.595931999999998</v>
      </c>
      <c r="J5440">
        <v>1.3021320000000001</v>
      </c>
      <c r="K5440" t="str">
        <f t="shared" si="115"/>
        <v>5</v>
      </c>
      <c r="L5440" t="s">
        <v>112</v>
      </c>
      <c r="M5440" t="s">
        <v>113</v>
      </c>
      <c r="N5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440" s="10">
        <f>VLOOKUP(TableOMP[[#This Row],[Label]],TableAvg[],2,FALSE)</f>
        <v>271.13565699999998</v>
      </c>
      <c r="P5440" s="10">
        <f>VLOOKUP(TableOMP[[#This Row],[Label]],TableAvg[],3,FALSE)</f>
        <v>0</v>
      </c>
      <c r="Q5440" s="10">
        <f>TableOMP[[#This Row],[Avg]]-$U$2*TableOMP[[#This Row],[StdDev]]</f>
        <v>271.13565699999998</v>
      </c>
      <c r="R5440" s="10">
        <f>TableOMP[[#This Row],[Avg]]+$U$2*TableOMP[[#This Row],[StdDev]]</f>
        <v>271.13565699999998</v>
      </c>
      <c r="S5440" s="10">
        <f>IF(AND(TableOMP[[#This Row],[total_time]]&gt;=TableOMP[[#This Row],[Low]], TableOMP[[#This Row],[total_time]]&lt;=TableOMP[[#This Row],[High]]),1,0)</f>
        <v>0</v>
      </c>
    </row>
    <row r="5441" spans="1:19" x14ac:dyDescent="0.25">
      <c r="A5441" t="s">
        <v>12</v>
      </c>
      <c r="B5441">
        <v>10000</v>
      </c>
      <c r="C5441">
        <v>100</v>
      </c>
      <c r="D5441">
        <v>1</v>
      </c>
      <c r="E5441">
        <v>45</v>
      </c>
      <c r="F5441">
        <v>1</v>
      </c>
      <c r="G5441">
        <v>269.24838199999999</v>
      </c>
      <c r="H5441">
        <v>25.249283999999999</v>
      </c>
      <c r="I5441">
        <v>62.531568</v>
      </c>
      <c r="J5441">
        <v>1.4211720000000001</v>
      </c>
      <c r="K5441" t="str">
        <f t="shared" si="115"/>
        <v>5</v>
      </c>
      <c r="L5441" t="s">
        <v>112</v>
      </c>
      <c r="M5441" t="s">
        <v>113</v>
      </c>
      <c r="N5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441" s="10">
        <f>VLOOKUP(TableOMP[[#This Row],[Label]],TableAvg[],2,FALSE)</f>
        <v>273.37663400000002</v>
      </c>
      <c r="P5441" s="10">
        <f>VLOOKUP(TableOMP[[#This Row],[Label]],TableAvg[],3,FALSE)</f>
        <v>0</v>
      </c>
      <c r="Q5441" s="10">
        <f>TableOMP[[#This Row],[Avg]]-$U$2*TableOMP[[#This Row],[StdDev]]</f>
        <v>273.37663400000002</v>
      </c>
      <c r="R5441" s="10">
        <f>TableOMP[[#This Row],[Avg]]+$U$2*TableOMP[[#This Row],[StdDev]]</f>
        <v>273.37663400000002</v>
      </c>
      <c r="S5441" s="10">
        <f>IF(AND(TableOMP[[#This Row],[total_time]]&gt;=TableOMP[[#This Row],[Low]], TableOMP[[#This Row],[total_time]]&lt;=TableOMP[[#This Row],[High]]),1,0)</f>
        <v>0</v>
      </c>
    </row>
    <row r="5442" spans="1:19" x14ac:dyDescent="0.25">
      <c r="A5442" t="s">
        <v>12</v>
      </c>
      <c r="B5442">
        <v>10000</v>
      </c>
      <c r="C5442">
        <v>100</v>
      </c>
      <c r="D5442">
        <v>1</v>
      </c>
      <c r="E5442">
        <v>44</v>
      </c>
      <c r="F5442">
        <v>1</v>
      </c>
      <c r="G5442">
        <v>262.19116200000002</v>
      </c>
      <c r="H5442">
        <v>18.450085999999999</v>
      </c>
      <c r="I5442">
        <v>35.564605</v>
      </c>
      <c r="J5442">
        <v>0.82708400000000004</v>
      </c>
      <c r="K5442" t="str">
        <f t="shared" si="115"/>
        <v>5</v>
      </c>
      <c r="L5442" t="s">
        <v>112</v>
      </c>
      <c r="M5442" t="s">
        <v>113</v>
      </c>
      <c r="N5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442" s="10">
        <f>VLOOKUP(TableOMP[[#This Row],[Label]],TableAvg[],2,FALSE)</f>
        <v>268.41823799999997</v>
      </c>
      <c r="P5442" s="10">
        <f>VLOOKUP(TableOMP[[#This Row],[Label]],TableAvg[],3,FALSE)</f>
        <v>0</v>
      </c>
      <c r="Q5442" s="10">
        <f>TableOMP[[#This Row],[Avg]]-$U$2*TableOMP[[#This Row],[StdDev]]</f>
        <v>268.41823799999997</v>
      </c>
      <c r="R5442" s="10">
        <f>TableOMP[[#This Row],[Avg]]+$U$2*TableOMP[[#This Row],[StdDev]]</f>
        <v>268.41823799999997</v>
      </c>
      <c r="S5442" s="10">
        <f>IF(AND(TableOMP[[#This Row],[total_time]]&gt;=TableOMP[[#This Row],[Low]], TableOMP[[#This Row],[total_time]]&lt;=TableOMP[[#This Row],[High]]),1,0)</f>
        <v>0</v>
      </c>
    </row>
    <row r="5443" spans="1:19" x14ac:dyDescent="0.25">
      <c r="A5443" t="s">
        <v>12</v>
      </c>
      <c r="B5443">
        <v>10000</v>
      </c>
      <c r="C5443">
        <v>100</v>
      </c>
      <c r="D5443">
        <v>1</v>
      </c>
      <c r="E5443">
        <v>43</v>
      </c>
      <c r="F5443">
        <v>1</v>
      </c>
      <c r="G5443">
        <v>263.855504</v>
      </c>
      <c r="H5443">
        <v>22.964791000000002</v>
      </c>
      <c r="I5443">
        <v>80.999984999999995</v>
      </c>
      <c r="J5443">
        <v>1.928571</v>
      </c>
      <c r="K5443" t="str">
        <f t="shared" si="115"/>
        <v>5</v>
      </c>
      <c r="L5443" t="s">
        <v>112</v>
      </c>
      <c r="M5443" t="s">
        <v>113</v>
      </c>
      <c r="N5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443" s="10">
        <f>VLOOKUP(TableOMP[[#This Row],[Label]],TableAvg[],2,FALSE)</f>
        <v>273.298383</v>
      </c>
      <c r="P5443" s="10">
        <f>VLOOKUP(TableOMP[[#This Row],[Label]],TableAvg[],3,FALSE)</f>
        <v>0</v>
      </c>
      <c r="Q5443" s="10">
        <f>TableOMP[[#This Row],[Avg]]-$U$2*TableOMP[[#This Row],[StdDev]]</f>
        <v>273.298383</v>
      </c>
      <c r="R5443" s="10">
        <f>TableOMP[[#This Row],[Avg]]+$U$2*TableOMP[[#This Row],[StdDev]]</f>
        <v>273.298383</v>
      </c>
      <c r="S5443" s="10">
        <f>IF(AND(TableOMP[[#This Row],[total_time]]&gt;=TableOMP[[#This Row],[Low]], TableOMP[[#This Row],[total_time]]&lt;=TableOMP[[#This Row],[High]]),1,0)</f>
        <v>0</v>
      </c>
    </row>
    <row r="5444" spans="1:19" x14ac:dyDescent="0.25">
      <c r="A5444" t="s">
        <v>12</v>
      </c>
      <c r="B5444">
        <v>10000</v>
      </c>
      <c r="C5444">
        <v>100</v>
      </c>
      <c r="D5444">
        <v>1</v>
      </c>
      <c r="E5444">
        <v>42</v>
      </c>
      <c r="F5444">
        <v>1</v>
      </c>
      <c r="G5444">
        <v>262.30167899999998</v>
      </c>
      <c r="H5444">
        <v>21.661328999999999</v>
      </c>
      <c r="I5444">
        <v>46.877093000000002</v>
      </c>
      <c r="J5444">
        <v>1.1433439999999999</v>
      </c>
      <c r="K5444" t="str">
        <f t="shared" si="115"/>
        <v>5</v>
      </c>
      <c r="L5444" t="s">
        <v>112</v>
      </c>
      <c r="M5444" t="s">
        <v>113</v>
      </c>
      <c r="N5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444" s="10">
        <f>VLOOKUP(TableOMP[[#This Row],[Label]],TableAvg[],2,FALSE)</f>
        <v>0</v>
      </c>
      <c r="P5444" s="10">
        <f>VLOOKUP(TableOMP[[#This Row],[Label]],TableAvg[],3,FALSE)</f>
        <v>0</v>
      </c>
      <c r="Q5444" s="10">
        <f>TableOMP[[#This Row],[Avg]]-$U$2*TableOMP[[#This Row],[StdDev]]</f>
        <v>0</v>
      </c>
      <c r="R5444" s="10">
        <f>TableOMP[[#This Row],[Avg]]+$U$2*TableOMP[[#This Row],[StdDev]]</f>
        <v>0</v>
      </c>
      <c r="S5444" s="10">
        <f>IF(AND(TableOMP[[#This Row],[total_time]]&gt;=TableOMP[[#This Row],[Low]], TableOMP[[#This Row],[total_time]]&lt;=TableOMP[[#This Row],[High]]),1,0)</f>
        <v>0</v>
      </c>
    </row>
    <row r="5445" spans="1:19" x14ac:dyDescent="0.25">
      <c r="A5445" t="s">
        <v>12</v>
      </c>
      <c r="B5445">
        <v>10000</v>
      </c>
      <c r="C5445">
        <v>100</v>
      </c>
      <c r="D5445">
        <v>1</v>
      </c>
      <c r="E5445">
        <v>41</v>
      </c>
      <c r="F5445">
        <v>1</v>
      </c>
      <c r="G5445">
        <v>251.25526300000001</v>
      </c>
      <c r="H5445">
        <v>22.602561000000001</v>
      </c>
      <c r="I5445">
        <v>56.909998000000002</v>
      </c>
      <c r="J5445">
        <v>1.42275</v>
      </c>
      <c r="K5445" t="str">
        <f t="shared" si="115"/>
        <v>5</v>
      </c>
      <c r="L5445" t="s">
        <v>112</v>
      </c>
      <c r="M5445" t="s">
        <v>113</v>
      </c>
      <c r="N5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445" s="10">
        <f>VLOOKUP(TableOMP[[#This Row],[Label]],TableAvg[],2,FALSE)</f>
        <v>0</v>
      </c>
      <c r="P5445" s="10">
        <f>VLOOKUP(TableOMP[[#This Row],[Label]],TableAvg[],3,FALSE)</f>
        <v>0</v>
      </c>
      <c r="Q5445" s="10">
        <f>TableOMP[[#This Row],[Avg]]-$U$2*TableOMP[[#This Row],[StdDev]]</f>
        <v>0</v>
      </c>
      <c r="R5445" s="10">
        <f>TableOMP[[#This Row],[Avg]]+$U$2*TableOMP[[#This Row],[StdDev]]</f>
        <v>0</v>
      </c>
      <c r="S5445" s="10">
        <f>IF(AND(TableOMP[[#This Row],[total_time]]&gt;=TableOMP[[#This Row],[Low]], TableOMP[[#This Row],[total_time]]&lt;=TableOMP[[#This Row],[High]]),1,0)</f>
        <v>0</v>
      </c>
    </row>
    <row r="5446" spans="1:19" x14ac:dyDescent="0.25">
      <c r="A5446" t="s">
        <v>12</v>
      </c>
      <c r="B5446">
        <v>1000</v>
      </c>
      <c r="C5446">
        <v>100</v>
      </c>
      <c r="D5446">
        <v>100000</v>
      </c>
      <c r="E5446">
        <v>1</v>
      </c>
      <c r="F5446">
        <v>1</v>
      </c>
      <c r="G5446">
        <v>1.9499280000000001</v>
      </c>
      <c r="H5446">
        <v>3.2689999999999997E-2</v>
      </c>
      <c r="I5446">
        <v>0</v>
      </c>
      <c r="J5446">
        <v>0</v>
      </c>
      <c r="K5446" t="str">
        <f>MID(M5446,22,1)</f>
        <v>1</v>
      </c>
      <c r="L5446" t="s">
        <v>114</v>
      </c>
      <c r="M5446" t="s">
        <v>115</v>
      </c>
      <c r="N5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46" s="10" t="e">
        <f>VLOOKUP(TableOMP[[#This Row],[Label]],TableAvg[],2,FALSE)</f>
        <v>#N/A</v>
      </c>
      <c r="P5446" s="10" t="e">
        <f>VLOOKUP(TableOMP[[#This Row],[Label]],TableAvg[],3,FALSE)</f>
        <v>#N/A</v>
      </c>
      <c r="Q5446" s="10" t="e">
        <f>TableOMP[[#This Row],[Avg]]-$U$2*TableOMP[[#This Row],[StdDev]]</f>
        <v>#N/A</v>
      </c>
      <c r="R5446" s="10" t="e">
        <f>TableOMP[[#This Row],[Avg]]+$U$2*TableOMP[[#This Row],[StdDev]]</f>
        <v>#N/A</v>
      </c>
      <c r="S5446" s="10" t="e">
        <f>IF(AND(TableOMP[[#This Row],[total_time]]&gt;=TableOMP[[#This Row],[Low]], TableOMP[[#This Row],[total_time]]&lt;=TableOMP[[#This Row],[High]]),1,0)</f>
        <v>#N/A</v>
      </c>
    </row>
    <row r="5447" spans="1:19" x14ac:dyDescent="0.25">
      <c r="A5447" t="s">
        <v>12</v>
      </c>
      <c r="B5447">
        <v>1000</v>
      </c>
      <c r="C5447">
        <v>100</v>
      </c>
      <c r="D5447">
        <v>100000</v>
      </c>
      <c r="E5447">
        <v>2</v>
      </c>
      <c r="F5447">
        <v>1</v>
      </c>
      <c r="G5447">
        <v>1.934925</v>
      </c>
      <c r="H5447">
        <v>9.783E-3</v>
      </c>
      <c r="I5447">
        <v>7.79E-3</v>
      </c>
      <c r="J5447">
        <v>7.79E-3</v>
      </c>
      <c r="K5447" t="str">
        <f t="shared" ref="K5447:K5478" si="116">MID(M5447,22,1)</f>
        <v>1</v>
      </c>
      <c r="L5447" t="s">
        <v>114</v>
      </c>
      <c r="M5447" t="s">
        <v>115</v>
      </c>
      <c r="N5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47" s="10" t="e">
        <f>VLOOKUP(TableOMP[[#This Row],[Label]],TableAvg[],2,FALSE)</f>
        <v>#N/A</v>
      </c>
      <c r="P5447" s="10" t="e">
        <f>VLOOKUP(TableOMP[[#This Row],[Label]],TableAvg[],3,FALSE)</f>
        <v>#N/A</v>
      </c>
      <c r="Q5447" s="10" t="e">
        <f>TableOMP[[#This Row],[Avg]]-$U$2*TableOMP[[#This Row],[StdDev]]</f>
        <v>#N/A</v>
      </c>
      <c r="R5447" s="10" t="e">
        <f>TableOMP[[#This Row],[Avg]]+$U$2*TableOMP[[#This Row],[StdDev]]</f>
        <v>#N/A</v>
      </c>
      <c r="S5447" s="10" t="e">
        <f>IF(AND(TableOMP[[#This Row],[total_time]]&gt;=TableOMP[[#This Row],[Low]], TableOMP[[#This Row],[total_time]]&lt;=TableOMP[[#This Row],[High]]),1,0)</f>
        <v>#N/A</v>
      </c>
    </row>
    <row r="5448" spans="1:19" x14ac:dyDescent="0.25">
      <c r="A5448" t="s">
        <v>12</v>
      </c>
      <c r="B5448">
        <v>1000</v>
      </c>
      <c r="C5448">
        <v>100</v>
      </c>
      <c r="D5448">
        <v>100000</v>
      </c>
      <c r="E5448">
        <v>3</v>
      </c>
      <c r="F5448">
        <v>1</v>
      </c>
      <c r="G5448">
        <v>1.9342820000000001</v>
      </c>
      <c r="H5448">
        <v>8.7819999999999999E-3</v>
      </c>
      <c r="I5448">
        <v>1.2543E-2</v>
      </c>
      <c r="J5448">
        <v>6.2719999999999998E-3</v>
      </c>
      <c r="K5448" t="str">
        <f t="shared" si="116"/>
        <v>1</v>
      </c>
      <c r="L5448" t="s">
        <v>114</v>
      </c>
      <c r="M5448" t="s">
        <v>115</v>
      </c>
      <c r="N5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48" s="10" t="e">
        <f>VLOOKUP(TableOMP[[#This Row],[Label]],TableAvg[],2,FALSE)</f>
        <v>#N/A</v>
      </c>
      <c r="P5448" s="10" t="e">
        <f>VLOOKUP(TableOMP[[#This Row],[Label]],TableAvg[],3,FALSE)</f>
        <v>#N/A</v>
      </c>
      <c r="Q5448" s="10" t="e">
        <f>TableOMP[[#This Row],[Avg]]-$U$2*TableOMP[[#This Row],[StdDev]]</f>
        <v>#N/A</v>
      </c>
      <c r="R5448" s="10" t="e">
        <f>TableOMP[[#This Row],[Avg]]+$U$2*TableOMP[[#This Row],[StdDev]]</f>
        <v>#N/A</v>
      </c>
      <c r="S5448" s="10" t="e">
        <f>IF(AND(TableOMP[[#This Row],[total_time]]&gt;=TableOMP[[#This Row],[Low]], TableOMP[[#This Row],[total_time]]&lt;=TableOMP[[#This Row],[High]]),1,0)</f>
        <v>#N/A</v>
      </c>
    </row>
    <row r="5449" spans="1:19" x14ac:dyDescent="0.25">
      <c r="A5449" t="s">
        <v>12</v>
      </c>
      <c r="B5449">
        <v>1000</v>
      </c>
      <c r="C5449">
        <v>100</v>
      </c>
      <c r="D5449">
        <v>100000</v>
      </c>
      <c r="E5449">
        <v>4</v>
      </c>
      <c r="F5449">
        <v>1</v>
      </c>
      <c r="G5449">
        <v>1.972655</v>
      </c>
      <c r="H5449">
        <v>9.9579999999999998E-3</v>
      </c>
      <c r="I5449">
        <v>2.1776E-2</v>
      </c>
      <c r="J5449">
        <v>7.2589999999999998E-3</v>
      </c>
      <c r="K5449" t="str">
        <f t="shared" si="116"/>
        <v>1</v>
      </c>
      <c r="L5449" t="s">
        <v>114</v>
      </c>
      <c r="M5449" t="s">
        <v>115</v>
      </c>
      <c r="N5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49" s="10" t="e">
        <f>VLOOKUP(TableOMP[[#This Row],[Label]],TableAvg[],2,FALSE)</f>
        <v>#N/A</v>
      </c>
      <c r="P5449" s="10" t="e">
        <f>VLOOKUP(TableOMP[[#This Row],[Label]],TableAvg[],3,FALSE)</f>
        <v>#N/A</v>
      </c>
      <c r="Q5449" s="10" t="e">
        <f>TableOMP[[#This Row],[Avg]]-$U$2*TableOMP[[#This Row],[StdDev]]</f>
        <v>#N/A</v>
      </c>
      <c r="R5449" s="10" t="e">
        <f>TableOMP[[#This Row],[Avg]]+$U$2*TableOMP[[#This Row],[StdDev]]</f>
        <v>#N/A</v>
      </c>
      <c r="S5449" s="10" t="e">
        <f>IF(AND(TableOMP[[#This Row],[total_time]]&gt;=TableOMP[[#This Row],[Low]], TableOMP[[#This Row],[total_time]]&lt;=TableOMP[[#This Row],[High]]),1,0)</f>
        <v>#N/A</v>
      </c>
    </row>
    <row r="5450" spans="1:19" x14ac:dyDescent="0.25">
      <c r="A5450" t="s">
        <v>12</v>
      </c>
      <c r="B5450">
        <v>1000</v>
      </c>
      <c r="C5450">
        <v>100</v>
      </c>
      <c r="D5450">
        <v>100000</v>
      </c>
      <c r="E5450">
        <v>5</v>
      </c>
      <c r="F5450">
        <v>1</v>
      </c>
      <c r="G5450">
        <v>1.949573</v>
      </c>
      <c r="H5450">
        <v>1.2139E-2</v>
      </c>
      <c r="I5450">
        <v>3.4167000000000003E-2</v>
      </c>
      <c r="J5450">
        <v>8.5419999999999992E-3</v>
      </c>
      <c r="K5450" t="str">
        <f t="shared" si="116"/>
        <v>1</v>
      </c>
      <c r="L5450" t="s">
        <v>114</v>
      </c>
      <c r="M5450" t="s">
        <v>115</v>
      </c>
      <c r="N5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50" s="10" t="e">
        <f>VLOOKUP(TableOMP[[#This Row],[Label]],TableAvg[],2,FALSE)</f>
        <v>#N/A</v>
      </c>
      <c r="P5450" s="10" t="e">
        <f>VLOOKUP(TableOMP[[#This Row],[Label]],TableAvg[],3,FALSE)</f>
        <v>#N/A</v>
      </c>
      <c r="Q5450" s="10" t="e">
        <f>TableOMP[[#This Row],[Avg]]-$U$2*TableOMP[[#This Row],[StdDev]]</f>
        <v>#N/A</v>
      </c>
      <c r="R5450" s="10" t="e">
        <f>TableOMP[[#This Row],[Avg]]+$U$2*TableOMP[[#This Row],[StdDev]]</f>
        <v>#N/A</v>
      </c>
      <c r="S5450" s="10" t="e">
        <f>IF(AND(TableOMP[[#This Row],[total_time]]&gt;=TableOMP[[#This Row],[Low]], TableOMP[[#This Row],[total_time]]&lt;=TableOMP[[#This Row],[High]]),1,0)</f>
        <v>#N/A</v>
      </c>
    </row>
    <row r="5451" spans="1:19" x14ac:dyDescent="0.25">
      <c r="A5451" t="s">
        <v>12</v>
      </c>
      <c r="B5451">
        <v>1000</v>
      </c>
      <c r="C5451">
        <v>100</v>
      </c>
      <c r="D5451">
        <v>100000</v>
      </c>
      <c r="E5451">
        <v>6</v>
      </c>
      <c r="F5451">
        <v>1</v>
      </c>
      <c r="G5451">
        <v>1.969997</v>
      </c>
      <c r="H5451">
        <v>2.0594000000000001E-2</v>
      </c>
      <c r="I5451">
        <v>7.9467999999999997E-2</v>
      </c>
      <c r="J5451">
        <v>1.5893999999999998E-2</v>
      </c>
      <c r="K5451" t="str">
        <f t="shared" si="116"/>
        <v>1</v>
      </c>
      <c r="L5451" t="s">
        <v>114</v>
      </c>
      <c r="M5451" t="s">
        <v>115</v>
      </c>
      <c r="N5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51" s="10" t="e">
        <f>VLOOKUP(TableOMP[[#This Row],[Label]],TableAvg[],2,FALSE)</f>
        <v>#N/A</v>
      </c>
      <c r="P5451" s="10" t="e">
        <f>VLOOKUP(TableOMP[[#This Row],[Label]],TableAvg[],3,FALSE)</f>
        <v>#N/A</v>
      </c>
      <c r="Q5451" s="10" t="e">
        <f>TableOMP[[#This Row],[Avg]]-$U$2*TableOMP[[#This Row],[StdDev]]</f>
        <v>#N/A</v>
      </c>
      <c r="R5451" s="10" t="e">
        <f>TableOMP[[#This Row],[Avg]]+$U$2*TableOMP[[#This Row],[StdDev]]</f>
        <v>#N/A</v>
      </c>
      <c r="S5451" s="10" t="e">
        <f>IF(AND(TableOMP[[#This Row],[total_time]]&gt;=TableOMP[[#This Row],[Low]], TableOMP[[#This Row],[total_time]]&lt;=TableOMP[[#This Row],[High]]),1,0)</f>
        <v>#N/A</v>
      </c>
    </row>
    <row r="5452" spans="1:19" x14ac:dyDescent="0.25">
      <c r="A5452" t="s">
        <v>12</v>
      </c>
      <c r="B5452">
        <v>1000</v>
      </c>
      <c r="C5452">
        <v>100</v>
      </c>
      <c r="D5452">
        <v>100000</v>
      </c>
      <c r="E5452">
        <v>7</v>
      </c>
      <c r="F5452">
        <v>1</v>
      </c>
      <c r="G5452">
        <v>1.9704330000000001</v>
      </c>
      <c r="H5452">
        <v>1.2977000000000001E-2</v>
      </c>
      <c r="I5452">
        <v>6.0961000000000001E-2</v>
      </c>
      <c r="J5452">
        <v>1.0160000000000001E-2</v>
      </c>
      <c r="K5452" t="str">
        <f t="shared" si="116"/>
        <v>1</v>
      </c>
      <c r="L5452" t="s">
        <v>114</v>
      </c>
      <c r="M5452" t="s">
        <v>115</v>
      </c>
      <c r="N5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52" s="10" t="e">
        <f>VLOOKUP(TableOMP[[#This Row],[Label]],TableAvg[],2,FALSE)</f>
        <v>#N/A</v>
      </c>
      <c r="P5452" s="10" t="e">
        <f>VLOOKUP(TableOMP[[#This Row],[Label]],TableAvg[],3,FALSE)</f>
        <v>#N/A</v>
      </c>
      <c r="Q5452" s="10" t="e">
        <f>TableOMP[[#This Row],[Avg]]-$U$2*TableOMP[[#This Row],[StdDev]]</f>
        <v>#N/A</v>
      </c>
      <c r="R5452" s="10" t="e">
        <f>TableOMP[[#This Row],[Avg]]+$U$2*TableOMP[[#This Row],[StdDev]]</f>
        <v>#N/A</v>
      </c>
      <c r="S5452" s="10" t="e">
        <f>IF(AND(TableOMP[[#This Row],[total_time]]&gt;=TableOMP[[#This Row],[Low]], TableOMP[[#This Row],[total_time]]&lt;=TableOMP[[#This Row],[High]]),1,0)</f>
        <v>#N/A</v>
      </c>
    </row>
    <row r="5453" spans="1:19" x14ac:dyDescent="0.25">
      <c r="A5453" t="s">
        <v>12</v>
      </c>
      <c r="B5453">
        <v>1000</v>
      </c>
      <c r="C5453">
        <v>100</v>
      </c>
      <c r="D5453">
        <v>100000</v>
      </c>
      <c r="E5453">
        <v>8</v>
      </c>
      <c r="F5453">
        <v>1</v>
      </c>
      <c r="G5453">
        <v>1.9933240000000001</v>
      </c>
      <c r="H5453">
        <v>1.525E-2</v>
      </c>
      <c r="I5453">
        <v>6.5137E-2</v>
      </c>
      <c r="J5453">
        <v>9.3050000000000008E-3</v>
      </c>
      <c r="K5453" t="str">
        <f t="shared" si="116"/>
        <v>1</v>
      </c>
      <c r="L5453" t="s">
        <v>114</v>
      </c>
      <c r="M5453" t="s">
        <v>115</v>
      </c>
      <c r="N5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53" s="10" t="e">
        <f>VLOOKUP(TableOMP[[#This Row],[Label]],TableAvg[],2,FALSE)</f>
        <v>#N/A</v>
      </c>
      <c r="P5453" s="10" t="e">
        <f>VLOOKUP(TableOMP[[#This Row],[Label]],TableAvg[],3,FALSE)</f>
        <v>#N/A</v>
      </c>
      <c r="Q5453" s="10" t="e">
        <f>TableOMP[[#This Row],[Avg]]-$U$2*TableOMP[[#This Row],[StdDev]]</f>
        <v>#N/A</v>
      </c>
      <c r="R5453" s="10" t="e">
        <f>TableOMP[[#This Row],[Avg]]+$U$2*TableOMP[[#This Row],[StdDev]]</f>
        <v>#N/A</v>
      </c>
      <c r="S5453" s="10" t="e">
        <f>IF(AND(TableOMP[[#This Row],[total_time]]&gt;=TableOMP[[#This Row],[Low]], TableOMP[[#This Row],[total_time]]&lt;=TableOMP[[#This Row],[High]]),1,0)</f>
        <v>#N/A</v>
      </c>
    </row>
    <row r="5454" spans="1:19" x14ac:dyDescent="0.25">
      <c r="A5454" t="s">
        <v>12</v>
      </c>
      <c r="B5454">
        <v>1000</v>
      </c>
      <c r="C5454">
        <v>100</v>
      </c>
      <c r="D5454">
        <v>100000</v>
      </c>
      <c r="E5454">
        <v>9</v>
      </c>
      <c r="F5454">
        <v>1</v>
      </c>
      <c r="G5454">
        <v>1.991935</v>
      </c>
      <c r="H5454">
        <v>1.6400999999999999E-2</v>
      </c>
      <c r="I5454">
        <v>9.5752000000000004E-2</v>
      </c>
      <c r="J5454">
        <v>1.1969E-2</v>
      </c>
      <c r="K5454" t="str">
        <f t="shared" si="116"/>
        <v>1</v>
      </c>
      <c r="L5454" t="s">
        <v>114</v>
      </c>
      <c r="M5454" t="s">
        <v>115</v>
      </c>
      <c r="N5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54" s="10" t="e">
        <f>VLOOKUP(TableOMP[[#This Row],[Label]],TableAvg[],2,FALSE)</f>
        <v>#N/A</v>
      </c>
      <c r="P5454" s="10" t="e">
        <f>VLOOKUP(TableOMP[[#This Row],[Label]],TableAvg[],3,FALSE)</f>
        <v>#N/A</v>
      </c>
      <c r="Q5454" s="10" t="e">
        <f>TableOMP[[#This Row],[Avg]]-$U$2*TableOMP[[#This Row],[StdDev]]</f>
        <v>#N/A</v>
      </c>
      <c r="R5454" s="10" t="e">
        <f>TableOMP[[#This Row],[Avg]]+$U$2*TableOMP[[#This Row],[StdDev]]</f>
        <v>#N/A</v>
      </c>
      <c r="S5454" s="10" t="e">
        <f>IF(AND(TableOMP[[#This Row],[total_time]]&gt;=TableOMP[[#This Row],[Low]], TableOMP[[#This Row],[total_time]]&lt;=TableOMP[[#This Row],[High]]),1,0)</f>
        <v>#N/A</v>
      </c>
    </row>
    <row r="5455" spans="1:19" x14ac:dyDescent="0.25">
      <c r="A5455" t="s">
        <v>12</v>
      </c>
      <c r="B5455">
        <v>1000</v>
      </c>
      <c r="C5455">
        <v>100</v>
      </c>
      <c r="D5455">
        <v>100000</v>
      </c>
      <c r="E5455">
        <v>10</v>
      </c>
      <c r="F5455">
        <v>1</v>
      </c>
      <c r="G5455">
        <v>1.9965569999999999</v>
      </c>
      <c r="H5455">
        <v>2.6249000000000001E-2</v>
      </c>
      <c r="I5455">
        <v>0.160305</v>
      </c>
      <c r="J5455">
        <v>1.7812000000000001E-2</v>
      </c>
      <c r="K5455" t="str">
        <f t="shared" si="116"/>
        <v>1</v>
      </c>
      <c r="L5455" t="s">
        <v>114</v>
      </c>
      <c r="M5455" t="s">
        <v>115</v>
      </c>
      <c r="N5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55" s="10" t="e">
        <f>VLOOKUP(TableOMP[[#This Row],[Label]],TableAvg[],2,FALSE)</f>
        <v>#N/A</v>
      </c>
      <c r="P5455" s="10" t="e">
        <f>VLOOKUP(TableOMP[[#This Row],[Label]],TableAvg[],3,FALSE)</f>
        <v>#N/A</v>
      </c>
      <c r="Q5455" s="10" t="e">
        <f>TableOMP[[#This Row],[Avg]]-$U$2*TableOMP[[#This Row],[StdDev]]</f>
        <v>#N/A</v>
      </c>
      <c r="R5455" s="10" t="e">
        <f>TableOMP[[#This Row],[Avg]]+$U$2*TableOMP[[#This Row],[StdDev]]</f>
        <v>#N/A</v>
      </c>
      <c r="S5455" s="10" t="e">
        <f>IF(AND(TableOMP[[#This Row],[total_time]]&gt;=TableOMP[[#This Row],[Low]], TableOMP[[#This Row],[total_time]]&lt;=TableOMP[[#This Row],[High]]),1,0)</f>
        <v>#N/A</v>
      </c>
    </row>
    <row r="5456" spans="1:19" x14ac:dyDescent="0.25">
      <c r="A5456" t="s">
        <v>12</v>
      </c>
      <c r="B5456">
        <v>1000</v>
      </c>
      <c r="C5456">
        <v>100</v>
      </c>
      <c r="D5456">
        <v>100000</v>
      </c>
      <c r="E5456">
        <v>11</v>
      </c>
      <c r="F5456">
        <v>1</v>
      </c>
      <c r="G5456">
        <v>2.0016090000000002</v>
      </c>
      <c r="H5456">
        <v>2.7359999999999999E-2</v>
      </c>
      <c r="I5456">
        <v>0.15970400000000001</v>
      </c>
      <c r="J5456">
        <v>1.5970000000000002E-2</v>
      </c>
      <c r="K5456" t="str">
        <f t="shared" si="116"/>
        <v>1</v>
      </c>
      <c r="L5456" t="s">
        <v>114</v>
      </c>
      <c r="M5456" t="s">
        <v>115</v>
      </c>
      <c r="N5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56" s="10" t="e">
        <f>VLOOKUP(TableOMP[[#This Row],[Label]],TableAvg[],2,FALSE)</f>
        <v>#N/A</v>
      </c>
      <c r="P5456" s="10" t="e">
        <f>VLOOKUP(TableOMP[[#This Row],[Label]],TableAvg[],3,FALSE)</f>
        <v>#N/A</v>
      </c>
      <c r="Q5456" s="10" t="e">
        <f>TableOMP[[#This Row],[Avg]]-$U$2*TableOMP[[#This Row],[StdDev]]</f>
        <v>#N/A</v>
      </c>
      <c r="R5456" s="10" t="e">
        <f>TableOMP[[#This Row],[Avg]]+$U$2*TableOMP[[#This Row],[StdDev]]</f>
        <v>#N/A</v>
      </c>
      <c r="S5456" s="10" t="e">
        <f>IF(AND(TableOMP[[#This Row],[total_time]]&gt;=TableOMP[[#This Row],[Low]], TableOMP[[#This Row],[total_time]]&lt;=TableOMP[[#This Row],[High]]),1,0)</f>
        <v>#N/A</v>
      </c>
    </row>
    <row r="5457" spans="1:19" x14ac:dyDescent="0.25">
      <c r="A5457" t="s">
        <v>12</v>
      </c>
      <c r="B5457">
        <v>1000</v>
      </c>
      <c r="C5457">
        <v>100</v>
      </c>
      <c r="D5457">
        <v>100000</v>
      </c>
      <c r="E5457">
        <v>12</v>
      </c>
      <c r="F5457">
        <v>1</v>
      </c>
      <c r="G5457">
        <v>2.0020289999999998</v>
      </c>
      <c r="H5457">
        <v>2.2376E-2</v>
      </c>
      <c r="I5457">
        <v>0.18844900000000001</v>
      </c>
      <c r="J5457">
        <v>1.7132000000000001E-2</v>
      </c>
      <c r="K5457" t="str">
        <f t="shared" si="116"/>
        <v>1</v>
      </c>
      <c r="L5457" t="s">
        <v>114</v>
      </c>
      <c r="M5457" t="s">
        <v>115</v>
      </c>
      <c r="N5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57" s="10" t="e">
        <f>VLOOKUP(TableOMP[[#This Row],[Label]],TableAvg[],2,FALSE)</f>
        <v>#N/A</v>
      </c>
      <c r="P5457" s="10" t="e">
        <f>VLOOKUP(TableOMP[[#This Row],[Label]],TableAvg[],3,FALSE)</f>
        <v>#N/A</v>
      </c>
      <c r="Q5457" s="10" t="e">
        <f>TableOMP[[#This Row],[Avg]]-$U$2*TableOMP[[#This Row],[StdDev]]</f>
        <v>#N/A</v>
      </c>
      <c r="R5457" s="10" t="e">
        <f>TableOMP[[#This Row],[Avg]]+$U$2*TableOMP[[#This Row],[StdDev]]</f>
        <v>#N/A</v>
      </c>
      <c r="S5457" s="10" t="e">
        <f>IF(AND(TableOMP[[#This Row],[total_time]]&gt;=TableOMP[[#This Row],[Low]], TableOMP[[#This Row],[total_time]]&lt;=TableOMP[[#This Row],[High]]),1,0)</f>
        <v>#N/A</v>
      </c>
    </row>
    <row r="5458" spans="1:19" x14ac:dyDescent="0.25">
      <c r="A5458" t="s">
        <v>12</v>
      </c>
      <c r="B5458">
        <v>1000</v>
      </c>
      <c r="C5458">
        <v>100</v>
      </c>
      <c r="D5458">
        <v>100000</v>
      </c>
      <c r="E5458">
        <v>13</v>
      </c>
      <c r="F5458">
        <v>1</v>
      </c>
      <c r="G5458">
        <v>2.0049510000000001</v>
      </c>
      <c r="H5458">
        <v>2.9481E-2</v>
      </c>
      <c r="I5458">
        <v>0.228072</v>
      </c>
      <c r="J5458">
        <v>1.9005999999999999E-2</v>
      </c>
      <c r="K5458" t="str">
        <f t="shared" si="116"/>
        <v>1</v>
      </c>
      <c r="L5458" t="s">
        <v>114</v>
      </c>
      <c r="M5458" t="s">
        <v>115</v>
      </c>
      <c r="N5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58" s="10" t="e">
        <f>VLOOKUP(TableOMP[[#This Row],[Label]],TableAvg[],2,FALSE)</f>
        <v>#N/A</v>
      </c>
      <c r="P5458" s="10" t="e">
        <f>VLOOKUP(TableOMP[[#This Row],[Label]],TableAvg[],3,FALSE)</f>
        <v>#N/A</v>
      </c>
      <c r="Q5458" s="10" t="e">
        <f>TableOMP[[#This Row],[Avg]]-$U$2*TableOMP[[#This Row],[StdDev]]</f>
        <v>#N/A</v>
      </c>
      <c r="R5458" s="10" t="e">
        <f>TableOMP[[#This Row],[Avg]]+$U$2*TableOMP[[#This Row],[StdDev]]</f>
        <v>#N/A</v>
      </c>
      <c r="S5458" s="10" t="e">
        <f>IF(AND(TableOMP[[#This Row],[total_time]]&gt;=TableOMP[[#This Row],[Low]], TableOMP[[#This Row],[total_time]]&lt;=TableOMP[[#This Row],[High]]),1,0)</f>
        <v>#N/A</v>
      </c>
    </row>
    <row r="5459" spans="1:19" x14ac:dyDescent="0.25">
      <c r="A5459" t="s">
        <v>12</v>
      </c>
      <c r="B5459">
        <v>1000</v>
      </c>
      <c r="C5459">
        <v>100</v>
      </c>
      <c r="D5459">
        <v>100000</v>
      </c>
      <c r="E5459">
        <v>14</v>
      </c>
      <c r="F5459">
        <v>1</v>
      </c>
      <c r="G5459">
        <v>1.9975160000000001</v>
      </c>
      <c r="H5459">
        <v>1.8162000000000001E-2</v>
      </c>
      <c r="I5459">
        <v>0.19828299999999999</v>
      </c>
      <c r="J5459">
        <v>1.5252999999999999E-2</v>
      </c>
      <c r="K5459" t="str">
        <f t="shared" si="116"/>
        <v>1</v>
      </c>
      <c r="L5459" t="s">
        <v>114</v>
      </c>
      <c r="M5459" t="s">
        <v>115</v>
      </c>
      <c r="N5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59" s="10" t="e">
        <f>VLOOKUP(TableOMP[[#This Row],[Label]],TableAvg[],2,FALSE)</f>
        <v>#N/A</v>
      </c>
      <c r="P5459" s="10" t="e">
        <f>VLOOKUP(TableOMP[[#This Row],[Label]],TableAvg[],3,FALSE)</f>
        <v>#N/A</v>
      </c>
      <c r="Q5459" s="10" t="e">
        <f>TableOMP[[#This Row],[Avg]]-$U$2*TableOMP[[#This Row],[StdDev]]</f>
        <v>#N/A</v>
      </c>
      <c r="R5459" s="10" t="e">
        <f>TableOMP[[#This Row],[Avg]]+$U$2*TableOMP[[#This Row],[StdDev]]</f>
        <v>#N/A</v>
      </c>
      <c r="S5459" s="10" t="e">
        <f>IF(AND(TableOMP[[#This Row],[total_time]]&gt;=TableOMP[[#This Row],[Low]], TableOMP[[#This Row],[total_time]]&lt;=TableOMP[[#This Row],[High]]),1,0)</f>
        <v>#N/A</v>
      </c>
    </row>
    <row r="5460" spans="1:19" x14ac:dyDescent="0.25">
      <c r="A5460" t="s">
        <v>12</v>
      </c>
      <c r="B5460">
        <v>1000</v>
      </c>
      <c r="C5460">
        <v>100</v>
      </c>
      <c r="D5460">
        <v>100000</v>
      </c>
      <c r="E5460">
        <v>15</v>
      </c>
      <c r="F5460">
        <v>1</v>
      </c>
      <c r="G5460">
        <v>2.125219</v>
      </c>
      <c r="H5460">
        <v>3.1643999999999999E-2</v>
      </c>
      <c r="I5460">
        <v>1.1953849999999999</v>
      </c>
      <c r="J5460">
        <v>8.5385000000000003E-2</v>
      </c>
      <c r="K5460" t="str">
        <f t="shared" si="116"/>
        <v>1</v>
      </c>
      <c r="L5460" t="s">
        <v>114</v>
      </c>
      <c r="M5460" t="s">
        <v>115</v>
      </c>
      <c r="N5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60" s="10" t="e">
        <f>VLOOKUP(TableOMP[[#This Row],[Label]],TableAvg[],2,FALSE)</f>
        <v>#N/A</v>
      </c>
      <c r="P5460" s="10" t="e">
        <f>VLOOKUP(TableOMP[[#This Row],[Label]],TableAvg[],3,FALSE)</f>
        <v>#N/A</v>
      </c>
      <c r="Q5460" s="10" t="e">
        <f>TableOMP[[#This Row],[Avg]]-$U$2*TableOMP[[#This Row],[StdDev]]</f>
        <v>#N/A</v>
      </c>
      <c r="R5460" s="10" t="e">
        <f>TableOMP[[#This Row],[Avg]]+$U$2*TableOMP[[#This Row],[StdDev]]</f>
        <v>#N/A</v>
      </c>
      <c r="S5460" s="10" t="e">
        <f>IF(AND(TableOMP[[#This Row],[total_time]]&gt;=TableOMP[[#This Row],[Low]], TableOMP[[#This Row],[total_time]]&lt;=TableOMP[[#This Row],[High]]),1,0)</f>
        <v>#N/A</v>
      </c>
    </row>
    <row r="5461" spans="1:19" x14ac:dyDescent="0.25">
      <c r="A5461" t="s">
        <v>12</v>
      </c>
      <c r="B5461">
        <v>1000</v>
      </c>
      <c r="C5461">
        <v>100</v>
      </c>
      <c r="D5461">
        <v>100000</v>
      </c>
      <c r="E5461">
        <v>16</v>
      </c>
      <c r="F5461">
        <v>1</v>
      </c>
      <c r="G5461">
        <v>2.0164110000000002</v>
      </c>
      <c r="H5461">
        <v>3.2738000000000003E-2</v>
      </c>
      <c r="I5461">
        <v>0.35845900000000003</v>
      </c>
      <c r="J5461">
        <v>2.3897000000000002E-2</v>
      </c>
      <c r="K5461" t="str">
        <f t="shared" si="116"/>
        <v>1</v>
      </c>
      <c r="L5461" t="s">
        <v>114</v>
      </c>
      <c r="M5461" t="s">
        <v>115</v>
      </c>
      <c r="N5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61" s="10" t="e">
        <f>VLOOKUP(TableOMP[[#This Row],[Label]],TableAvg[],2,FALSE)</f>
        <v>#N/A</v>
      </c>
      <c r="P5461" s="10" t="e">
        <f>VLOOKUP(TableOMP[[#This Row],[Label]],TableAvg[],3,FALSE)</f>
        <v>#N/A</v>
      </c>
      <c r="Q5461" s="10" t="e">
        <f>TableOMP[[#This Row],[Avg]]-$U$2*TableOMP[[#This Row],[StdDev]]</f>
        <v>#N/A</v>
      </c>
      <c r="R5461" s="10" t="e">
        <f>TableOMP[[#This Row],[Avg]]+$U$2*TableOMP[[#This Row],[StdDev]]</f>
        <v>#N/A</v>
      </c>
      <c r="S5461" s="10" t="e">
        <f>IF(AND(TableOMP[[#This Row],[total_time]]&gt;=TableOMP[[#This Row],[Low]], TableOMP[[#This Row],[total_time]]&lt;=TableOMP[[#This Row],[High]]),1,0)</f>
        <v>#N/A</v>
      </c>
    </row>
    <row r="5462" spans="1:19" x14ac:dyDescent="0.25">
      <c r="A5462" t="s">
        <v>12</v>
      </c>
      <c r="B5462">
        <v>1000</v>
      </c>
      <c r="C5462">
        <v>100</v>
      </c>
      <c r="D5462">
        <v>100000</v>
      </c>
      <c r="E5462">
        <v>17</v>
      </c>
      <c r="F5462">
        <v>1</v>
      </c>
      <c r="G5462">
        <v>2.0134599999999998</v>
      </c>
      <c r="H5462">
        <v>2.9193E-2</v>
      </c>
      <c r="I5462">
        <v>0.34526099999999998</v>
      </c>
      <c r="J5462">
        <v>2.1579000000000001E-2</v>
      </c>
      <c r="K5462" t="str">
        <f t="shared" si="116"/>
        <v>1</v>
      </c>
      <c r="L5462" t="s">
        <v>114</v>
      </c>
      <c r="M5462" t="s">
        <v>115</v>
      </c>
      <c r="N5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62" s="10" t="e">
        <f>VLOOKUP(TableOMP[[#This Row],[Label]],TableAvg[],2,FALSE)</f>
        <v>#N/A</v>
      </c>
      <c r="P5462" s="10" t="e">
        <f>VLOOKUP(TableOMP[[#This Row],[Label]],TableAvg[],3,FALSE)</f>
        <v>#N/A</v>
      </c>
      <c r="Q5462" s="10" t="e">
        <f>TableOMP[[#This Row],[Avg]]-$U$2*TableOMP[[#This Row],[StdDev]]</f>
        <v>#N/A</v>
      </c>
      <c r="R5462" s="10" t="e">
        <f>TableOMP[[#This Row],[Avg]]+$U$2*TableOMP[[#This Row],[StdDev]]</f>
        <v>#N/A</v>
      </c>
      <c r="S5462" s="10" t="e">
        <f>IF(AND(TableOMP[[#This Row],[total_time]]&gt;=TableOMP[[#This Row],[Low]], TableOMP[[#This Row],[total_time]]&lt;=TableOMP[[#This Row],[High]]),1,0)</f>
        <v>#N/A</v>
      </c>
    </row>
    <row r="5463" spans="1:19" x14ac:dyDescent="0.25">
      <c r="A5463" t="s">
        <v>12</v>
      </c>
      <c r="B5463">
        <v>1000</v>
      </c>
      <c r="C5463">
        <v>100</v>
      </c>
      <c r="D5463">
        <v>100000</v>
      </c>
      <c r="E5463">
        <v>18</v>
      </c>
      <c r="F5463">
        <v>1</v>
      </c>
      <c r="G5463">
        <v>2.0255890000000001</v>
      </c>
      <c r="H5463">
        <v>3.2021000000000001E-2</v>
      </c>
      <c r="I5463">
        <v>0.44110500000000002</v>
      </c>
      <c r="J5463">
        <v>2.5947000000000001E-2</v>
      </c>
      <c r="K5463" t="str">
        <f t="shared" si="116"/>
        <v>1</v>
      </c>
      <c r="L5463" t="s">
        <v>114</v>
      </c>
      <c r="M5463" t="s">
        <v>115</v>
      </c>
      <c r="N5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63" s="10" t="e">
        <f>VLOOKUP(TableOMP[[#This Row],[Label]],TableAvg[],2,FALSE)</f>
        <v>#N/A</v>
      </c>
      <c r="P5463" s="10" t="e">
        <f>VLOOKUP(TableOMP[[#This Row],[Label]],TableAvg[],3,FALSE)</f>
        <v>#N/A</v>
      </c>
      <c r="Q5463" s="10" t="e">
        <f>TableOMP[[#This Row],[Avg]]-$U$2*TableOMP[[#This Row],[StdDev]]</f>
        <v>#N/A</v>
      </c>
      <c r="R5463" s="10" t="e">
        <f>TableOMP[[#This Row],[Avg]]+$U$2*TableOMP[[#This Row],[StdDev]]</f>
        <v>#N/A</v>
      </c>
      <c r="S5463" s="10" t="e">
        <f>IF(AND(TableOMP[[#This Row],[total_time]]&gt;=TableOMP[[#This Row],[Low]], TableOMP[[#This Row],[total_time]]&lt;=TableOMP[[#This Row],[High]]),1,0)</f>
        <v>#N/A</v>
      </c>
    </row>
    <row r="5464" spans="1:19" x14ac:dyDescent="0.25">
      <c r="A5464" t="s">
        <v>12</v>
      </c>
      <c r="B5464">
        <v>1000</v>
      </c>
      <c r="C5464">
        <v>100</v>
      </c>
      <c r="D5464">
        <v>100000</v>
      </c>
      <c r="E5464">
        <v>19</v>
      </c>
      <c r="F5464">
        <v>1</v>
      </c>
      <c r="G5464">
        <v>2.0634399999999999</v>
      </c>
      <c r="H5464">
        <v>4.1058999999999998E-2</v>
      </c>
      <c r="I5464">
        <v>0.55079500000000003</v>
      </c>
      <c r="J5464">
        <v>3.0599999999999999E-2</v>
      </c>
      <c r="K5464" t="str">
        <f t="shared" si="116"/>
        <v>1</v>
      </c>
      <c r="L5464" t="s">
        <v>114</v>
      </c>
      <c r="M5464" t="s">
        <v>115</v>
      </c>
      <c r="N5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64" s="10" t="e">
        <f>VLOOKUP(TableOMP[[#This Row],[Label]],TableAvg[],2,FALSE)</f>
        <v>#N/A</v>
      </c>
      <c r="P5464" s="10" t="e">
        <f>VLOOKUP(TableOMP[[#This Row],[Label]],TableAvg[],3,FALSE)</f>
        <v>#N/A</v>
      </c>
      <c r="Q5464" s="10" t="e">
        <f>TableOMP[[#This Row],[Avg]]-$U$2*TableOMP[[#This Row],[StdDev]]</f>
        <v>#N/A</v>
      </c>
      <c r="R5464" s="10" t="e">
        <f>TableOMP[[#This Row],[Avg]]+$U$2*TableOMP[[#This Row],[StdDev]]</f>
        <v>#N/A</v>
      </c>
      <c r="S5464" s="10" t="e">
        <f>IF(AND(TableOMP[[#This Row],[total_time]]&gt;=TableOMP[[#This Row],[Low]], TableOMP[[#This Row],[total_time]]&lt;=TableOMP[[#This Row],[High]]),1,0)</f>
        <v>#N/A</v>
      </c>
    </row>
    <row r="5465" spans="1:19" x14ac:dyDescent="0.25">
      <c r="A5465" t="s">
        <v>12</v>
      </c>
      <c r="B5465">
        <v>1000</v>
      </c>
      <c r="C5465">
        <v>100</v>
      </c>
      <c r="D5465">
        <v>100000</v>
      </c>
      <c r="E5465">
        <v>20</v>
      </c>
      <c r="F5465">
        <v>1</v>
      </c>
      <c r="G5465">
        <v>2.0444270000000002</v>
      </c>
      <c r="H5465">
        <v>4.5277999999999999E-2</v>
      </c>
      <c r="I5465">
        <v>0.68738900000000003</v>
      </c>
      <c r="J5465">
        <v>3.6178000000000002E-2</v>
      </c>
      <c r="K5465" t="str">
        <f t="shared" si="116"/>
        <v>1</v>
      </c>
      <c r="L5465" t="s">
        <v>114</v>
      </c>
      <c r="M5465" t="s">
        <v>115</v>
      </c>
      <c r="N5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65" s="10" t="e">
        <f>VLOOKUP(TableOMP[[#This Row],[Label]],TableAvg[],2,FALSE)</f>
        <v>#N/A</v>
      </c>
      <c r="P5465" s="10" t="e">
        <f>VLOOKUP(TableOMP[[#This Row],[Label]],TableAvg[],3,FALSE)</f>
        <v>#N/A</v>
      </c>
      <c r="Q5465" s="10" t="e">
        <f>TableOMP[[#This Row],[Avg]]-$U$2*TableOMP[[#This Row],[StdDev]]</f>
        <v>#N/A</v>
      </c>
      <c r="R5465" s="10" t="e">
        <f>TableOMP[[#This Row],[Avg]]+$U$2*TableOMP[[#This Row],[StdDev]]</f>
        <v>#N/A</v>
      </c>
      <c r="S5465" s="10" t="e">
        <f>IF(AND(TableOMP[[#This Row],[total_time]]&gt;=TableOMP[[#This Row],[Low]], TableOMP[[#This Row],[total_time]]&lt;=TableOMP[[#This Row],[High]]),1,0)</f>
        <v>#N/A</v>
      </c>
    </row>
    <row r="5466" spans="1:19" x14ac:dyDescent="0.25">
      <c r="A5466" t="s">
        <v>12</v>
      </c>
      <c r="B5466">
        <v>1000</v>
      </c>
      <c r="C5466">
        <v>100</v>
      </c>
      <c r="D5466">
        <v>100000</v>
      </c>
      <c r="E5466">
        <v>21</v>
      </c>
      <c r="F5466">
        <v>1</v>
      </c>
      <c r="G5466">
        <v>2.0418430000000001</v>
      </c>
      <c r="H5466">
        <v>4.3552E-2</v>
      </c>
      <c r="I5466">
        <v>0.57885200000000003</v>
      </c>
      <c r="J5466">
        <v>2.8943E-2</v>
      </c>
      <c r="K5466" t="str">
        <f t="shared" si="116"/>
        <v>1</v>
      </c>
      <c r="L5466" t="s">
        <v>114</v>
      </c>
      <c r="M5466" t="s">
        <v>115</v>
      </c>
      <c r="N5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66" s="10" t="e">
        <f>VLOOKUP(TableOMP[[#This Row],[Label]],TableAvg[],2,FALSE)</f>
        <v>#N/A</v>
      </c>
      <c r="P5466" s="10" t="e">
        <f>VLOOKUP(TableOMP[[#This Row],[Label]],TableAvg[],3,FALSE)</f>
        <v>#N/A</v>
      </c>
      <c r="Q5466" s="10" t="e">
        <f>TableOMP[[#This Row],[Avg]]-$U$2*TableOMP[[#This Row],[StdDev]]</f>
        <v>#N/A</v>
      </c>
      <c r="R5466" s="10" t="e">
        <f>TableOMP[[#This Row],[Avg]]+$U$2*TableOMP[[#This Row],[StdDev]]</f>
        <v>#N/A</v>
      </c>
      <c r="S5466" s="10" t="e">
        <f>IF(AND(TableOMP[[#This Row],[total_time]]&gt;=TableOMP[[#This Row],[Low]], TableOMP[[#This Row],[total_time]]&lt;=TableOMP[[#This Row],[High]]),1,0)</f>
        <v>#N/A</v>
      </c>
    </row>
    <row r="5467" spans="1:19" x14ac:dyDescent="0.25">
      <c r="A5467" t="s">
        <v>12</v>
      </c>
      <c r="B5467">
        <v>1000</v>
      </c>
      <c r="C5467">
        <v>100</v>
      </c>
      <c r="D5467">
        <v>100000</v>
      </c>
      <c r="E5467">
        <v>22</v>
      </c>
      <c r="F5467">
        <v>1</v>
      </c>
      <c r="G5467">
        <v>2.0716480000000002</v>
      </c>
      <c r="H5467">
        <v>4.5955000000000003E-2</v>
      </c>
      <c r="I5467">
        <v>0.85234900000000002</v>
      </c>
      <c r="J5467">
        <v>4.0587999999999999E-2</v>
      </c>
      <c r="K5467" t="str">
        <f t="shared" si="116"/>
        <v>1</v>
      </c>
      <c r="L5467" t="s">
        <v>114</v>
      </c>
      <c r="M5467" t="s">
        <v>115</v>
      </c>
      <c r="N5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67" s="10" t="e">
        <f>VLOOKUP(TableOMP[[#This Row],[Label]],TableAvg[],2,FALSE)</f>
        <v>#N/A</v>
      </c>
      <c r="P5467" s="10" t="e">
        <f>VLOOKUP(TableOMP[[#This Row],[Label]],TableAvg[],3,FALSE)</f>
        <v>#N/A</v>
      </c>
      <c r="Q5467" s="10" t="e">
        <f>TableOMP[[#This Row],[Avg]]-$U$2*TableOMP[[#This Row],[StdDev]]</f>
        <v>#N/A</v>
      </c>
      <c r="R5467" s="10" t="e">
        <f>TableOMP[[#This Row],[Avg]]+$U$2*TableOMP[[#This Row],[StdDev]]</f>
        <v>#N/A</v>
      </c>
      <c r="S5467" s="10" t="e">
        <f>IF(AND(TableOMP[[#This Row],[total_time]]&gt;=TableOMP[[#This Row],[Low]], TableOMP[[#This Row],[total_time]]&lt;=TableOMP[[#This Row],[High]]),1,0)</f>
        <v>#N/A</v>
      </c>
    </row>
    <row r="5468" spans="1:19" x14ac:dyDescent="0.25">
      <c r="A5468" t="s">
        <v>12</v>
      </c>
      <c r="B5468">
        <v>1000</v>
      </c>
      <c r="C5468">
        <v>100</v>
      </c>
      <c r="D5468">
        <v>100000</v>
      </c>
      <c r="E5468">
        <v>23</v>
      </c>
      <c r="F5468">
        <v>1</v>
      </c>
      <c r="G5468">
        <v>2.0426259999999998</v>
      </c>
      <c r="H5468">
        <v>4.2488999999999999E-2</v>
      </c>
      <c r="I5468">
        <v>0.76358000000000004</v>
      </c>
      <c r="J5468">
        <v>3.4708000000000003E-2</v>
      </c>
      <c r="K5468" t="str">
        <f t="shared" si="116"/>
        <v>1</v>
      </c>
      <c r="L5468" t="s">
        <v>114</v>
      </c>
      <c r="M5468" t="s">
        <v>115</v>
      </c>
      <c r="N5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68" s="10" t="e">
        <f>VLOOKUP(TableOMP[[#This Row],[Label]],TableAvg[],2,FALSE)</f>
        <v>#N/A</v>
      </c>
      <c r="P5468" s="10" t="e">
        <f>VLOOKUP(TableOMP[[#This Row],[Label]],TableAvg[],3,FALSE)</f>
        <v>#N/A</v>
      </c>
      <c r="Q5468" s="10" t="e">
        <f>TableOMP[[#This Row],[Avg]]-$U$2*TableOMP[[#This Row],[StdDev]]</f>
        <v>#N/A</v>
      </c>
      <c r="R5468" s="10" t="e">
        <f>TableOMP[[#This Row],[Avg]]+$U$2*TableOMP[[#This Row],[StdDev]]</f>
        <v>#N/A</v>
      </c>
      <c r="S5468" s="10" t="e">
        <f>IF(AND(TableOMP[[#This Row],[total_time]]&gt;=TableOMP[[#This Row],[Low]], TableOMP[[#This Row],[total_time]]&lt;=TableOMP[[#This Row],[High]]),1,0)</f>
        <v>#N/A</v>
      </c>
    </row>
    <row r="5469" spans="1:19" x14ac:dyDescent="0.25">
      <c r="A5469" t="s">
        <v>12</v>
      </c>
      <c r="B5469">
        <v>1000</v>
      </c>
      <c r="C5469">
        <v>100</v>
      </c>
      <c r="D5469">
        <v>100000</v>
      </c>
      <c r="E5469">
        <v>24</v>
      </c>
      <c r="F5469">
        <v>1</v>
      </c>
      <c r="G5469">
        <v>2.058729</v>
      </c>
      <c r="H5469">
        <v>5.3170000000000002E-2</v>
      </c>
      <c r="I5469">
        <v>0.92501100000000003</v>
      </c>
      <c r="J5469">
        <v>4.0217999999999997E-2</v>
      </c>
      <c r="K5469" t="str">
        <f t="shared" si="116"/>
        <v>1</v>
      </c>
      <c r="L5469" t="s">
        <v>114</v>
      </c>
      <c r="M5469" t="s">
        <v>115</v>
      </c>
      <c r="N5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69" s="10" t="e">
        <f>VLOOKUP(TableOMP[[#This Row],[Label]],TableAvg[],2,FALSE)</f>
        <v>#N/A</v>
      </c>
      <c r="P5469" s="10" t="e">
        <f>VLOOKUP(TableOMP[[#This Row],[Label]],TableAvg[],3,FALSE)</f>
        <v>#N/A</v>
      </c>
      <c r="Q5469" s="10" t="e">
        <f>TableOMP[[#This Row],[Avg]]-$U$2*TableOMP[[#This Row],[StdDev]]</f>
        <v>#N/A</v>
      </c>
      <c r="R5469" s="10" t="e">
        <f>TableOMP[[#This Row],[Avg]]+$U$2*TableOMP[[#This Row],[StdDev]]</f>
        <v>#N/A</v>
      </c>
      <c r="S5469" s="10" t="e">
        <f>IF(AND(TableOMP[[#This Row],[total_time]]&gt;=TableOMP[[#This Row],[Low]], TableOMP[[#This Row],[total_time]]&lt;=TableOMP[[#This Row],[High]]),1,0)</f>
        <v>#N/A</v>
      </c>
    </row>
    <row r="5470" spans="1:19" x14ac:dyDescent="0.25">
      <c r="A5470" t="s">
        <v>12</v>
      </c>
      <c r="B5470">
        <v>1000</v>
      </c>
      <c r="C5470">
        <v>100</v>
      </c>
      <c r="D5470">
        <v>100000</v>
      </c>
      <c r="E5470">
        <v>25</v>
      </c>
      <c r="F5470">
        <v>1</v>
      </c>
      <c r="G5470">
        <v>2.1149100000000001</v>
      </c>
      <c r="H5470">
        <v>8.2790000000000002E-2</v>
      </c>
      <c r="I5470">
        <v>1.630125</v>
      </c>
      <c r="J5470">
        <v>6.7921999999999996E-2</v>
      </c>
      <c r="K5470" t="str">
        <f t="shared" si="116"/>
        <v>1</v>
      </c>
      <c r="L5470" t="s">
        <v>114</v>
      </c>
      <c r="M5470" t="s">
        <v>115</v>
      </c>
      <c r="N5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70" s="10" t="e">
        <f>VLOOKUP(TableOMP[[#This Row],[Label]],TableAvg[],2,FALSE)</f>
        <v>#N/A</v>
      </c>
      <c r="P5470" s="10" t="e">
        <f>VLOOKUP(TableOMP[[#This Row],[Label]],TableAvg[],3,FALSE)</f>
        <v>#N/A</v>
      </c>
      <c r="Q5470" s="10" t="e">
        <f>TableOMP[[#This Row],[Avg]]-$U$2*TableOMP[[#This Row],[StdDev]]</f>
        <v>#N/A</v>
      </c>
      <c r="R5470" s="10" t="e">
        <f>TableOMP[[#This Row],[Avg]]+$U$2*TableOMP[[#This Row],[StdDev]]</f>
        <v>#N/A</v>
      </c>
      <c r="S5470" s="10" t="e">
        <f>IF(AND(TableOMP[[#This Row],[total_time]]&gt;=TableOMP[[#This Row],[Low]], TableOMP[[#This Row],[total_time]]&lt;=TableOMP[[#This Row],[High]]),1,0)</f>
        <v>#N/A</v>
      </c>
    </row>
    <row r="5471" spans="1:19" x14ac:dyDescent="0.25">
      <c r="A5471" t="s">
        <v>12</v>
      </c>
      <c r="B5471">
        <v>1000</v>
      </c>
      <c r="C5471">
        <v>100</v>
      </c>
      <c r="D5471">
        <v>100000</v>
      </c>
      <c r="E5471">
        <v>26</v>
      </c>
      <c r="F5471">
        <v>1</v>
      </c>
      <c r="G5471">
        <v>2.1460659999999998</v>
      </c>
      <c r="H5471">
        <v>9.7043000000000004E-2</v>
      </c>
      <c r="I5471">
        <v>1.467309</v>
      </c>
      <c r="J5471">
        <v>5.8692000000000001E-2</v>
      </c>
      <c r="K5471" t="str">
        <f t="shared" si="116"/>
        <v>1</v>
      </c>
      <c r="L5471" t="s">
        <v>114</v>
      </c>
      <c r="M5471" t="s">
        <v>115</v>
      </c>
      <c r="N5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71" s="10" t="e">
        <f>VLOOKUP(TableOMP[[#This Row],[Label]],TableAvg[],2,FALSE)</f>
        <v>#N/A</v>
      </c>
      <c r="P5471" s="10" t="e">
        <f>VLOOKUP(TableOMP[[#This Row],[Label]],TableAvg[],3,FALSE)</f>
        <v>#N/A</v>
      </c>
      <c r="Q5471" s="10" t="e">
        <f>TableOMP[[#This Row],[Avg]]-$U$2*TableOMP[[#This Row],[StdDev]]</f>
        <v>#N/A</v>
      </c>
      <c r="R5471" s="10" t="e">
        <f>TableOMP[[#This Row],[Avg]]+$U$2*TableOMP[[#This Row],[StdDev]]</f>
        <v>#N/A</v>
      </c>
      <c r="S5471" s="10" t="e">
        <f>IF(AND(TableOMP[[#This Row],[total_time]]&gt;=TableOMP[[#This Row],[Low]], TableOMP[[#This Row],[total_time]]&lt;=TableOMP[[#This Row],[High]]),1,0)</f>
        <v>#N/A</v>
      </c>
    </row>
    <row r="5472" spans="1:19" x14ac:dyDescent="0.25">
      <c r="A5472" t="s">
        <v>12</v>
      </c>
      <c r="B5472">
        <v>1000</v>
      </c>
      <c r="C5472">
        <v>100</v>
      </c>
      <c r="D5472">
        <v>100000</v>
      </c>
      <c r="E5472">
        <v>27</v>
      </c>
      <c r="F5472">
        <v>1</v>
      </c>
      <c r="G5472">
        <v>2.0946959999999999</v>
      </c>
      <c r="H5472">
        <v>6.6882999999999998E-2</v>
      </c>
      <c r="I5472">
        <v>0.72793300000000005</v>
      </c>
      <c r="J5472">
        <v>2.7997000000000001E-2</v>
      </c>
      <c r="K5472" t="str">
        <f t="shared" si="116"/>
        <v>1</v>
      </c>
      <c r="L5472" t="s">
        <v>114</v>
      </c>
      <c r="M5472" t="s">
        <v>115</v>
      </c>
      <c r="N5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72" s="10" t="e">
        <f>VLOOKUP(TableOMP[[#This Row],[Label]],TableAvg[],2,FALSE)</f>
        <v>#N/A</v>
      </c>
      <c r="P5472" s="10" t="e">
        <f>VLOOKUP(TableOMP[[#This Row],[Label]],TableAvg[],3,FALSE)</f>
        <v>#N/A</v>
      </c>
      <c r="Q5472" s="10" t="e">
        <f>TableOMP[[#This Row],[Avg]]-$U$2*TableOMP[[#This Row],[StdDev]]</f>
        <v>#N/A</v>
      </c>
      <c r="R5472" s="10" t="e">
        <f>TableOMP[[#This Row],[Avg]]+$U$2*TableOMP[[#This Row],[StdDev]]</f>
        <v>#N/A</v>
      </c>
      <c r="S5472" s="10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12</v>
      </c>
      <c r="B5473">
        <v>1000</v>
      </c>
      <c r="C5473">
        <v>100</v>
      </c>
      <c r="D5473">
        <v>100000</v>
      </c>
      <c r="E5473">
        <v>28</v>
      </c>
      <c r="F5473">
        <v>1</v>
      </c>
      <c r="G5473">
        <v>2.0661429999999998</v>
      </c>
      <c r="H5473">
        <v>6.2970999999999999E-2</v>
      </c>
      <c r="I5473">
        <v>1.2183900000000001</v>
      </c>
      <c r="J5473">
        <v>4.5125999999999999E-2</v>
      </c>
      <c r="K5473" t="str">
        <f t="shared" si="116"/>
        <v>1</v>
      </c>
      <c r="L5473" t="s">
        <v>114</v>
      </c>
      <c r="M5473" t="s">
        <v>115</v>
      </c>
      <c r="N5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73" s="10" t="e">
        <f>VLOOKUP(TableOMP[[#This Row],[Label]],TableAvg[],2,FALSE)</f>
        <v>#N/A</v>
      </c>
      <c r="P5473" s="10" t="e">
        <f>VLOOKUP(TableOMP[[#This Row],[Label]],TableAvg[],3,FALSE)</f>
        <v>#N/A</v>
      </c>
      <c r="Q5473" s="10" t="e">
        <f>TableOMP[[#This Row],[Avg]]-$U$2*TableOMP[[#This Row],[StdDev]]</f>
        <v>#N/A</v>
      </c>
      <c r="R5473" s="10" t="e">
        <f>TableOMP[[#This Row],[Avg]]+$U$2*TableOMP[[#This Row],[StdDev]]</f>
        <v>#N/A</v>
      </c>
      <c r="S5473" s="10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12</v>
      </c>
      <c r="B5474">
        <v>1000</v>
      </c>
      <c r="C5474">
        <v>100</v>
      </c>
      <c r="D5474">
        <v>100000</v>
      </c>
      <c r="E5474">
        <v>29</v>
      </c>
      <c r="F5474">
        <v>1</v>
      </c>
      <c r="G5474">
        <v>2.0639419999999999</v>
      </c>
      <c r="H5474">
        <v>6.0886000000000003E-2</v>
      </c>
      <c r="I5474">
        <v>1.1405540000000001</v>
      </c>
      <c r="J5474">
        <v>4.0733999999999999E-2</v>
      </c>
      <c r="K5474" t="str">
        <f t="shared" si="116"/>
        <v>1</v>
      </c>
      <c r="L5474" t="s">
        <v>114</v>
      </c>
      <c r="M5474" t="s">
        <v>115</v>
      </c>
      <c r="N5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74" s="10" t="e">
        <f>VLOOKUP(TableOMP[[#This Row],[Label]],TableAvg[],2,FALSE)</f>
        <v>#N/A</v>
      </c>
      <c r="P5474" s="10" t="e">
        <f>VLOOKUP(TableOMP[[#This Row],[Label]],TableAvg[],3,FALSE)</f>
        <v>#N/A</v>
      </c>
      <c r="Q5474" s="10" t="e">
        <f>TableOMP[[#This Row],[Avg]]-$U$2*TableOMP[[#This Row],[StdDev]]</f>
        <v>#N/A</v>
      </c>
      <c r="R5474" s="10" t="e">
        <f>TableOMP[[#This Row],[Avg]]+$U$2*TableOMP[[#This Row],[StdDev]]</f>
        <v>#N/A</v>
      </c>
      <c r="S5474" s="10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12</v>
      </c>
      <c r="B5475">
        <v>1000</v>
      </c>
      <c r="C5475">
        <v>100</v>
      </c>
      <c r="D5475">
        <v>100000</v>
      </c>
      <c r="E5475">
        <v>30</v>
      </c>
      <c r="F5475">
        <v>1</v>
      </c>
      <c r="G5475">
        <v>2.0515680000000001</v>
      </c>
      <c r="H5475">
        <v>4.4817000000000003E-2</v>
      </c>
      <c r="I5475">
        <v>1.1484399999999999</v>
      </c>
      <c r="J5475">
        <v>3.9600999999999997E-2</v>
      </c>
      <c r="K5475" t="str">
        <f t="shared" si="116"/>
        <v>1</v>
      </c>
      <c r="L5475" t="s">
        <v>114</v>
      </c>
      <c r="M5475" t="s">
        <v>115</v>
      </c>
      <c r="N5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75" s="10" t="e">
        <f>VLOOKUP(TableOMP[[#This Row],[Label]],TableAvg[],2,FALSE)</f>
        <v>#N/A</v>
      </c>
      <c r="P5475" s="10" t="e">
        <f>VLOOKUP(TableOMP[[#This Row],[Label]],TableAvg[],3,FALSE)</f>
        <v>#N/A</v>
      </c>
      <c r="Q5475" s="10" t="e">
        <f>TableOMP[[#This Row],[Avg]]-$U$2*TableOMP[[#This Row],[StdDev]]</f>
        <v>#N/A</v>
      </c>
      <c r="R5475" s="10" t="e">
        <f>TableOMP[[#This Row],[Avg]]+$U$2*TableOMP[[#This Row],[StdDev]]</f>
        <v>#N/A</v>
      </c>
      <c r="S5475" s="10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12</v>
      </c>
      <c r="B5476">
        <v>1000</v>
      </c>
      <c r="C5476">
        <v>100</v>
      </c>
      <c r="D5476">
        <v>100000</v>
      </c>
      <c r="E5476">
        <v>31</v>
      </c>
      <c r="F5476">
        <v>1</v>
      </c>
      <c r="G5476">
        <v>2.0899580000000002</v>
      </c>
      <c r="H5476">
        <v>5.3325999999999998E-2</v>
      </c>
      <c r="I5476">
        <v>1.0497460000000001</v>
      </c>
      <c r="J5476">
        <v>3.4992000000000002E-2</v>
      </c>
      <c r="K5476" t="str">
        <f t="shared" si="116"/>
        <v>1</v>
      </c>
      <c r="L5476" t="s">
        <v>114</v>
      </c>
      <c r="M5476" t="s">
        <v>115</v>
      </c>
      <c r="N5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76" s="10" t="e">
        <f>VLOOKUP(TableOMP[[#This Row],[Label]],TableAvg[],2,FALSE)</f>
        <v>#N/A</v>
      </c>
      <c r="P5476" s="10" t="e">
        <f>VLOOKUP(TableOMP[[#This Row],[Label]],TableAvg[],3,FALSE)</f>
        <v>#N/A</v>
      </c>
      <c r="Q5476" s="10" t="e">
        <f>TableOMP[[#This Row],[Avg]]-$U$2*TableOMP[[#This Row],[StdDev]]</f>
        <v>#N/A</v>
      </c>
      <c r="R5476" s="10" t="e">
        <f>TableOMP[[#This Row],[Avg]]+$U$2*TableOMP[[#This Row],[StdDev]]</f>
        <v>#N/A</v>
      </c>
      <c r="S5476" s="10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12</v>
      </c>
      <c r="B5477">
        <v>1000</v>
      </c>
      <c r="C5477">
        <v>100</v>
      </c>
      <c r="D5477">
        <v>100000</v>
      </c>
      <c r="E5477">
        <v>32</v>
      </c>
      <c r="F5477">
        <v>1</v>
      </c>
      <c r="G5477">
        <v>2.0693049999999999</v>
      </c>
      <c r="H5477">
        <v>6.0474E-2</v>
      </c>
      <c r="I5477">
        <v>1.3843529999999999</v>
      </c>
      <c r="J5477">
        <v>4.4657000000000002E-2</v>
      </c>
      <c r="K5477" t="str">
        <f t="shared" si="116"/>
        <v>1</v>
      </c>
      <c r="L5477" t="s">
        <v>114</v>
      </c>
      <c r="M5477" t="s">
        <v>115</v>
      </c>
      <c r="N5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77" s="10" t="e">
        <f>VLOOKUP(TableOMP[[#This Row],[Label]],TableAvg[],2,FALSE)</f>
        <v>#N/A</v>
      </c>
      <c r="P5477" s="10" t="e">
        <f>VLOOKUP(TableOMP[[#This Row],[Label]],TableAvg[],3,FALSE)</f>
        <v>#N/A</v>
      </c>
      <c r="Q5477" s="10" t="e">
        <f>TableOMP[[#This Row],[Avg]]-$U$2*TableOMP[[#This Row],[StdDev]]</f>
        <v>#N/A</v>
      </c>
      <c r="R5477" s="10" t="e">
        <f>TableOMP[[#This Row],[Avg]]+$U$2*TableOMP[[#This Row],[StdDev]]</f>
        <v>#N/A</v>
      </c>
      <c r="S5477" s="10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12</v>
      </c>
      <c r="B5478">
        <v>1000</v>
      </c>
      <c r="C5478">
        <v>100</v>
      </c>
      <c r="D5478">
        <v>100000</v>
      </c>
      <c r="E5478">
        <v>33</v>
      </c>
      <c r="F5478">
        <v>1</v>
      </c>
      <c r="G5478">
        <v>2.1223369999999999</v>
      </c>
      <c r="H5478">
        <v>7.5093999999999994E-2</v>
      </c>
      <c r="I5478">
        <v>1.832908</v>
      </c>
      <c r="J5478">
        <v>5.7278000000000003E-2</v>
      </c>
      <c r="K5478" t="str">
        <f t="shared" si="116"/>
        <v>1</v>
      </c>
      <c r="L5478" t="s">
        <v>114</v>
      </c>
      <c r="M5478" t="s">
        <v>115</v>
      </c>
      <c r="N5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78" s="10" t="e">
        <f>VLOOKUP(TableOMP[[#This Row],[Label]],TableAvg[],2,FALSE)</f>
        <v>#N/A</v>
      </c>
      <c r="P5478" s="10" t="e">
        <f>VLOOKUP(TableOMP[[#This Row],[Label]],TableAvg[],3,FALSE)</f>
        <v>#N/A</v>
      </c>
      <c r="Q5478" s="10" t="e">
        <f>TableOMP[[#This Row],[Avg]]-$U$2*TableOMP[[#This Row],[StdDev]]</f>
        <v>#N/A</v>
      </c>
      <c r="R5478" s="10" t="e">
        <f>TableOMP[[#This Row],[Avg]]+$U$2*TableOMP[[#This Row],[StdDev]]</f>
        <v>#N/A</v>
      </c>
      <c r="S5478" s="10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12</v>
      </c>
      <c r="B5479">
        <v>1000</v>
      </c>
      <c r="C5479">
        <v>100</v>
      </c>
      <c r="D5479">
        <v>100000</v>
      </c>
      <c r="E5479">
        <v>34</v>
      </c>
      <c r="F5479">
        <v>1</v>
      </c>
      <c r="G5479">
        <v>2.1013380000000002</v>
      </c>
      <c r="H5479">
        <v>6.7348000000000005E-2</v>
      </c>
      <c r="I5479">
        <v>1.7196670000000001</v>
      </c>
      <c r="J5479">
        <v>5.2110999999999998E-2</v>
      </c>
      <c r="K5479" t="str">
        <f t="shared" ref="K5479:K5510" si="117">MID(M5479,22,1)</f>
        <v>1</v>
      </c>
      <c r="L5479" t="s">
        <v>114</v>
      </c>
      <c r="M5479" t="s">
        <v>115</v>
      </c>
      <c r="N5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79" s="10" t="e">
        <f>VLOOKUP(TableOMP[[#This Row],[Label]],TableAvg[],2,FALSE)</f>
        <v>#N/A</v>
      </c>
      <c r="P5479" s="10" t="e">
        <f>VLOOKUP(TableOMP[[#This Row],[Label]],TableAvg[],3,FALSE)</f>
        <v>#N/A</v>
      </c>
      <c r="Q5479" s="10" t="e">
        <f>TableOMP[[#This Row],[Avg]]-$U$2*TableOMP[[#This Row],[StdDev]]</f>
        <v>#N/A</v>
      </c>
      <c r="R5479" s="10" t="e">
        <f>TableOMP[[#This Row],[Avg]]+$U$2*TableOMP[[#This Row],[StdDev]]</f>
        <v>#N/A</v>
      </c>
      <c r="S5479" s="10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12</v>
      </c>
      <c r="B5480">
        <v>1000</v>
      </c>
      <c r="C5480">
        <v>100</v>
      </c>
      <c r="D5480">
        <v>100000</v>
      </c>
      <c r="E5480">
        <v>35</v>
      </c>
      <c r="F5480">
        <v>1</v>
      </c>
      <c r="G5480">
        <v>2.071742</v>
      </c>
      <c r="H5480">
        <v>5.6862999999999997E-2</v>
      </c>
      <c r="I5480">
        <v>1.4306890000000001</v>
      </c>
      <c r="J5480">
        <v>4.2078999999999998E-2</v>
      </c>
      <c r="K5480" t="str">
        <f t="shared" si="117"/>
        <v>1</v>
      </c>
      <c r="L5480" t="s">
        <v>114</v>
      </c>
      <c r="M5480" t="s">
        <v>115</v>
      </c>
      <c r="N5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80" s="10" t="e">
        <f>VLOOKUP(TableOMP[[#This Row],[Label]],TableAvg[],2,FALSE)</f>
        <v>#N/A</v>
      </c>
      <c r="P5480" s="10" t="e">
        <f>VLOOKUP(TableOMP[[#This Row],[Label]],TableAvg[],3,FALSE)</f>
        <v>#N/A</v>
      </c>
      <c r="Q5480" s="10" t="e">
        <f>TableOMP[[#This Row],[Avg]]-$U$2*TableOMP[[#This Row],[StdDev]]</f>
        <v>#N/A</v>
      </c>
      <c r="R5480" s="10" t="e">
        <f>TableOMP[[#This Row],[Avg]]+$U$2*TableOMP[[#This Row],[StdDev]]</f>
        <v>#N/A</v>
      </c>
      <c r="S5480" s="1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12</v>
      </c>
      <c r="B5481">
        <v>1000</v>
      </c>
      <c r="C5481">
        <v>100</v>
      </c>
      <c r="D5481">
        <v>100000</v>
      </c>
      <c r="E5481">
        <v>36</v>
      </c>
      <c r="F5481">
        <v>1</v>
      </c>
      <c r="G5481">
        <v>2.050989</v>
      </c>
      <c r="H5481">
        <v>4.3362999999999999E-2</v>
      </c>
      <c r="I5481">
        <v>1.2324649999999999</v>
      </c>
      <c r="J5481">
        <v>3.5213000000000001E-2</v>
      </c>
      <c r="K5481" t="str">
        <f t="shared" si="117"/>
        <v>1</v>
      </c>
      <c r="L5481" t="s">
        <v>114</v>
      </c>
      <c r="M5481" t="s">
        <v>115</v>
      </c>
      <c r="N5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81" s="10" t="e">
        <f>VLOOKUP(TableOMP[[#This Row],[Label]],TableAvg[],2,FALSE)</f>
        <v>#N/A</v>
      </c>
      <c r="P5481" s="10" t="e">
        <f>VLOOKUP(TableOMP[[#This Row],[Label]],TableAvg[],3,FALSE)</f>
        <v>#N/A</v>
      </c>
      <c r="Q5481" s="10" t="e">
        <f>TableOMP[[#This Row],[Avg]]-$U$2*TableOMP[[#This Row],[StdDev]]</f>
        <v>#N/A</v>
      </c>
      <c r="R5481" s="10" t="e">
        <f>TableOMP[[#This Row],[Avg]]+$U$2*TableOMP[[#This Row],[StdDev]]</f>
        <v>#N/A</v>
      </c>
      <c r="S5481" s="10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12</v>
      </c>
      <c r="B5482">
        <v>1000</v>
      </c>
      <c r="C5482">
        <v>100</v>
      </c>
      <c r="D5482">
        <v>100000</v>
      </c>
      <c r="E5482">
        <v>37</v>
      </c>
      <c r="F5482">
        <v>1</v>
      </c>
      <c r="G5482">
        <v>2.1290450000000001</v>
      </c>
      <c r="H5482">
        <v>7.1559999999999999E-2</v>
      </c>
      <c r="I5482">
        <v>1.9745600000000001</v>
      </c>
      <c r="J5482">
        <v>5.4849000000000002E-2</v>
      </c>
      <c r="K5482" t="str">
        <f t="shared" si="117"/>
        <v>1</v>
      </c>
      <c r="L5482" t="s">
        <v>114</v>
      </c>
      <c r="M5482" t="s">
        <v>115</v>
      </c>
      <c r="N5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82" s="10" t="e">
        <f>VLOOKUP(TableOMP[[#This Row],[Label]],TableAvg[],2,FALSE)</f>
        <v>#N/A</v>
      </c>
      <c r="P5482" s="10" t="e">
        <f>VLOOKUP(TableOMP[[#This Row],[Label]],TableAvg[],3,FALSE)</f>
        <v>#N/A</v>
      </c>
      <c r="Q5482" s="10" t="e">
        <f>TableOMP[[#This Row],[Avg]]-$U$2*TableOMP[[#This Row],[StdDev]]</f>
        <v>#N/A</v>
      </c>
      <c r="R5482" s="10" t="e">
        <f>TableOMP[[#This Row],[Avg]]+$U$2*TableOMP[[#This Row],[StdDev]]</f>
        <v>#N/A</v>
      </c>
      <c r="S5482" s="10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12</v>
      </c>
      <c r="B5483">
        <v>1000</v>
      </c>
      <c r="C5483">
        <v>100</v>
      </c>
      <c r="D5483">
        <v>100000</v>
      </c>
      <c r="E5483">
        <v>38</v>
      </c>
      <c r="F5483">
        <v>1</v>
      </c>
      <c r="G5483">
        <v>2.155745</v>
      </c>
      <c r="H5483">
        <v>9.3132000000000006E-2</v>
      </c>
      <c r="I5483">
        <v>2.214153</v>
      </c>
      <c r="J5483">
        <v>5.9841999999999999E-2</v>
      </c>
      <c r="K5483" t="str">
        <f t="shared" si="117"/>
        <v>1</v>
      </c>
      <c r="L5483" t="s">
        <v>114</v>
      </c>
      <c r="M5483" t="s">
        <v>115</v>
      </c>
      <c r="N5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83" s="10" t="e">
        <f>VLOOKUP(TableOMP[[#This Row],[Label]],TableAvg[],2,FALSE)</f>
        <v>#N/A</v>
      </c>
      <c r="P5483" s="10" t="e">
        <f>VLOOKUP(TableOMP[[#This Row],[Label]],TableAvg[],3,FALSE)</f>
        <v>#N/A</v>
      </c>
      <c r="Q5483" s="10" t="e">
        <f>TableOMP[[#This Row],[Avg]]-$U$2*TableOMP[[#This Row],[StdDev]]</f>
        <v>#N/A</v>
      </c>
      <c r="R5483" s="10" t="e">
        <f>TableOMP[[#This Row],[Avg]]+$U$2*TableOMP[[#This Row],[StdDev]]</f>
        <v>#N/A</v>
      </c>
      <c r="S5483" s="10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12</v>
      </c>
      <c r="B5484">
        <v>1000</v>
      </c>
      <c r="C5484">
        <v>100</v>
      </c>
      <c r="D5484">
        <v>100000</v>
      </c>
      <c r="E5484">
        <v>39</v>
      </c>
      <c r="F5484">
        <v>1</v>
      </c>
      <c r="G5484">
        <v>2.1458930000000001</v>
      </c>
      <c r="H5484">
        <v>7.2655999999999998E-2</v>
      </c>
      <c r="I5484">
        <v>2.1517930000000001</v>
      </c>
      <c r="J5484">
        <v>5.6626000000000003E-2</v>
      </c>
      <c r="K5484" t="str">
        <f t="shared" si="117"/>
        <v>1</v>
      </c>
      <c r="L5484" t="s">
        <v>114</v>
      </c>
      <c r="M5484" t="s">
        <v>115</v>
      </c>
      <c r="N5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84" s="10" t="e">
        <f>VLOOKUP(TableOMP[[#This Row],[Label]],TableAvg[],2,FALSE)</f>
        <v>#N/A</v>
      </c>
      <c r="P5484" s="10" t="e">
        <f>VLOOKUP(TableOMP[[#This Row],[Label]],TableAvg[],3,FALSE)</f>
        <v>#N/A</v>
      </c>
      <c r="Q5484" s="10" t="e">
        <f>TableOMP[[#This Row],[Avg]]-$U$2*TableOMP[[#This Row],[StdDev]]</f>
        <v>#N/A</v>
      </c>
      <c r="R5484" s="10" t="e">
        <f>TableOMP[[#This Row],[Avg]]+$U$2*TableOMP[[#This Row],[StdDev]]</f>
        <v>#N/A</v>
      </c>
      <c r="S5484" s="10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12</v>
      </c>
      <c r="B5485">
        <v>1000</v>
      </c>
      <c r="C5485">
        <v>100</v>
      </c>
      <c r="D5485">
        <v>100000</v>
      </c>
      <c r="E5485">
        <v>40</v>
      </c>
      <c r="F5485">
        <v>1</v>
      </c>
      <c r="G5485">
        <v>2.140736</v>
      </c>
      <c r="H5485">
        <v>0.116851</v>
      </c>
      <c r="I5485">
        <v>3.8498890000000001</v>
      </c>
      <c r="J5485">
        <v>9.8714999999999997E-2</v>
      </c>
      <c r="K5485" t="str">
        <f t="shared" si="117"/>
        <v>1</v>
      </c>
      <c r="L5485" t="s">
        <v>114</v>
      </c>
      <c r="M5485" t="s">
        <v>115</v>
      </c>
      <c r="N5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85" s="10" t="e">
        <f>VLOOKUP(TableOMP[[#This Row],[Label]],TableAvg[],2,FALSE)</f>
        <v>#N/A</v>
      </c>
      <c r="P5485" s="10" t="e">
        <f>VLOOKUP(TableOMP[[#This Row],[Label]],TableAvg[],3,FALSE)</f>
        <v>#N/A</v>
      </c>
      <c r="Q5485" s="10" t="e">
        <f>TableOMP[[#This Row],[Avg]]-$U$2*TableOMP[[#This Row],[StdDev]]</f>
        <v>#N/A</v>
      </c>
      <c r="R5485" s="10" t="e">
        <f>TableOMP[[#This Row],[Avg]]+$U$2*TableOMP[[#This Row],[StdDev]]</f>
        <v>#N/A</v>
      </c>
      <c r="S5485" s="10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12</v>
      </c>
      <c r="B5486">
        <v>1000</v>
      </c>
      <c r="C5486">
        <v>100</v>
      </c>
      <c r="D5486">
        <v>100000</v>
      </c>
      <c r="E5486">
        <v>41</v>
      </c>
      <c r="F5486">
        <v>1</v>
      </c>
      <c r="G5486">
        <v>2.1431710000000002</v>
      </c>
      <c r="H5486">
        <v>8.1696000000000005E-2</v>
      </c>
      <c r="I5486">
        <v>2.2952560000000002</v>
      </c>
      <c r="J5486">
        <v>5.7381000000000001E-2</v>
      </c>
      <c r="K5486" t="str">
        <f t="shared" si="117"/>
        <v>1</v>
      </c>
      <c r="L5486" t="s">
        <v>114</v>
      </c>
      <c r="M5486" t="s">
        <v>115</v>
      </c>
      <c r="N5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86" s="10" t="e">
        <f>VLOOKUP(TableOMP[[#This Row],[Label]],TableAvg[],2,FALSE)</f>
        <v>#N/A</v>
      </c>
      <c r="P5486" s="10" t="e">
        <f>VLOOKUP(TableOMP[[#This Row],[Label]],TableAvg[],3,FALSE)</f>
        <v>#N/A</v>
      </c>
      <c r="Q5486" s="10" t="e">
        <f>TableOMP[[#This Row],[Avg]]-$U$2*TableOMP[[#This Row],[StdDev]]</f>
        <v>#N/A</v>
      </c>
      <c r="R5486" s="10" t="e">
        <f>TableOMP[[#This Row],[Avg]]+$U$2*TableOMP[[#This Row],[StdDev]]</f>
        <v>#N/A</v>
      </c>
      <c r="S5486" s="10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12</v>
      </c>
      <c r="B5487">
        <v>1000</v>
      </c>
      <c r="C5487">
        <v>100</v>
      </c>
      <c r="D5487">
        <v>100000</v>
      </c>
      <c r="E5487">
        <v>42</v>
      </c>
      <c r="F5487">
        <v>1</v>
      </c>
      <c r="G5487">
        <v>2.1725639999999999</v>
      </c>
      <c r="H5487">
        <v>0.104338</v>
      </c>
      <c r="I5487">
        <v>2.860617</v>
      </c>
      <c r="J5487">
        <v>6.9771E-2</v>
      </c>
      <c r="K5487" t="str">
        <f t="shared" si="117"/>
        <v>1</v>
      </c>
      <c r="L5487" t="s">
        <v>114</v>
      </c>
      <c r="M5487" t="s">
        <v>115</v>
      </c>
      <c r="N5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87" s="10" t="e">
        <f>VLOOKUP(TableOMP[[#This Row],[Label]],TableAvg[],2,FALSE)</f>
        <v>#N/A</v>
      </c>
      <c r="P5487" s="10" t="e">
        <f>VLOOKUP(TableOMP[[#This Row],[Label]],TableAvg[],3,FALSE)</f>
        <v>#N/A</v>
      </c>
      <c r="Q5487" s="10" t="e">
        <f>TableOMP[[#This Row],[Avg]]-$U$2*TableOMP[[#This Row],[StdDev]]</f>
        <v>#N/A</v>
      </c>
      <c r="R5487" s="10" t="e">
        <f>TableOMP[[#This Row],[Avg]]+$U$2*TableOMP[[#This Row],[StdDev]]</f>
        <v>#N/A</v>
      </c>
      <c r="S5487" s="10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12</v>
      </c>
      <c r="B5488">
        <v>1000</v>
      </c>
      <c r="C5488">
        <v>100</v>
      </c>
      <c r="D5488">
        <v>100000</v>
      </c>
      <c r="E5488">
        <v>43</v>
      </c>
      <c r="F5488">
        <v>1</v>
      </c>
      <c r="G5488">
        <v>2.3720590000000001</v>
      </c>
      <c r="H5488">
        <v>0.28096599999999999</v>
      </c>
      <c r="I5488">
        <v>10.736644</v>
      </c>
      <c r="J5488">
        <v>0.25563399999999997</v>
      </c>
      <c r="K5488" t="str">
        <f t="shared" si="117"/>
        <v>1</v>
      </c>
      <c r="L5488" t="s">
        <v>114</v>
      </c>
      <c r="M5488" t="s">
        <v>115</v>
      </c>
      <c r="N5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88" s="10" t="e">
        <f>VLOOKUP(TableOMP[[#This Row],[Label]],TableAvg[],2,FALSE)</f>
        <v>#N/A</v>
      </c>
      <c r="P5488" s="10" t="e">
        <f>VLOOKUP(TableOMP[[#This Row],[Label]],TableAvg[],3,FALSE)</f>
        <v>#N/A</v>
      </c>
      <c r="Q5488" s="10" t="e">
        <f>TableOMP[[#This Row],[Avg]]-$U$2*TableOMP[[#This Row],[StdDev]]</f>
        <v>#N/A</v>
      </c>
      <c r="R5488" s="10" t="e">
        <f>TableOMP[[#This Row],[Avg]]+$U$2*TableOMP[[#This Row],[StdDev]]</f>
        <v>#N/A</v>
      </c>
      <c r="S5488" s="10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12</v>
      </c>
      <c r="B5489">
        <v>1000</v>
      </c>
      <c r="C5489">
        <v>100</v>
      </c>
      <c r="D5489">
        <v>100000</v>
      </c>
      <c r="E5489">
        <v>44</v>
      </c>
      <c r="F5489">
        <v>1</v>
      </c>
      <c r="G5489">
        <v>2.2024599999999999</v>
      </c>
      <c r="H5489">
        <v>0.12693199999999999</v>
      </c>
      <c r="I5489">
        <v>4.4091279999999999</v>
      </c>
      <c r="J5489">
        <v>0.102538</v>
      </c>
      <c r="K5489" t="str">
        <f t="shared" si="117"/>
        <v>1</v>
      </c>
      <c r="L5489" t="s">
        <v>114</v>
      </c>
      <c r="M5489" t="s">
        <v>115</v>
      </c>
      <c r="N5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89" s="10" t="e">
        <f>VLOOKUP(TableOMP[[#This Row],[Label]],TableAvg[],2,FALSE)</f>
        <v>#N/A</v>
      </c>
      <c r="P5489" s="10" t="e">
        <f>VLOOKUP(TableOMP[[#This Row],[Label]],TableAvg[],3,FALSE)</f>
        <v>#N/A</v>
      </c>
      <c r="Q5489" s="10" t="e">
        <f>TableOMP[[#This Row],[Avg]]-$U$2*TableOMP[[#This Row],[StdDev]]</f>
        <v>#N/A</v>
      </c>
      <c r="R5489" s="10" t="e">
        <f>TableOMP[[#This Row],[Avg]]+$U$2*TableOMP[[#This Row],[StdDev]]</f>
        <v>#N/A</v>
      </c>
      <c r="S5489" s="10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12</v>
      </c>
      <c r="B5490">
        <v>1000</v>
      </c>
      <c r="C5490">
        <v>100</v>
      </c>
      <c r="D5490">
        <v>100000</v>
      </c>
      <c r="E5490">
        <v>45</v>
      </c>
      <c r="F5490">
        <v>1</v>
      </c>
      <c r="G5490">
        <v>2.197111</v>
      </c>
      <c r="H5490">
        <v>8.6097000000000007E-2</v>
      </c>
      <c r="I5490">
        <v>2.0859990000000002</v>
      </c>
      <c r="J5490">
        <v>4.7409E-2</v>
      </c>
      <c r="K5490" t="str">
        <f t="shared" si="117"/>
        <v>1</v>
      </c>
      <c r="L5490" t="s">
        <v>114</v>
      </c>
      <c r="M5490" t="s">
        <v>115</v>
      </c>
      <c r="N5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90" s="10" t="e">
        <f>VLOOKUP(TableOMP[[#This Row],[Label]],TableAvg[],2,FALSE)</f>
        <v>#N/A</v>
      </c>
      <c r="P5490" s="10" t="e">
        <f>VLOOKUP(TableOMP[[#This Row],[Label]],TableAvg[],3,FALSE)</f>
        <v>#N/A</v>
      </c>
      <c r="Q5490" s="10" t="e">
        <f>TableOMP[[#This Row],[Avg]]-$U$2*TableOMP[[#This Row],[StdDev]]</f>
        <v>#N/A</v>
      </c>
      <c r="R5490" s="10" t="e">
        <f>TableOMP[[#This Row],[Avg]]+$U$2*TableOMP[[#This Row],[StdDev]]</f>
        <v>#N/A</v>
      </c>
      <c r="S5490" s="1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12</v>
      </c>
      <c r="B5491">
        <v>1000</v>
      </c>
      <c r="C5491">
        <v>100</v>
      </c>
      <c r="D5491">
        <v>100000</v>
      </c>
      <c r="E5491">
        <v>46</v>
      </c>
      <c r="F5491">
        <v>1</v>
      </c>
      <c r="G5491">
        <v>2.1345719999999999</v>
      </c>
      <c r="H5491">
        <v>6.9594000000000003E-2</v>
      </c>
      <c r="I5491">
        <v>2.2401059999999999</v>
      </c>
      <c r="J5491">
        <v>4.9779999999999998E-2</v>
      </c>
      <c r="K5491" t="str">
        <f t="shared" si="117"/>
        <v>1</v>
      </c>
      <c r="L5491" t="s">
        <v>114</v>
      </c>
      <c r="M5491" t="s">
        <v>115</v>
      </c>
      <c r="N5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91" s="10" t="e">
        <f>VLOOKUP(TableOMP[[#This Row],[Label]],TableAvg[],2,FALSE)</f>
        <v>#N/A</v>
      </c>
      <c r="P5491" s="10" t="e">
        <f>VLOOKUP(TableOMP[[#This Row],[Label]],TableAvg[],3,FALSE)</f>
        <v>#N/A</v>
      </c>
      <c r="Q5491" s="10" t="e">
        <f>TableOMP[[#This Row],[Avg]]-$U$2*TableOMP[[#This Row],[StdDev]]</f>
        <v>#N/A</v>
      </c>
      <c r="R5491" s="10" t="e">
        <f>TableOMP[[#This Row],[Avg]]+$U$2*TableOMP[[#This Row],[StdDev]]</f>
        <v>#N/A</v>
      </c>
      <c r="S5491" s="10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12</v>
      </c>
      <c r="B5492">
        <v>1000</v>
      </c>
      <c r="C5492">
        <v>100</v>
      </c>
      <c r="D5492">
        <v>100000</v>
      </c>
      <c r="E5492">
        <v>47</v>
      </c>
      <c r="F5492">
        <v>1</v>
      </c>
      <c r="G5492">
        <v>2.243544</v>
      </c>
      <c r="H5492">
        <v>0.103842</v>
      </c>
      <c r="I5492">
        <v>2.859747</v>
      </c>
      <c r="J5492">
        <v>6.2168000000000001E-2</v>
      </c>
      <c r="K5492" t="str">
        <f t="shared" si="117"/>
        <v>1</v>
      </c>
      <c r="L5492" t="s">
        <v>114</v>
      </c>
      <c r="M5492" t="s">
        <v>115</v>
      </c>
      <c r="N5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92" s="10" t="e">
        <f>VLOOKUP(TableOMP[[#This Row],[Label]],TableAvg[],2,FALSE)</f>
        <v>#N/A</v>
      </c>
      <c r="P5492" s="10" t="e">
        <f>VLOOKUP(TableOMP[[#This Row],[Label]],TableAvg[],3,FALSE)</f>
        <v>#N/A</v>
      </c>
      <c r="Q5492" s="10" t="e">
        <f>TableOMP[[#This Row],[Avg]]-$U$2*TableOMP[[#This Row],[StdDev]]</f>
        <v>#N/A</v>
      </c>
      <c r="R5492" s="10" t="e">
        <f>TableOMP[[#This Row],[Avg]]+$U$2*TableOMP[[#This Row],[StdDev]]</f>
        <v>#N/A</v>
      </c>
      <c r="S5492" s="10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12</v>
      </c>
      <c r="B5493">
        <v>1000</v>
      </c>
      <c r="C5493">
        <v>100</v>
      </c>
      <c r="D5493">
        <v>100000</v>
      </c>
      <c r="E5493">
        <v>48</v>
      </c>
      <c r="F5493">
        <v>1</v>
      </c>
      <c r="G5493">
        <v>2.1619860000000002</v>
      </c>
      <c r="H5493">
        <v>5.9955000000000001E-2</v>
      </c>
      <c r="I5493">
        <v>2.03742</v>
      </c>
      <c r="J5493">
        <v>4.3348999999999999E-2</v>
      </c>
      <c r="K5493" t="str">
        <f t="shared" si="117"/>
        <v>1</v>
      </c>
      <c r="L5493" t="s">
        <v>114</v>
      </c>
      <c r="M5493" t="s">
        <v>115</v>
      </c>
      <c r="N5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93" s="10" t="e">
        <f>VLOOKUP(TableOMP[[#This Row],[Label]],TableAvg[],2,FALSE)</f>
        <v>#N/A</v>
      </c>
      <c r="P5493" s="10" t="e">
        <f>VLOOKUP(TableOMP[[#This Row],[Label]],TableAvg[],3,FALSE)</f>
        <v>#N/A</v>
      </c>
      <c r="Q5493" s="10" t="e">
        <f>TableOMP[[#This Row],[Avg]]-$U$2*TableOMP[[#This Row],[StdDev]]</f>
        <v>#N/A</v>
      </c>
      <c r="R5493" s="10" t="e">
        <f>TableOMP[[#This Row],[Avg]]+$U$2*TableOMP[[#This Row],[StdDev]]</f>
        <v>#N/A</v>
      </c>
      <c r="S5493" s="10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12</v>
      </c>
      <c r="B5494">
        <v>1000</v>
      </c>
      <c r="C5494">
        <v>100</v>
      </c>
      <c r="D5494">
        <v>100000</v>
      </c>
      <c r="E5494">
        <v>49</v>
      </c>
      <c r="F5494">
        <v>1</v>
      </c>
      <c r="G5494">
        <v>2.2353200000000002</v>
      </c>
      <c r="H5494">
        <v>8.5119E-2</v>
      </c>
      <c r="I5494">
        <v>2.5132889999999999</v>
      </c>
      <c r="J5494">
        <v>5.2359999999999997E-2</v>
      </c>
      <c r="K5494" t="str">
        <f t="shared" si="117"/>
        <v>1</v>
      </c>
      <c r="L5494" t="s">
        <v>114</v>
      </c>
      <c r="M5494" t="s">
        <v>115</v>
      </c>
      <c r="N5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94" s="10" t="e">
        <f>VLOOKUP(TableOMP[[#This Row],[Label]],TableAvg[],2,FALSE)</f>
        <v>#N/A</v>
      </c>
      <c r="P5494" s="10" t="e">
        <f>VLOOKUP(TableOMP[[#This Row],[Label]],TableAvg[],3,FALSE)</f>
        <v>#N/A</v>
      </c>
      <c r="Q5494" s="10" t="e">
        <f>TableOMP[[#This Row],[Avg]]-$U$2*TableOMP[[#This Row],[StdDev]]</f>
        <v>#N/A</v>
      </c>
      <c r="R5494" s="10" t="e">
        <f>TableOMP[[#This Row],[Avg]]+$U$2*TableOMP[[#This Row],[StdDev]]</f>
        <v>#N/A</v>
      </c>
      <c r="S5494" s="10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12</v>
      </c>
      <c r="B5495">
        <v>1000</v>
      </c>
      <c r="C5495">
        <v>100</v>
      </c>
      <c r="D5495">
        <v>100000</v>
      </c>
      <c r="E5495">
        <v>50</v>
      </c>
      <c r="F5495">
        <v>1</v>
      </c>
      <c r="G5495">
        <v>2.2488489999999999</v>
      </c>
      <c r="H5495">
        <v>8.7363999999999997E-2</v>
      </c>
      <c r="I5495">
        <v>2.2553580000000002</v>
      </c>
      <c r="J5495">
        <v>4.6027999999999999E-2</v>
      </c>
      <c r="K5495" t="str">
        <f t="shared" si="117"/>
        <v>1</v>
      </c>
      <c r="L5495" t="s">
        <v>114</v>
      </c>
      <c r="M5495" t="s">
        <v>115</v>
      </c>
      <c r="N5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95" s="10" t="e">
        <f>VLOOKUP(TableOMP[[#This Row],[Label]],TableAvg[],2,FALSE)</f>
        <v>#N/A</v>
      </c>
      <c r="P5495" s="10" t="e">
        <f>VLOOKUP(TableOMP[[#This Row],[Label]],TableAvg[],3,FALSE)</f>
        <v>#N/A</v>
      </c>
      <c r="Q5495" s="10" t="e">
        <f>TableOMP[[#This Row],[Avg]]-$U$2*TableOMP[[#This Row],[StdDev]]</f>
        <v>#N/A</v>
      </c>
      <c r="R5495" s="10" t="e">
        <f>TableOMP[[#This Row],[Avg]]+$U$2*TableOMP[[#This Row],[StdDev]]</f>
        <v>#N/A</v>
      </c>
      <c r="S5495" s="10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12</v>
      </c>
      <c r="B5496">
        <v>1000</v>
      </c>
      <c r="C5496">
        <v>100</v>
      </c>
      <c r="D5496">
        <v>100000</v>
      </c>
      <c r="E5496">
        <v>51</v>
      </c>
      <c r="F5496">
        <v>1</v>
      </c>
      <c r="G5496">
        <v>2.2563520000000001</v>
      </c>
      <c r="H5496">
        <v>8.6917999999999995E-2</v>
      </c>
      <c r="I5496">
        <v>3.080136</v>
      </c>
      <c r="J5496">
        <v>6.1602999999999998E-2</v>
      </c>
      <c r="K5496" t="str">
        <f t="shared" si="117"/>
        <v>1</v>
      </c>
      <c r="L5496" t="s">
        <v>114</v>
      </c>
      <c r="M5496" t="s">
        <v>115</v>
      </c>
      <c r="N5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96" s="10" t="e">
        <f>VLOOKUP(TableOMP[[#This Row],[Label]],TableAvg[],2,FALSE)</f>
        <v>#N/A</v>
      </c>
      <c r="P5496" s="10" t="e">
        <f>VLOOKUP(TableOMP[[#This Row],[Label]],TableAvg[],3,FALSE)</f>
        <v>#N/A</v>
      </c>
      <c r="Q5496" s="10" t="e">
        <f>TableOMP[[#This Row],[Avg]]-$U$2*TableOMP[[#This Row],[StdDev]]</f>
        <v>#N/A</v>
      </c>
      <c r="R5496" s="10" t="e">
        <f>TableOMP[[#This Row],[Avg]]+$U$2*TableOMP[[#This Row],[StdDev]]</f>
        <v>#N/A</v>
      </c>
      <c r="S5496" s="10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12</v>
      </c>
      <c r="B5497">
        <v>1000</v>
      </c>
      <c r="C5497">
        <v>100</v>
      </c>
      <c r="D5497">
        <v>100000</v>
      </c>
      <c r="E5497">
        <v>52</v>
      </c>
      <c r="F5497">
        <v>1</v>
      </c>
      <c r="G5497">
        <v>2.2330220000000001</v>
      </c>
      <c r="H5497">
        <v>8.7183999999999998E-2</v>
      </c>
      <c r="I5497">
        <v>2.7510810000000001</v>
      </c>
      <c r="J5497">
        <v>5.3942999999999998E-2</v>
      </c>
      <c r="K5497" t="str">
        <f t="shared" si="117"/>
        <v>1</v>
      </c>
      <c r="L5497" t="s">
        <v>114</v>
      </c>
      <c r="M5497" t="s">
        <v>115</v>
      </c>
      <c r="N5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97" s="10" t="e">
        <f>VLOOKUP(TableOMP[[#This Row],[Label]],TableAvg[],2,FALSE)</f>
        <v>#N/A</v>
      </c>
      <c r="P5497" s="10" t="e">
        <f>VLOOKUP(TableOMP[[#This Row],[Label]],TableAvg[],3,FALSE)</f>
        <v>#N/A</v>
      </c>
      <c r="Q5497" s="10" t="e">
        <f>TableOMP[[#This Row],[Avg]]-$U$2*TableOMP[[#This Row],[StdDev]]</f>
        <v>#N/A</v>
      </c>
      <c r="R5497" s="10" t="e">
        <f>TableOMP[[#This Row],[Avg]]+$U$2*TableOMP[[#This Row],[StdDev]]</f>
        <v>#N/A</v>
      </c>
      <c r="S5497" s="10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12</v>
      </c>
      <c r="B5498">
        <v>1000</v>
      </c>
      <c r="C5498">
        <v>100</v>
      </c>
      <c r="D5498">
        <v>100000</v>
      </c>
      <c r="E5498">
        <v>53</v>
      </c>
      <c r="F5498">
        <v>1</v>
      </c>
      <c r="G5498">
        <v>2.2674310000000002</v>
      </c>
      <c r="H5498">
        <v>0.10804900000000001</v>
      </c>
      <c r="I5498">
        <v>3.650182</v>
      </c>
      <c r="J5498">
        <v>7.0195999999999995E-2</v>
      </c>
      <c r="K5498" t="str">
        <f t="shared" si="117"/>
        <v>1</v>
      </c>
      <c r="L5498" t="s">
        <v>114</v>
      </c>
      <c r="M5498" t="s">
        <v>115</v>
      </c>
      <c r="N5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98" s="10" t="e">
        <f>VLOOKUP(TableOMP[[#This Row],[Label]],TableAvg[],2,FALSE)</f>
        <v>#N/A</v>
      </c>
      <c r="P5498" s="10" t="e">
        <f>VLOOKUP(TableOMP[[#This Row],[Label]],TableAvg[],3,FALSE)</f>
        <v>#N/A</v>
      </c>
      <c r="Q5498" s="10" t="e">
        <f>TableOMP[[#This Row],[Avg]]-$U$2*TableOMP[[#This Row],[StdDev]]</f>
        <v>#N/A</v>
      </c>
      <c r="R5498" s="10" t="e">
        <f>TableOMP[[#This Row],[Avg]]+$U$2*TableOMP[[#This Row],[StdDev]]</f>
        <v>#N/A</v>
      </c>
      <c r="S5498" s="10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12</v>
      </c>
      <c r="B5499">
        <v>1000</v>
      </c>
      <c r="C5499">
        <v>100</v>
      </c>
      <c r="D5499">
        <v>100000</v>
      </c>
      <c r="E5499">
        <v>54</v>
      </c>
      <c r="F5499">
        <v>1</v>
      </c>
      <c r="G5499">
        <v>2.3232810000000002</v>
      </c>
      <c r="H5499">
        <v>0.12196700000000001</v>
      </c>
      <c r="I5499">
        <v>3.98217</v>
      </c>
      <c r="J5499">
        <v>7.5134999999999993E-2</v>
      </c>
      <c r="K5499" t="str">
        <f t="shared" si="117"/>
        <v>1</v>
      </c>
      <c r="L5499" t="s">
        <v>114</v>
      </c>
      <c r="M5499" t="s">
        <v>115</v>
      </c>
      <c r="N5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99" s="10" t="e">
        <f>VLOOKUP(TableOMP[[#This Row],[Label]],TableAvg[],2,FALSE)</f>
        <v>#N/A</v>
      </c>
      <c r="P5499" s="10" t="e">
        <f>VLOOKUP(TableOMP[[#This Row],[Label]],TableAvg[],3,FALSE)</f>
        <v>#N/A</v>
      </c>
      <c r="Q5499" s="10" t="e">
        <f>TableOMP[[#This Row],[Avg]]-$U$2*TableOMP[[#This Row],[StdDev]]</f>
        <v>#N/A</v>
      </c>
      <c r="R5499" s="10" t="e">
        <f>TableOMP[[#This Row],[Avg]]+$U$2*TableOMP[[#This Row],[StdDev]]</f>
        <v>#N/A</v>
      </c>
      <c r="S5499" s="10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12</v>
      </c>
      <c r="B5500">
        <v>1000</v>
      </c>
      <c r="C5500">
        <v>100</v>
      </c>
      <c r="D5500">
        <v>100000</v>
      </c>
      <c r="E5500">
        <v>55</v>
      </c>
      <c r="F5500">
        <v>1</v>
      </c>
      <c r="G5500">
        <v>2.433522</v>
      </c>
      <c r="H5500">
        <v>0.209285</v>
      </c>
      <c r="I5500">
        <v>7.9516179999999999</v>
      </c>
      <c r="J5500">
        <v>0.14725199999999999</v>
      </c>
      <c r="K5500" t="str">
        <f t="shared" si="117"/>
        <v>1</v>
      </c>
      <c r="L5500" t="s">
        <v>114</v>
      </c>
      <c r="M5500" t="s">
        <v>115</v>
      </c>
      <c r="N5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500" s="10" t="e">
        <f>VLOOKUP(TableOMP[[#This Row],[Label]],TableAvg[],2,FALSE)</f>
        <v>#N/A</v>
      </c>
      <c r="P5500" s="10" t="e">
        <f>VLOOKUP(TableOMP[[#This Row],[Label]],TableAvg[],3,FALSE)</f>
        <v>#N/A</v>
      </c>
      <c r="Q5500" s="10" t="e">
        <f>TableOMP[[#This Row],[Avg]]-$U$2*TableOMP[[#This Row],[StdDev]]</f>
        <v>#N/A</v>
      </c>
      <c r="R5500" s="10" t="e">
        <f>TableOMP[[#This Row],[Avg]]+$U$2*TableOMP[[#This Row],[StdDev]]</f>
        <v>#N/A</v>
      </c>
      <c r="S5500" s="1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12</v>
      </c>
      <c r="B5501">
        <v>1000</v>
      </c>
      <c r="C5501">
        <v>100</v>
      </c>
      <c r="D5501">
        <v>100000</v>
      </c>
      <c r="E5501">
        <v>56</v>
      </c>
      <c r="F5501">
        <v>1</v>
      </c>
      <c r="G5501">
        <v>2.270159</v>
      </c>
      <c r="H5501">
        <v>9.3001E-2</v>
      </c>
      <c r="I5501">
        <v>3.0689730000000002</v>
      </c>
      <c r="J5501">
        <v>5.5800000000000002E-2</v>
      </c>
      <c r="K5501" t="str">
        <f t="shared" si="117"/>
        <v>1</v>
      </c>
      <c r="L5501" t="s">
        <v>114</v>
      </c>
      <c r="M5501" t="s">
        <v>115</v>
      </c>
      <c r="N5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501" s="10" t="e">
        <f>VLOOKUP(TableOMP[[#This Row],[Label]],TableAvg[],2,FALSE)</f>
        <v>#N/A</v>
      </c>
      <c r="P5501" s="10" t="e">
        <f>VLOOKUP(TableOMP[[#This Row],[Label]],TableAvg[],3,FALSE)</f>
        <v>#N/A</v>
      </c>
      <c r="Q5501" s="10" t="e">
        <f>TableOMP[[#This Row],[Avg]]-$U$2*TableOMP[[#This Row],[StdDev]]</f>
        <v>#N/A</v>
      </c>
      <c r="R5501" s="10" t="e">
        <f>TableOMP[[#This Row],[Avg]]+$U$2*TableOMP[[#This Row],[StdDev]]</f>
        <v>#N/A</v>
      </c>
      <c r="S5501" s="10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12</v>
      </c>
      <c r="B5502">
        <v>1000</v>
      </c>
      <c r="C5502">
        <v>100</v>
      </c>
      <c r="D5502">
        <v>100000</v>
      </c>
      <c r="E5502">
        <v>57</v>
      </c>
      <c r="F5502">
        <v>1</v>
      </c>
      <c r="G5502">
        <v>2.2912469999999998</v>
      </c>
      <c r="H5502">
        <v>9.8668000000000006E-2</v>
      </c>
      <c r="I5502">
        <v>3.166442</v>
      </c>
      <c r="J5502">
        <v>5.6543999999999997E-2</v>
      </c>
      <c r="K5502" t="str">
        <f t="shared" si="117"/>
        <v>1</v>
      </c>
      <c r="L5502" t="s">
        <v>114</v>
      </c>
      <c r="M5502" t="s">
        <v>115</v>
      </c>
      <c r="N5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502" s="10" t="e">
        <f>VLOOKUP(TableOMP[[#This Row],[Label]],TableAvg[],2,FALSE)</f>
        <v>#N/A</v>
      </c>
      <c r="P5502" s="10" t="e">
        <f>VLOOKUP(TableOMP[[#This Row],[Label]],TableAvg[],3,FALSE)</f>
        <v>#N/A</v>
      </c>
      <c r="Q5502" s="10" t="e">
        <f>TableOMP[[#This Row],[Avg]]-$U$2*TableOMP[[#This Row],[StdDev]]</f>
        <v>#N/A</v>
      </c>
      <c r="R5502" s="10" t="e">
        <f>TableOMP[[#This Row],[Avg]]+$U$2*TableOMP[[#This Row],[StdDev]]</f>
        <v>#N/A</v>
      </c>
      <c r="S5502" s="10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12</v>
      </c>
      <c r="B5503">
        <v>1000</v>
      </c>
      <c r="C5503">
        <v>100</v>
      </c>
      <c r="D5503">
        <v>100000</v>
      </c>
      <c r="E5503">
        <v>58</v>
      </c>
      <c r="F5503">
        <v>1</v>
      </c>
      <c r="G5503">
        <v>2.2960769999999999</v>
      </c>
      <c r="H5503">
        <v>6.8836999999999995E-2</v>
      </c>
      <c r="I5503">
        <v>3.2418</v>
      </c>
      <c r="J5503">
        <v>5.6874000000000001E-2</v>
      </c>
      <c r="K5503" t="str">
        <f t="shared" si="117"/>
        <v>1</v>
      </c>
      <c r="L5503" t="s">
        <v>114</v>
      </c>
      <c r="M5503" t="s">
        <v>115</v>
      </c>
      <c r="N5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503" s="10" t="e">
        <f>VLOOKUP(TableOMP[[#This Row],[Label]],TableAvg[],2,FALSE)</f>
        <v>#N/A</v>
      </c>
      <c r="P5503" s="10" t="e">
        <f>VLOOKUP(TableOMP[[#This Row],[Label]],TableAvg[],3,FALSE)</f>
        <v>#N/A</v>
      </c>
      <c r="Q5503" s="10" t="e">
        <f>TableOMP[[#This Row],[Avg]]-$U$2*TableOMP[[#This Row],[StdDev]]</f>
        <v>#N/A</v>
      </c>
      <c r="R5503" s="10" t="e">
        <f>TableOMP[[#This Row],[Avg]]+$U$2*TableOMP[[#This Row],[StdDev]]</f>
        <v>#N/A</v>
      </c>
      <c r="S5503" s="10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12</v>
      </c>
      <c r="B5504">
        <v>1000</v>
      </c>
      <c r="C5504">
        <v>100</v>
      </c>
      <c r="D5504">
        <v>100000</v>
      </c>
      <c r="E5504">
        <v>59</v>
      </c>
      <c r="F5504">
        <v>1</v>
      </c>
      <c r="G5504">
        <v>2.3053050000000002</v>
      </c>
      <c r="H5504">
        <v>6.6169000000000006E-2</v>
      </c>
      <c r="I5504">
        <v>3.1628159999999998</v>
      </c>
      <c r="J5504">
        <v>5.4531000000000003E-2</v>
      </c>
      <c r="K5504" t="str">
        <f t="shared" si="117"/>
        <v>1</v>
      </c>
      <c r="L5504" t="s">
        <v>114</v>
      </c>
      <c r="M5504" t="s">
        <v>115</v>
      </c>
      <c r="N5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504" s="10" t="e">
        <f>VLOOKUP(TableOMP[[#This Row],[Label]],TableAvg[],2,FALSE)</f>
        <v>#N/A</v>
      </c>
      <c r="P5504" s="10" t="e">
        <f>VLOOKUP(TableOMP[[#This Row],[Label]],TableAvg[],3,FALSE)</f>
        <v>#N/A</v>
      </c>
      <c r="Q5504" s="10" t="e">
        <f>TableOMP[[#This Row],[Avg]]-$U$2*TableOMP[[#This Row],[StdDev]]</f>
        <v>#N/A</v>
      </c>
      <c r="R5504" s="10" t="e">
        <f>TableOMP[[#This Row],[Avg]]+$U$2*TableOMP[[#This Row],[StdDev]]</f>
        <v>#N/A</v>
      </c>
      <c r="S5504" s="10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12</v>
      </c>
      <c r="B5505">
        <v>1000</v>
      </c>
      <c r="C5505">
        <v>100</v>
      </c>
      <c r="D5505">
        <v>100000</v>
      </c>
      <c r="E5505">
        <v>60</v>
      </c>
      <c r="F5505">
        <v>1</v>
      </c>
      <c r="G5505">
        <v>2.3067489999999999</v>
      </c>
      <c r="H5505">
        <v>6.7963999999999997E-2</v>
      </c>
      <c r="I5505">
        <v>3.476213</v>
      </c>
      <c r="J5505">
        <v>5.8918999999999999E-2</v>
      </c>
      <c r="K5505" t="str">
        <f t="shared" si="117"/>
        <v>1</v>
      </c>
      <c r="L5505" t="s">
        <v>114</v>
      </c>
      <c r="M5505" t="s">
        <v>115</v>
      </c>
      <c r="N5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505" s="10" t="e">
        <f>VLOOKUP(TableOMP[[#This Row],[Label]],TableAvg[],2,FALSE)</f>
        <v>#N/A</v>
      </c>
      <c r="P5505" s="10" t="e">
        <f>VLOOKUP(TableOMP[[#This Row],[Label]],TableAvg[],3,FALSE)</f>
        <v>#N/A</v>
      </c>
      <c r="Q5505" s="10" t="e">
        <f>TableOMP[[#This Row],[Avg]]-$U$2*TableOMP[[#This Row],[StdDev]]</f>
        <v>#N/A</v>
      </c>
      <c r="R5505" s="10" t="e">
        <f>TableOMP[[#This Row],[Avg]]+$U$2*TableOMP[[#This Row],[StdDev]]</f>
        <v>#N/A</v>
      </c>
      <c r="S5505" s="10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12</v>
      </c>
      <c r="B5506">
        <v>1000</v>
      </c>
      <c r="C5506">
        <v>100</v>
      </c>
      <c r="D5506">
        <v>100000</v>
      </c>
      <c r="E5506">
        <v>61</v>
      </c>
      <c r="F5506">
        <v>1</v>
      </c>
      <c r="G5506">
        <v>2.3288410000000002</v>
      </c>
      <c r="H5506">
        <v>6.3536999999999996E-2</v>
      </c>
      <c r="I5506">
        <v>3.1592159999999998</v>
      </c>
      <c r="J5506">
        <v>5.2653999999999999E-2</v>
      </c>
      <c r="K5506" t="str">
        <f t="shared" si="117"/>
        <v>1</v>
      </c>
      <c r="L5506" t="s">
        <v>114</v>
      </c>
      <c r="M5506" t="s">
        <v>115</v>
      </c>
      <c r="N5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506" s="10" t="e">
        <f>VLOOKUP(TableOMP[[#This Row],[Label]],TableAvg[],2,FALSE)</f>
        <v>#N/A</v>
      </c>
      <c r="P5506" s="10" t="e">
        <f>VLOOKUP(TableOMP[[#This Row],[Label]],TableAvg[],3,FALSE)</f>
        <v>#N/A</v>
      </c>
      <c r="Q5506" s="10" t="e">
        <f>TableOMP[[#This Row],[Avg]]-$U$2*TableOMP[[#This Row],[StdDev]]</f>
        <v>#N/A</v>
      </c>
      <c r="R5506" s="10" t="e">
        <f>TableOMP[[#This Row],[Avg]]+$U$2*TableOMP[[#This Row],[StdDev]]</f>
        <v>#N/A</v>
      </c>
      <c r="S5506" s="10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12</v>
      </c>
      <c r="B5507">
        <v>1000</v>
      </c>
      <c r="C5507">
        <v>100</v>
      </c>
      <c r="D5507">
        <v>100000</v>
      </c>
      <c r="E5507">
        <v>62</v>
      </c>
      <c r="F5507">
        <v>1</v>
      </c>
      <c r="G5507">
        <v>2.3551639999999998</v>
      </c>
      <c r="H5507">
        <v>8.1836999999999993E-2</v>
      </c>
      <c r="I5507">
        <v>4.5532300000000001</v>
      </c>
      <c r="J5507">
        <v>7.4643000000000001E-2</v>
      </c>
      <c r="K5507" t="str">
        <f t="shared" si="117"/>
        <v>1</v>
      </c>
      <c r="L5507" t="s">
        <v>114</v>
      </c>
      <c r="M5507" t="s">
        <v>115</v>
      </c>
      <c r="N5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507" s="10" t="e">
        <f>VLOOKUP(TableOMP[[#This Row],[Label]],TableAvg[],2,FALSE)</f>
        <v>#N/A</v>
      </c>
      <c r="P5507" s="10" t="e">
        <f>VLOOKUP(TableOMP[[#This Row],[Label]],TableAvg[],3,FALSE)</f>
        <v>#N/A</v>
      </c>
      <c r="Q5507" s="10" t="e">
        <f>TableOMP[[#This Row],[Avg]]-$U$2*TableOMP[[#This Row],[StdDev]]</f>
        <v>#N/A</v>
      </c>
      <c r="R5507" s="10" t="e">
        <f>TableOMP[[#This Row],[Avg]]+$U$2*TableOMP[[#This Row],[StdDev]]</f>
        <v>#N/A</v>
      </c>
      <c r="S5507" s="10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12</v>
      </c>
      <c r="B5508">
        <v>1000</v>
      </c>
      <c r="C5508">
        <v>100</v>
      </c>
      <c r="D5508">
        <v>100000</v>
      </c>
      <c r="E5508">
        <v>63</v>
      </c>
      <c r="F5508">
        <v>1</v>
      </c>
      <c r="G5508">
        <v>2.3462689999999999</v>
      </c>
      <c r="H5508">
        <v>9.9678000000000003E-2</v>
      </c>
      <c r="I5508">
        <v>5.6321329999999996</v>
      </c>
      <c r="J5508">
        <v>9.0841000000000005E-2</v>
      </c>
      <c r="K5508" t="str">
        <f t="shared" si="117"/>
        <v>1</v>
      </c>
      <c r="L5508" t="s">
        <v>114</v>
      </c>
      <c r="M5508" t="s">
        <v>115</v>
      </c>
      <c r="N5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508" s="10" t="e">
        <f>VLOOKUP(TableOMP[[#This Row],[Label]],TableAvg[],2,FALSE)</f>
        <v>#N/A</v>
      </c>
      <c r="P5508" s="10" t="e">
        <f>VLOOKUP(TableOMP[[#This Row],[Label]],TableAvg[],3,FALSE)</f>
        <v>#N/A</v>
      </c>
      <c r="Q5508" s="10" t="e">
        <f>TableOMP[[#This Row],[Avg]]-$U$2*TableOMP[[#This Row],[StdDev]]</f>
        <v>#N/A</v>
      </c>
      <c r="R5508" s="10" t="e">
        <f>TableOMP[[#This Row],[Avg]]+$U$2*TableOMP[[#This Row],[StdDev]]</f>
        <v>#N/A</v>
      </c>
      <c r="S5508" s="10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12</v>
      </c>
      <c r="B5509">
        <v>1000</v>
      </c>
      <c r="C5509">
        <v>100</v>
      </c>
      <c r="D5509">
        <v>100000</v>
      </c>
      <c r="E5509">
        <v>64</v>
      </c>
      <c r="F5509">
        <v>1</v>
      </c>
      <c r="G5509">
        <v>2.3452860000000002</v>
      </c>
      <c r="H5509">
        <v>7.6188000000000006E-2</v>
      </c>
      <c r="I5509">
        <v>4.1040469999999996</v>
      </c>
      <c r="J5509">
        <v>6.5143999999999994E-2</v>
      </c>
      <c r="K5509" t="str">
        <f t="shared" si="117"/>
        <v>1</v>
      </c>
      <c r="L5509" t="s">
        <v>114</v>
      </c>
      <c r="M5509" t="s">
        <v>115</v>
      </c>
      <c r="N5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509" s="10" t="e">
        <f>VLOOKUP(TableOMP[[#This Row],[Label]],TableAvg[],2,FALSE)</f>
        <v>#N/A</v>
      </c>
      <c r="P5509" s="10" t="e">
        <f>VLOOKUP(TableOMP[[#This Row],[Label]],TableAvg[],3,FALSE)</f>
        <v>#N/A</v>
      </c>
      <c r="Q5509" s="10" t="e">
        <f>TableOMP[[#This Row],[Avg]]-$U$2*TableOMP[[#This Row],[StdDev]]</f>
        <v>#N/A</v>
      </c>
      <c r="R5509" s="10" t="e">
        <f>TableOMP[[#This Row],[Avg]]+$U$2*TableOMP[[#This Row],[StdDev]]</f>
        <v>#N/A</v>
      </c>
      <c r="S5509" s="10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12</v>
      </c>
      <c r="B5510">
        <v>100</v>
      </c>
      <c r="C5510">
        <v>100</v>
      </c>
      <c r="D5510">
        <v>100000</v>
      </c>
      <c r="E5510">
        <v>1</v>
      </c>
      <c r="F5510">
        <v>1</v>
      </c>
      <c r="G5510">
        <v>9.0581999999999996E-2</v>
      </c>
      <c r="H5510">
        <v>7.1710999999999997E-2</v>
      </c>
      <c r="I5510">
        <v>0</v>
      </c>
      <c r="J5510">
        <v>0</v>
      </c>
      <c r="K5510" t="str">
        <f t="shared" si="117"/>
        <v>1</v>
      </c>
      <c r="L5510" t="s">
        <v>114</v>
      </c>
      <c r="M5510" t="s">
        <v>115</v>
      </c>
      <c r="N5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510" s="10" t="e">
        <f>VLOOKUP(TableOMP[[#This Row],[Label]],TableAvg[],2,FALSE)</f>
        <v>#N/A</v>
      </c>
      <c r="P5510" s="10" t="e">
        <f>VLOOKUP(TableOMP[[#This Row],[Label]],TableAvg[],3,FALSE)</f>
        <v>#N/A</v>
      </c>
      <c r="Q5510" s="10" t="e">
        <f>TableOMP[[#This Row],[Avg]]-$U$2*TableOMP[[#This Row],[StdDev]]</f>
        <v>#N/A</v>
      </c>
      <c r="R5510" s="10" t="e">
        <f>TableOMP[[#This Row],[Avg]]+$U$2*TableOMP[[#This Row],[StdDev]]</f>
        <v>#N/A</v>
      </c>
      <c r="S5510" s="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12</v>
      </c>
      <c r="B5511">
        <v>100</v>
      </c>
      <c r="C5511">
        <v>100</v>
      </c>
      <c r="D5511">
        <v>100000</v>
      </c>
      <c r="E5511">
        <v>2</v>
      </c>
      <c r="F5511">
        <v>1</v>
      </c>
      <c r="G5511">
        <v>2.7809E-2</v>
      </c>
      <c r="H5511">
        <v>8.1939999999999999E-3</v>
      </c>
      <c r="I5511">
        <v>6.7279999999999996E-3</v>
      </c>
      <c r="J5511">
        <v>6.7279999999999996E-3</v>
      </c>
      <c r="K5511" t="str">
        <f t="shared" ref="K5511:K5542" si="118">MID(M5511,22,1)</f>
        <v>1</v>
      </c>
      <c r="L5511" t="s">
        <v>114</v>
      </c>
      <c r="M5511" t="s">
        <v>115</v>
      </c>
      <c r="N5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511" s="10" t="e">
        <f>VLOOKUP(TableOMP[[#This Row],[Label]],TableAvg[],2,FALSE)</f>
        <v>#N/A</v>
      </c>
      <c r="P5511" s="10" t="e">
        <f>VLOOKUP(TableOMP[[#This Row],[Label]],TableAvg[],3,FALSE)</f>
        <v>#N/A</v>
      </c>
      <c r="Q5511" s="10" t="e">
        <f>TableOMP[[#This Row],[Avg]]-$U$2*TableOMP[[#This Row],[StdDev]]</f>
        <v>#N/A</v>
      </c>
      <c r="R5511" s="10" t="e">
        <f>TableOMP[[#This Row],[Avg]]+$U$2*TableOMP[[#This Row],[StdDev]]</f>
        <v>#N/A</v>
      </c>
      <c r="S5511" s="10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12</v>
      </c>
      <c r="B5512">
        <v>100</v>
      </c>
      <c r="C5512">
        <v>100</v>
      </c>
      <c r="D5512">
        <v>100000</v>
      </c>
      <c r="E5512">
        <v>3</v>
      </c>
      <c r="F5512">
        <v>1</v>
      </c>
      <c r="G5512">
        <v>2.8317999999999999E-2</v>
      </c>
      <c r="H5512">
        <v>8.4650000000000003E-3</v>
      </c>
      <c r="I5512">
        <v>1.3684E-2</v>
      </c>
      <c r="J5512">
        <v>6.842E-3</v>
      </c>
      <c r="K5512" t="str">
        <f t="shared" si="118"/>
        <v>1</v>
      </c>
      <c r="L5512" t="s">
        <v>114</v>
      </c>
      <c r="M5512" t="s">
        <v>115</v>
      </c>
      <c r="N5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512" s="10" t="e">
        <f>VLOOKUP(TableOMP[[#This Row],[Label]],TableAvg[],2,FALSE)</f>
        <v>#N/A</v>
      </c>
      <c r="P5512" s="10" t="e">
        <f>VLOOKUP(TableOMP[[#This Row],[Label]],TableAvg[],3,FALSE)</f>
        <v>#N/A</v>
      </c>
      <c r="Q5512" s="10" t="e">
        <f>TableOMP[[#This Row],[Avg]]-$U$2*TableOMP[[#This Row],[StdDev]]</f>
        <v>#N/A</v>
      </c>
      <c r="R5512" s="10" t="e">
        <f>TableOMP[[#This Row],[Avg]]+$U$2*TableOMP[[#This Row],[StdDev]]</f>
        <v>#N/A</v>
      </c>
      <c r="S5512" s="10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12</v>
      </c>
      <c r="B5513">
        <v>100</v>
      </c>
      <c r="C5513">
        <v>100</v>
      </c>
      <c r="D5513">
        <v>100000</v>
      </c>
      <c r="E5513">
        <v>4</v>
      </c>
      <c r="F5513">
        <v>1</v>
      </c>
      <c r="G5513">
        <v>2.7193999999999999E-2</v>
      </c>
      <c r="H5513">
        <v>7.0349999999999996E-3</v>
      </c>
      <c r="I5513">
        <v>1.7673999999999999E-2</v>
      </c>
      <c r="J5513">
        <v>5.8910000000000004E-3</v>
      </c>
      <c r="K5513" t="str">
        <f t="shared" si="118"/>
        <v>1</v>
      </c>
      <c r="L5513" t="s">
        <v>114</v>
      </c>
      <c r="M5513" t="s">
        <v>115</v>
      </c>
      <c r="N5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513" s="10" t="e">
        <f>VLOOKUP(TableOMP[[#This Row],[Label]],TableAvg[],2,FALSE)</f>
        <v>#N/A</v>
      </c>
      <c r="P5513" s="10" t="e">
        <f>VLOOKUP(TableOMP[[#This Row],[Label]],TableAvg[],3,FALSE)</f>
        <v>#N/A</v>
      </c>
      <c r="Q5513" s="10" t="e">
        <f>TableOMP[[#This Row],[Avg]]-$U$2*TableOMP[[#This Row],[StdDev]]</f>
        <v>#N/A</v>
      </c>
      <c r="R5513" s="10" t="e">
        <f>TableOMP[[#This Row],[Avg]]+$U$2*TableOMP[[#This Row],[StdDev]]</f>
        <v>#N/A</v>
      </c>
      <c r="S5513" s="10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12</v>
      </c>
      <c r="B5514">
        <v>100</v>
      </c>
      <c r="C5514">
        <v>100</v>
      </c>
      <c r="D5514">
        <v>100000</v>
      </c>
      <c r="E5514">
        <v>5</v>
      </c>
      <c r="F5514">
        <v>1</v>
      </c>
      <c r="G5514">
        <v>3.0162000000000001E-2</v>
      </c>
      <c r="H5514">
        <v>9.3310000000000008E-3</v>
      </c>
      <c r="I5514">
        <v>3.0092000000000001E-2</v>
      </c>
      <c r="J5514">
        <v>7.5230000000000002E-3</v>
      </c>
      <c r="K5514" t="str">
        <f t="shared" si="118"/>
        <v>1</v>
      </c>
      <c r="L5514" t="s">
        <v>114</v>
      </c>
      <c r="M5514" t="s">
        <v>115</v>
      </c>
      <c r="N5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514" s="10" t="e">
        <f>VLOOKUP(TableOMP[[#This Row],[Label]],TableAvg[],2,FALSE)</f>
        <v>#N/A</v>
      </c>
      <c r="P5514" s="10" t="e">
        <f>VLOOKUP(TableOMP[[#This Row],[Label]],TableAvg[],3,FALSE)</f>
        <v>#N/A</v>
      </c>
      <c r="Q5514" s="10" t="e">
        <f>TableOMP[[#This Row],[Avg]]-$U$2*TableOMP[[#This Row],[StdDev]]</f>
        <v>#N/A</v>
      </c>
      <c r="R5514" s="10" t="e">
        <f>TableOMP[[#This Row],[Avg]]+$U$2*TableOMP[[#This Row],[StdDev]]</f>
        <v>#N/A</v>
      </c>
      <c r="S5514" s="10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12</v>
      </c>
      <c r="B5515">
        <v>100</v>
      </c>
      <c r="C5515">
        <v>100</v>
      </c>
      <c r="D5515">
        <v>100000</v>
      </c>
      <c r="E5515">
        <v>6</v>
      </c>
      <c r="F5515">
        <v>1</v>
      </c>
      <c r="G5515">
        <v>3.5243999999999998E-2</v>
      </c>
      <c r="H5515">
        <v>1.4074E-2</v>
      </c>
      <c r="I5515">
        <v>4.4551E-2</v>
      </c>
      <c r="J5515">
        <v>8.9099999999999995E-3</v>
      </c>
      <c r="K5515" t="str">
        <f t="shared" si="118"/>
        <v>1</v>
      </c>
      <c r="L5515" t="s">
        <v>114</v>
      </c>
      <c r="M5515" t="s">
        <v>115</v>
      </c>
      <c r="N5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15" s="10" t="e">
        <f>VLOOKUP(TableOMP[[#This Row],[Label]],TableAvg[],2,FALSE)</f>
        <v>#N/A</v>
      </c>
      <c r="P5515" s="10" t="e">
        <f>VLOOKUP(TableOMP[[#This Row],[Label]],TableAvg[],3,FALSE)</f>
        <v>#N/A</v>
      </c>
      <c r="Q5515" s="10" t="e">
        <f>TableOMP[[#This Row],[Avg]]-$U$2*TableOMP[[#This Row],[StdDev]]</f>
        <v>#N/A</v>
      </c>
      <c r="R5515" s="10" t="e">
        <f>TableOMP[[#This Row],[Avg]]+$U$2*TableOMP[[#This Row],[StdDev]]</f>
        <v>#N/A</v>
      </c>
      <c r="S5515" s="10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12</v>
      </c>
      <c r="B5516">
        <v>100</v>
      </c>
      <c r="C5516">
        <v>100</v>
      </c>
      <c r="D5516">
        <v>100000</v>
      </c>
      <c r="E5516">
        <v>7</v>
      </c>
      <c r="F5516">
        <v>1</v>
      </c>
      <c r="G5516">
        <v>4.3691000000000001E-2</v>
      </c>
      <c r="H5516">
        <v>2.2601E-2</v>
      </c>
      <c r="I5516">
        <v>8.5394999999999999E-2</v>
      </c>
      <c r="J5516">
        <v>1.4233000000000001E-2</v>
      </c>
      <c r="K5516" t="str">
        <f t="shared" si="118"/>
        <v>1</v>
      </c>
      <c r="L5516" t="s">
        <v>114</v>
      </c>
      <c r="M5516" t="s">
        <v>115</v>
      </c>
      <c r="N5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16" s="10" t="e">
        <f>VLOOKUP(TableOMP[[#This Row],[Label]],TableAvg[],2,FALSE)</f>
        <v>#N/A</v>
      </c>
      <c r="P5516" s="10" t="e">
        <f>VLOOKUP(TableOMP[[#This Row],[Label]],TableAvg[],3,FALSE)</f>
        <v>#N/A</v>
      </c>
      <c r="Q5516" s="10" t="e">
        <f>TableOMP[[#This Row],[Avg]]-$U$2*TableOMP[[#This Row],[StdDev]]</f>
        <v>#N/A</v>
      </c>
      <c r="R5516" s="10" t="e">
        <f>TableOMP[[#This Row],[Avg]]+$U$2*TableOMP[[#This Row],[StdDev]]</f>
        <v>#N/A</v>
      </c>
      <c r="S5516" s="10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12</v>
      </c>
      <c r="B5517">
        <v>100</v>
      </c>
      <c r="C5517">
        <v>100</v>
      </c>
      <c r="D5517">
        <v>100000</v>
      </c>
      <c r="E5517">
        <v>8</v>
      </c>
      <c r="F5517">
        <v>1</v>
      </c>
      <c r="G5517">
        <v>7.1169999999999997E-2</v>
      </c>
      <c r="H5517">
        <v>3.0516999999999999E-2</v>
      </c>
      <c r="I5517">
        <v>0.105244</v>
      </c>
      <c r="J5517">
        <v>1.5035E-2</v>
      </c>
      <c r="K5517" t="str">
        <f t="shared" si="118"/>
        <v>1</v>
      </c>
      <c r="L5517" t="s">
        <v>114</v>
      </c>
      <c r="M5517" t="s">
        <v>115</v>
      </c>
      <c r="N5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17" s="10" t="e">
        <f>VLOOKUP(TableOMP[[#This Row],[Label]],TableAvg[],2,FALSE)</f>
        <v>#N/A</v>
      </c>
      <c r="P5517" s="10" t="e">
        <f>VLOOKUP(TableOMP[[#This Row],[Label]],TableAvg[],3,FALSE)</f>
        <v>#N/A</v>
      </c>
      <c r="Q5517" s="10" t="e">
        <f>TableOMP[[#This Row],[Avg]]-$U$2*TableOMP[[#This Row],[StdDev]]</f>
        <v>#N/A</v>
      </c>
      <c r="R5517" s="10" t="e">
        <f>TableOMP[[#This Row],[Avg]]+$U$2*TableOMP[[#This Row],[StdDev]]</f>
        <v>#N/A</v>
      </c>
      <c r="S5517" s="10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12</v>
      </c>
      <c r="B5518">
        <v>100</v>
      </c>
      <c r="C5518">
        <v>100</v>
      </c>
      <c r="D5518">
        <v>100000</v>
      </c>
      <c r="E5518">
        <v>9</v>
      </c>
      <c r="F5518">
        <v>1</v>
      </c>
      <c r="G5518">
        <v>4.3471000000000003E-2</v>
      </c>
      <c r="H5518">
        <v>2.0968000000000001E-2</v>
      </c>
      <c r="I5518">
        <v>9.8642999999999995E-2</v>
      </c>
      <c r="J5518">
        <v>1.2330000000000001E-2</v>
      </c>
      <c r="K5518" t="str">
        <f t="shared" si="118"/>
        <v>1</v>
      </c>
      <c r="L5518" t="s">
        <v>114</v>
      </c>
      <c r="M5518" t="s">
        <v>115</v>
      </c>
      <c r="N5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18" s="10" t="e">
        <f>VLOOKUP(TableOMP[[#This Row],[Label]],TableAvg[],2,FALSE)</f>
        <v>#N/A</v>
      </c>
      <c r="P5518" s="10" t="e">
        <f>VLOOKUP(TableOMP[[#This Row],[Label]],TableAvg[],3,FALSE)</f>
        <v>#N/A</v>
      </c>
      <c r="Q5518" s="10" t="e">
        <f>TableOMP[[#This Row],[Avg]]-$U$2*TableOMP[[#This Row],[StdDev]]</f>
        <v>#N/A</v>
      </c>
      <c r="R5518" s="10" t="e">
        <f>TableOMP[[#This Row],[Avg]]+$U$2*TableOMP[[#This Row],[StdDev]]</f>
        <v>#N/A</v>
      </c>
      <c r="S5518" s="10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12</v>
      </c>
      <c r="B5519">
        <v>100</v>
      </c>
      <c r="C5519">
        <v>100</v>
      </c>
      <c r="D5519">
        <v>100000</v>
      </c>
      <c r="E5519">
        <v>10</v>
      </c>
      <c r="F5519">
        <v>1</v>
      </c>
      <c r="G5519">
        <v>7.7832999999999999E-2</v>
      </c>
      <c r="H5519">
        <v>3.7080000000000002E-2</v>
      </c>
      <c r="I5519">
        <v>0.21934699999999999</v>
      </c>
      <c r="J5519">
        <v>2.4372000000000001E-2</v>
      </c>
      <c r="K5519" t="str">
        <f t="shared" si="118"/>
        <v>1</v>
      </c>
      <c r="L5519" t="s">
        <v>114</v>
      </c>
      <c r="M5519" t="s">
        <v>115</v>
      </c>
      <c r="N5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19" s="10" t="e">
        <f>VLOOKUP(TableOMP[[#This Row],[Label]],TableAvg[],2,FALSE)</f>
        <v>#N/A</v>
      </c>
      <c r="P5519" s="10" t="e">
        <f>VLOOKUP(TableOMP[[#This Row],[Label]],TableAvg[],3,FALSE)</f>
        <v>#N/A</v>
      </c>
      <c r="Q5519" s="10" t="e">
        <f>TableOMP[[#This Row],[Avg]]-$U$2*TableOMP[[#This Row],[StdDev]]</f>
        <v>#N/A</v>
      </c>
      <c r="R5519" s="10" t="e">
        <f>TableOMP[[#This Row],[Avg]]+$U$2*TableOMP[[#This Row],[StdDev]]</f>
        <v>#N/A</v>
      </c>
      <c r="S5519" s="10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12</v>
      </c>
      <c r="B5520">
        <v>100</v>
      </c>
      <c r="C5520">
        <v>100</v>
      </c>
      <c r="D5520">
        <v>100000</v>
      </c>
      <c r="E5520">
        <v>11</v>
      </c>
      <c r="F5520">
        <v>1</v>
      </c>
      <c r="G5520">
        <v>5.0099999999999999E-2</v>
      </c>
      <c r="H5520">
        <v>2.5437999999999999E-2</v>
      </c>
      <c r="I5520">
        <v>0.20014699999999999</v>
      </c>
      <c r="J5520">
        <v>2.0015000000000002E-2</v>
      </c>
      <c r="K5520" t="str">
        <f t="shared" si="118"/>
        <v>1</v>
      </c>
      <c r="L5520" t="s">
        <v>114</v>
      </c>
      <c r="M5520" t="s">
        <v>115</v>
      </c>
      <c r="N5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20" s="10" t="e">
        <f>VLOOKUP(TableOMP[[#This Row],[Label]],TableAvg[],2,FALSE)</f>
        <v>#N/A</v>
      </c>
      <c r="P5520" s="10" t="e">
        <f>VLOOKUP(TableOMP[[#This Row],[Label]],TableAvg[],3,FALSE)</f>
        <v>#N/A</v>
      </c>
      <c r="Q5520" s="10" t="e">
        <f>TableOMP[[#This Row],[Avg]]-$U$2*TableOMP[[#This Row],[StdDev]]</f>
        <v>#N/A</v>
      </c>
      <c r="R5520" s="10" t="e">
        <f>TableOMP[[#This Row],[Avg]]+$U$2*TableOMP[[#This Row],[StdDev]]</f>
        <v>#N/A</v>
      </c>
      <c r="S5520" s="1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12</v>
      </c>
      <c r="B5521">
        <v>100</v>
      </c>
      <c r="C5521">
        <v>100</v>
      </c>
      <c r="D5521">
        <v>100000</v>
      </c>
      <c r="E5521">
        <v>12</v>
      </c>
      <c r="F5521">
        <v>1</v>
      </c>
      <c r="G5521">
        <v>4.4283999999999997E-2</v>
      </c>
      <c r="H5521">
        <v>2.0500999999999998E-2</v>
      </c>
      <c r="I5521">
        <v>0.174563</v>
      </c>
      <c r="J5521">
        <v>1.5869000000000001E-2</v>
      </c>
      <c r="K5521" t="str">
        <f t="shared" si="118"/>
        <v>1</v>
      </c>
      <c r="L5521" t="s">
        <v>114</v>
      </c>
      <c r="M5521" t="s">
        <v>115</v>
      </c>
      <c r="N5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21" s="10" t="e">
        <f>VLOOKUP(TableOMP[[#This Row],[Label]],TableAvg[],2,FALSE)</f>
        <v>#N/A</v>
      </c>
      <c r="P5521" s="10" t="e">
        <f>VLOOKUP(TableOMP[[#This Row],[Label]],TableAvg[],3,FALSE)</f>
        <v>#N/A</v>
      </c>
      <c r="Q5521" s="10" t="e">
        <f>TableOMP[[#This Row],[Avg]]-$U$2*TableOMP[[#This Row],[StdDev]]</f>
        <v>#N/A</v>
      </c>
      <c r="R5521" s="10" t="e">
        <f>TableOMP[[#This Row],[Avg]]+$U$2*TableOMP[[#This Row],[StdDev]]</f>
        <v>#N/A</v>
      </c>
      <c r="S5521" s="10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12</v>
      </c>
      <c r="B5522">
        <v>100</v>
      </c>
      <c r="C5522">
        <v>100</v>
      </c>
      <c r="D5522">
        <v>100000</v>
      </c>
      <c r="E5522">
        <v>13</v>
      </c>
      <c r="F5522">
        <v>1</v>
      </c>
      <c r="G5522">
        <v>5.2412E-2</v>
      </c>
      <c r="H5522">
        <v>2.878E-2</v>
      </c>
      <c r="I5522">
        <v>0.228681</v>
      </c>
      <c r="J5522">
        <v>1.9057000000000001E-2</v>
      </c>
      <c r="K5522" t="str">
        <f t="shared" si="118"/>
        <v>1</v>
      </c>
      <c r="L5522" t="s">
        <v>114</v>
      </c>
      <c r="M5522" t="s">
        <v>115</v>
      </c>
      <c r="N5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22" s="10" t="e">
        <f>VLOOKUP(TableOMP[[#This Row],[Label]],TableAvg[],2,FALSE)</f>
        <v>#N/A</v>
      </c>
      <c r="P5522" s="10" t="e">
        <f>VLOOKUP(TableOMP[[#This Row],[Label]],TableAvg[],3,FALSE)</f>
        <v>#N/A</v>
      </c>
      <c r="Q5522" s="10" t="e">
        <f>TableOMP[[#This Row],[Avg]]-$U$2*TableOMP[[#This Row],[StdDev]]</f>
        <v>#N/A</v>
      </c>
      <c r="R5522" s="10" t="e">
        <f>TableOMP[[#This Row],[Avg]]+$U$2*TableOMP[[#This Row],[StdDev]]</f>
        <v>#N/A</v>
      </c>
      <c r="S5522" s="10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12</v>
      </c>
      <c r="B5523">
        <v>100</v>
      </c>
      <c r="C5523">
        <v>100</v>
      </c>
      <c r="D5523">
        <v>100000</v>
      </c>
      <c r="E5523">
        <v>14</v>
      </c>
      <c r="F5523">
        <v>1</v>
      </c>
      <c r="G5523">
        <v>5.6278000000000002E-2</v>
      </c>
      <c r="H5523">
        <v>3.2431000000000001E-2</v>
      </c>
      <c r="I5523">
        <v>0.26108599999999998</v>
      </c>
      <c r="J5523">
        <v>2.0084000000000001E-2</v>
      </c>
      <c r="K5523" t="str">
        <f t="shared" si="118"/>
        <v>1</v>
      </c>
      <c r="L5523" t="s">
        <v>114</v>
      </c>
      <c r="M5523" t="s">
        <v>115</v>
      </c>
      <c r="N5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23" s="10" t="e">
        <f>VLOOKUP(TableOMP[[#This Row],[Label]],TableAvg[],2,FALSE)</f>
        <v>#N/A</v>
      </c>
      <c r="P5523" s="10" t="e">
        <f>VLOOKUP(TableOMP[[#This Row],[Label]],TableAvg[],3,FALSE)</f>
        <v>#N/A</v>
      </c>
      <c r="Q5523" s="10" t="e">
        <f>TableOMP[[#This Row],[Avg]]-$U$2*TableOMP[[#This Row],[StdDev]]</f>
        <v>#N/A</v>
      </c>
      <c r="R5523" s="10" t="e">
        <f>TableOMP[[#This Row],[Avg]]+$U$2*TableOMP[[#This Row],[StdDev]]</f>
        <v>#N/A</v>
      </c>
      <c r="S5523" s="10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12</v>
      </c>
      <c r="B5524">
        <v>100</v>
      </c>
      <c r="C5524">
        <v>100</v>
      </c>
      <c r="D5524">
        <v>100000</v>
      </c>
      <c r="E5524">
        <v>15</v>
      </c>
      <c r="F5524">
        <v>1</v>
      </c>
      <c r="G5524">
        <v>8.0601999999999993E-2</v>
      </c>
      <c r="H5524">
        <v>3.6315E-2</v>
      </c>
      <c r="I5524">
        <v>0.28023599999999999</v>
      </c>
      <c r="J5524">
        <v>2.0017E-2</v>
      </c>
      <c r="K5524" t="str">
        <f t="shared" si="118"/>
        <v>1</v>
      </c>
      <c r="L5524" t="s">
        <v>114</v>
      </c>
      <c r="M5524" t="s">
        <v>115</v>
      </c>
      <c r="N5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24" s="10" t="e">
        <f>VLOOKUP(TableOMP[[#This Row],[Label]],TableAvg[],2,FALSE)</f>
        <v>#N/A</v>
      </c>
      <c r="P5524" s="10" t="e">
        <f>VLOOKUP(TableOMP[[#This Row],[Label]],TableAvg[],3,FALSE)</f>
        <v>#N/A</v>
      </c>
      <c r="Q5524" s="10" t="e">
        <f>TableOMP[[#This Row],[Avg]]-$U$2*TableOMP[[#This Row],[StdDev]]</f>
        <v>#N/A</v>
      </c>
      <c r="R5524" s="10" t="e">
        <f>TableOMP[[#This Row],[Avg]]+$U$2*TableOMP[[#This Row],[StdDev]]</f>
        <v>#N/A</v>
      </c>
      <c r="S5524" s="10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12</v>
      </c>
      <c r="B5525">
        <v>100</v>
      </c>
      <c r="C5525">
        <v>100</v>
      </c>
      <c r="D5525">
        <v>100000</v>
      </c>
      <c r="E5525">
        <v>16</v>
      </c>
      <c r="F5525">
        <v>1</v>
      </c>
      <c r="G5525">
        <v>4.7631E-2</v>
      </c>
      <c r="H5525">
        <v>2.3078000000000001E-2</v>
      </c>
      <c r="I5525">
        <v>0.29613</v>
      </c>
      <c r="J5525">
        <v>1.9741999999999999E-2</v>
      </c>
      <c r="K5525" t="str">
        <f t="shared" si="118"/>
        <v>1</v>
      </c>
      <c r="L5525" t="s">
        <v>114</v>
      </c>
      <c r="M5525" t="s">
        <v>115</v>
      </c>
      <c r="N5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25" s="10" t="e">
        <f>VLOOKUP(TableOMP[[#This Row],[Label]],TableAvg[],2,FALSE)</f>
        <v>#N/A</v>
      </c>
      <c r="P5525" s="10" t="e">
        <f>VLOOKUP(TableOMP[[#This Row],[Label]],TableAvg[],3,FALSE)</f>
        <v>#N/A</v>
      </c>
      <c r="Q5525" s="10" t="e">
        <f>TableOMP[[#This Row],[Avg]]-$U$2*TableOMP[[#This Row],[StdDev]]</f>
        <v>#N/A</v>
      </c>
      <c r="R5525" s="10" t="e">
        <f>TableOMP[[#This Row],[Avg]]+$U$2*TableOMP[[#This Row],[StdDev]]</f>
        <v>#N/A</v>
      </c>
      <c r="S5525" s="10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12</v>
      </c>
      <c r="B5526">
        <v>100</v>
      </c>
      <c r="C5526">
        <v>100</v>
      </c>
      <c r="D5526">
        <v>100000</v>
      </c>
      <c r="E5526">
        <v>17</v>
      </c>
      <c r="F5526">
        <v>1</v>
      </c>
      <c r="G5526">
        <v>8.3183000000000007E-2</v>
      </c>
      <c r="H5526">
        <v>3.7253000000000001E-2</v>
      </c>
      <c r="I5526">
        <v>0.40119700000000003</v>
      </c>
      <c r="J5526">
        <v>2.5075E-2</v>
      </c>
      <c r="K5526" t="str">
        <f t="shared" si="118"/>
        <v>1</v>
      </c>
      <c r="L5526" t="s">
        <v>114</v>
      </c>
      <c r="M5526" t="s">
        <v>115</v>
      </c>
      <c r="N5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26" s="10" t="e">
        <f>VLOOKUP(TableOMP[[#This Row],[Label]],TableAvg[],2,FALSE)</f>
        <v>#N/A</v>
      </c>
      <c r="P5526" s="10" t="e">
        <f>VLOOKUP(TableOMP[[#This Row],[Label]],TableAvg[],3,FALSE)</f>
        <v>#N/A</v>
      </c>
      <c r="Q5526" s="10" t="e">
        <f>TableOMP[[#This Row],[Avg]]-$U$2*TableOMP[[#This Row],[StdDev]]</f>
        <v>#N/A</v>
      </c>
      <c r="R5526" s="10" t="e">
        <f>TableOMP[[#This Row],[Avg]]+$U$2*TableOMP[[#This Row],[StdDev]]</f>
        <v>#N/A</v>
      </c>
      <c r="S5526" s="10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12</v>
      </c>
      <c r="B5527">
        <v>100</v>
      </c>
      <c r="C5527">
        <v>100</v>
      </c>
      <c r="D5527">
        <v>100000</v>
      </c>
      <c r="E5527">
        <v>18</v>
      </c>
      <c r="F5527">
        <v>1</v>
      </c>
      <c r="G5527">
        <v>6.1754000000000003E-2</v>
      </c>
      <c r="H5527">
        <v>3.5963000000000002E-2</v>
      </c>
      <c r="I5527">
        <v>0.51947699999999997</v>
      </c>
      <c r="J5527">
        <v>3.0557000000000001E-2</v>
      </c>
      <c r="K5527" t="str">
        <f t="shared" si="118"/>
        <v>1</v>
      </c>
      <c r="L5527" t="s">
        <v>114</v>
      </c>
      <c r="M5527" t="s">
        <v>115</v>
      </c>
      <c r="N5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27" s="10" t="e">
        <f>VLOOKUP(TableOMP[[#This Row],[Label]],TableAvg[],2,FALSE)</f>
        <v>#N/A</v>
      </c>
      <c r="P5527" s="10" t="e">
        <f>VLOOKUP(TableOMP[[#This Row],[Label]],TableAvg[],3,FALSE)</f>
        <v>#N/A</v>
      </c>
      <c r="Q5527" s="10" t="e">
        <f>TableOMP[[#This Row],[Avg]]-$U$2*TableOMP[[#This Row],[StdDev]]</f>
        <v>#N/A</v>
      </c>
      <c r="R5527" s="10" t="e">
        <f>TableOMP[[#This Row],[Avg]]+$U$2*TableOMP[[#This Row],[StdDev]]</f>
        <v>#N/A</v>
      </c>
      <c r="S5527" s="10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12</v>
      </c>
      <c r="B5528">
        <v>100</v>
      </c>
      <c r="C5528">
        <v>100</v>
      </c>
      <c r="D5528">
        <v>100000</v>
      </c>
      <c r="E5528">
        <v>19</v>
      </c>
      <c r="F5528">
        <v>1</v>
      </c>
      <c r="G5528">
        <v>9.9543999999999994E-2</v>
      </c>
      <c r="H5528">
        <v>5.0575000000000002E-2</v>
      </c>
      <c r="I5528">
        <v>0.36582999999999999</v>
      </c>
      <c r="J5528">
        <v>2.0323999999999998E-2</v>
      </c>
      <c r="K5528" t="str">
        <f t="shared" si="118"/>
        <v>1</v>
      </c>
      <c r="L5528" t="s">
        <v>114</v>
      </c>
      <c r="M5528" t="s">
        <v>115</v>
      </c>
      <c r="N5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28" s="10" t="e">
        <f>VLOOKUP(TableOMP[[#This Row],[Label]],TableAvg[],2,FALSE)</f>
        <v>#N/A</v>
      </c>
      <c r="P5528" s="10" t="e">
        <f>VLOOKUP(TableOMP[[#This Row],[Label]],TableAvg[],3,FALSE)</f>
        <v>#N/A</v>
      </c>
      <c r="Q5528" s="10" t="e">
        <f>TableOMP[[#This Row],[Avg]]-$U$2*TableOMP[[#This Row],[StdDev]]</f>
        <v>#N/A</v>
      </c>
      <c r="R5528" s="10" t="e">
        <f>TableOMP[[#This Row],[Avg]]+$U$2*TableOMP[[#This Row],[StdDev]]</f>
        <v>#N/A</v>
      </c>
      <c r="S5528" s="10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12</v>
      </c>
      <c r="B5529">
        <v>100</v>
      </c>
      <c r="C5529">
        <v>100</v>
      </c>
      <c r="D5529">
        <v>100000</v>
      </c>
      <c r="E5529">
        <v>20</v>
      </c>
      <c r="F5529">
        <v>1</v>
      </c>
      <c r="G5529">
        <v>5.4134000000000002E-2</v>
      </c>
      <c r="H5529">
        <v>2.8021999999999998E-2</v>
      </c>
      <c r="I5529">
        <v>0.43434400000000001</v>
      </c>
      <c r="J5529">
        <v>2.2859999999999998E-2</v>
      </c>
      <c r="K5529" t="str">
        <f t="shared" si="118"/>
        <v>1</v>
      </c>
      <c r="L5529" t="s">
        <v>114</v>
      </c>
      <c r="M5529" t="s">
        <v>115</v>
      </c>
      <c r="N5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29" s="10" t="e">
        <f>VLOOKUP(TableOMP[[#This Row],[Label]],TableAvg[],2,FALSE)</f>
        <v>#N/A</v>
      </c>
      <c r="P5529" s="10" t="e">
        <f>VLOOKUP(TableOMP[[#This Row],[Label]],TableAvg[],3,FALSE)</f>
        <v>#N/A</v>
      </c>
      <c r="Q5529" s="10" t="e">
        <f>TableOMP[[#This Row],[Avg]]-$U$2*TableOMP[[#This Row],[StdDev]]</f>
        <v>#N/A</v>
      </c>
      <c r="R5529" s="10" t="e">
        <f>TableOMP[[#This Row],[Avg]]+$U$2*TableOMP[[#This Row],[StdDev]]</f>
        <v>#N/A</v>
      </c>
      <c r="S5529" s="10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12</v>
      </c>
      <c r="B5530">
        <v>100</v>
      </c>
      <c r="C5530">
        <v>100</v>
      </c>
      <c r="D5530">
        <v>100000</v>
      </c>
      <c r="E5530">
        <v>21</v>
      </c>
      <c r="F5530">
        <v>1</v>
      </c>
      <c r="G5530">
        <v>8.0544000000000004E-2</v>
      </c>
      <c r="H5530">
        <v>3.5157000000000001E-2</v>
      </c>
      <c r="I5530">
        <v>0.60660400000000003</v>
      </c>
      <c r="J5530">
        <v>3.0329999999999999E-2</v>
      </c>
      <c r="K5530" t="str">
        <f t="shared" si="118"/>
        <v>1</v>
      </c>
      <c r="L5530" t="s">
        <v>114</v>
      </c>
      <c r="M5530" t="s">
        <v>115</v>
      </c>
      <c r="N5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30" s="10" t="e">
        <f>VLOOKUP(TableOMP[[#This Row],[Label]],TableAvg[],2,FALSE)</f>
        <v>#N/A</v>
      </c>
      <c r="P5530" s="10" t="e">
        <f>VLOOKUP(TableOMP[[#This Row],[Label]],TableAvg[],3,FALSE)</f>
        <v>#N/A</v>
      </c>
      <c r="Q5530" s="10" t="e">
        <f>TableOMP[[#This Row],[Avg]]-$U$2*TableOMP[[#This Row],[StdDev]]</f>
        <v>#N/A</v>
      </c>
      <c r="R5530" s="10" t="e">
        <f>TableOMP[[#This Row],[Avg]]+$U$2*TableOMP[[#This Row],[StdDev]]</f>
        <v>#N/A</v>
      </c>
      <c r="S5530" s="1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12</v>
      </c>
      <c r="B5531">
        <v>100</v>
      </c>
      <c r="C5531">
        <v>100</v>
      </c>
      <c r="D5531">
        <v>100000</v>
      </c>
      <c r="E5531">
        <v>22</v>
      </c>
      <c r="F5531">
        <v>1</v>
      </c>
      <c r="G5531">
        <v>9.1550999999999993E-2</v>
      </c>
      <c r="H5531">
        <v>4.6237E-2</v>
      </c>
      <c r="I5531">
        <v>0.80052000000000001</v>
      </c>
      <c r="J5531">
        <v>3.8120000000000001E-2</v>
      </c>
      <c r="K5531" t="str">
        <f t="shared" si="118"/>
        <v>1</v>
      </c>
      <c r="L5531" t="s">
        <v>114</v>
      </c>
      <c r="M5531" t="s">
        <v>115</v>
      </c>
      <c r="N5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31" s="10" t="e">
        <f>VLOOKUP(TableOMP[[#This Row],[Label]],TableAvg[],2,FALSE)</f>
        <v>#N/A</v>
      </c>
      <c r="P5531" s="10" t="e">
        <f>VLOOKUP(TableOMP[[#This Row],[Label]],TableAvg[],3,FALSE)</f>
        <v>#N/A</v>
      </c>
      <c r="Q5531" s="10" t="e">
        <f>TableOMP[[#This Row],[Avg]]-$U$2*TableOMP[[#This Row],[StdDev]]</f>
        <v>#N/A</v>
      </c>
      <c r="R5531" s="10" t="e">
        <f>TableOMP[[#This Row],[Avg]]+$U$2*TableOMP[[#This Row],[StdDev]]</f>
        <v>#N/A</v>
      </c>
      <c r="S5531" s="10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12</v>
      </c>
      <c r="B5532">
        <v>100</v>
      </c>
      <c r="C5532">
        <v>100</v>
      </c>
      <c r="D5532">
        <v>100000</v>
      </c>
      <c r="E5532">
        <v>23</v>
      </c>
      <c r="F5532">
        <v>1</v>
      </c>
      <c r="G5532">
        <v>8.2983000000000001E-2</v>
      </c>
      <c r="H5532">
        <v>4.3387000000000002E-2</v>
      </c>
      <c r="I5532">
        <v>0.71706999999999999</v>
      </c>
      <c r="J5532">
        <v>3.2593999999999998E-2</v>
      </c>
      <c r="K5532" t="str">
        <f t="shared" si="118"/>
        <v>1</v>
      </c>
      <c r="L5532" t="s">
        <v>114</v>
      </c>
      <c r="M5532" t="s">
        <v>115</v>
      </c>
      <c r="N5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32" s="10" t="e">
        <f>VLOOKUP(TableOMP[[#This Row],[Label]],TableAvg[],2,FALSE)</f>
        <v>#N/A</v>
      </c>
      <c r="P5532" s="10" t="e">
        <f>VLOOKUP(TableOMP[[#This Row],[Label]],TableAvg[],3,FALSE)</f>
        <v>#N/A</v>
      </c>
      <c r="Q5532" s="10" t="e">
        <f>TableOMP[[#This Row],[Avg]]-$U$2*TableOMP[[#This Row],[StdDev]]</f>
        <v>#N/A</v>
      </c>
      <c r="R5532" s="10" t="e">
        <f>TableOMP[[#This Row],[Avg]]+$U$2*TableOMP[[#This Row],[StdDev]]</f>
        <v>#N/A</v>
      </c>
      <c r="S5532" s="10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12</v>
      </c>
      <c r="B5533">
        <v>100</v>
      </c>
      <c r="C5533">
        <v>100</v>
      </c>
      <c r="D5533">
        <v>100000</v>
      </c>
      <c r="E5533">
        <v>24</v>
      </c>
      <c r="F5533">
        <v>1</v>
      </c>
      <c r="G5533">
        <v>7.6618000000000006E-2</v>
      </c>
      <c r="H5533">
        <v>4.8612000000000002E-2</v>
      </c>
      <c r="I5533">
        <v>0.97520499999999999</v>
      </c>
      <c r="J5533">
        <v>4.24E-2</v>
      </c>
      <c r="K5533" t="str">
        <f t="shared" si="118"/>
        <v>1</v>
      </c>
      <c r="L5533" t="s">
        <v>114</v>
      </c>
      <c r="M5533" t="s">
        <v>115</v>
      </c>
      <c r="N5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33" s="10" t="e">
        <f>VLOOKUP(TableOMP[[#This Row],[Label]],TableAvg[],2,FALSE)</f>
        <v>#N/A</v>
      </c>
      <c r="P5533" s="10" t="e">
        <f>VLOOKUP(TableOMP[[#This Row],[Label]],TableAvg[],3,FALSE)</f>
        <v>#N/A</v>
      </c>
      <c r="Q5533" s="10" t="e">
        <f>TableOMP[[#This Row],[Avg]]-$U$2*TableOMP[[#This Row],[StdDev]]</f>
        <v>#N/A</v>
      </c>
      <c r="R5533" s="10" t="e">
        <f>TableOMP[[#This Row],[Avg]]+$U$2*TableOMP[[#This Row],[StdDev]]</f>
        <v>#N/A</v>
      </c>
      <c r="S5533" s="10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12</v>
      </c>
      <c r="B5534">
        <v>100</v>
      </c>
      <c r="C5534">
        <v>100</v>
      </c>
      <c r="D5534">
        <v>100000</v>
      </c>
      <c r="E5534">
        <v>25</v>
      </c>
      <c r="F5534">
        <v>1</v>
      </c>
      <c r="G5534">
        <v>9.5772999999999997E-2</v>
      </c>
      <c r="H5534">
        <v>6.0942999999999997E-2</v>
      </c>
      <c r="I5534">
        <v>1.1870750000000001</v>
      </c>
      <c r="J5534">
        <v>4.9460999999999998E-2</v>
      </c>
      <c r="K5534" t="str">
        <f t="shared" si="118"/>
        <v>1</v>
      </c>
      <c r="L5534" t="s">
        <v>114</v>
      </c>
      <c r="M5534" t="s">
        <v>115</v>
      </c>
      <c r="N5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34" s="10" t="e">
        <f>VLOOKUP(TableOMP[[#This Row],[Label]],TableAvg[],2,FALSE)</f>
        <v>#N/A</v>
      </c>
      <c r="P5534" s="10" t="e">
        <f>VLOOKUP(TableOMP[[#This Row],[Label]],TableAvg[],3,FALSE)</f>
        <v>#N/A</v>
      </c>
      <c r="Q5534" s="10" t="e">
        <f>TableOMP[[#This Row],[Avg]]-$U$2*TableOMP[[#This Row],[StdDev]]</f>
        <v>#N/A</v>
      </c>
      <c r="R5534" s="10" t="e">
        <f>TableOMP[[#This Row],[Avg]]+$U$2*TableOMP[[#This Row],[StdDev]]</f>
        <v>#N/A</v>
      </c>
      <c r="S5534" s="10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12</v>
      </c>
      <c r="B5535">
        <v>100</v>
      </c>
      <c r="C5535">
        <v>100</v>
      </c>
      <c r="D5535">
        <v>100000</v>
      </c>
      <c r="E5535">
        <v>26</v>
      </c>
      <c r="F5535">
        <v>1</v>
      </c>
      <c r="G5535">
        <v>0.10202600000000001</v>
      </c>
      <c r="H5535">
        <v>5.9651999999999997E-2</v>
      </c>
      <c r="I5535">
        <v>1.2447999999999999</v>
      </c>
      <c r="J5535">
        <v>4.9792000000000003E-2</v>
      </c>
      <c r="K5535" t="str">
        <f t="shared" si="118"/>
        <v>1</v>
      </c>
      <c r="L5535" t="s">
        <v>114</v>
      </c>
      <c r="M5535" t="s">
        <v>115</v>
      </c>
      <c r="N5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35" s="10" t="e">
        <f>VLOOKUP(TableOMP[[#This Row],[Label]],TableAvg[],2,FALSE)</f>
        <v>#N/A</v>
      </c>
      <c r="P5535" s="10" t="e">
        <f>VLOOKUP(TableOMP[[#This Row],[Label]],TableAvg[],3,FALSE)</f>
        <v>#N/A</v>
      </c>
      <c r="Q5535" s="10" t="e">
        <f>TableOMP[[#This Row],[Avg]]-$U$2*TableOMP[[#This Row],[StdDev]]</f>
        <v>#N/A</v>
      </c>
      <c r="R5535" s="10" t="e">
        <f>TableOMP[[#This Row],[Avg]]+$U$2*TableOMP[[#This Row],[StdDev]]</f>
        <v>#N/A</v>
      </c>
      <c r="S5535" s="10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12</v>
      </c>
      <c r="B5536">
        <v>100</v>
      </c>
      <c r="C5536">
        <v>100</v>
      </c>
      <c r="D5536">
        <v>100000</v>
      </c>
      <c r="E5536">
        <v>27</v>
      </c>
      <c r="F5536">
        <v>1</v>
      </c>
      <c r="G5536">
        <v>0.43314599999999998</v>
      </c>
      <c r="H5536">
        <v>0.37748399999999999</v>
      </c>
      <c r="I5536">
        <v>9.5405569999999997</v>
      </c>
      <c r="J5536">
        <v>0.36694500000000002</v>
      </c>
      <c r="K5536" t="str">
        <f t="shared" si="118"/>
        <v>1</v>
      </c>
      <c r="L5536" t="s">
        <v>114</v>
      </c>
      <c r="M5536" t="s">
        <v>115</v>
      </c>
      <c r="N5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36" s="10" t="e">
        <f>VLOOKUP(TableOMP[[#This Row],[Label]],TableAvg[],2,FALSE)</f>
        <v>#N/A</v>
      </c>
      <c r="P5536" s="10" t="e">
        <f>VLOOKUP(TableOMP[[#This Row],[Label]],TableAvg[],3,FALSE)</f>
        <v>#N/A</v>
      </c>
      <c r="Q5536" s="10" t="e">
        <f>TableOMP[[#This Row],[Avg]]-$U$2*TableOMP[[#This Row],[StdDev]]</f>
        <v>#N/A</v>
      </c>
      <c r="R5536" s="10" t="e">
        <f>TableOMP[[#This Row],[Avg]]+$U$2*TableOMP[[#This Row],[StdDev]]</f>
        <v>#N/A</v>
      </c>
      <c r="S5536" s="10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12</v>
      </c>
      <c r="B5537">
        <v>100</v>
      </c>
      <c r="C5537">
        <v>100</v>
      </c>
      <c r="D5537">
        <v>100000</v>
      </c>
      <c r="E5537">
        <v>28</v>
      </c>
      <c r="F5537">
        <v>1</v>
      </c>
      <c r="G5537">
        <v>6.6702999999999998E-2</v>
      </c>
      <c r="H5537">
        <v>3.7093000000000001E-2</v>
      </c>
      <c r="I5537">
        <v>0.87454100000000001</v>
      </c>
      <c r="J5537">
        <v>3.2390000000000002E-2</v>
      </c>
      <c r="K5537" t="str">
        <f t="shared" si="118"/>
        <v>1</v>
      </c>
      <c r="L5537" t="s">
        <v>114</v>
      </c>
      <c r="M5537" t="s">
        <v>115</v>
      </c>
      <c r="N5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37" s="10" t="e">
        <f>VLOOKUP(TableOMP[[#This Row],[Label]],TableAvg[],2,FALSE)</f>
        <v>#N/A</v>
      </c>
      <c r="P5537" s="10" t="e">
        <f>VLOOKUP(TableOMP[[#This Row],[Label]],TableAvg[],3,FALSE)</f>
        <v>#N/A</v>
      </c>
      <c r="Q5537" s="10" t="e">
        <f>TableOMP[[#This Row],[Avg]]-$U$2*TableOMP[[#This Row],[StdDev]]</f>
        <v>#N/A</v>
      </c>
      <c r="R5537" s="10" t="e">
        <f>TableOMP[[#This Row],[Avg]]+$U$2*TableOMP[[#This Row],[StdDev]]</f>
        <v>#N/A</v>
      </c>
      <c r="S5537" s="10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12</v>
      </c>
      <c r="B5538">
        <v>100</v>
      </c>
      <c r="C5538">
        <v>100</v>
      </c>
      <c r="D5538">
        <v>100000</v>
      </c>
      <c r="E5538">
        <v>29</v>
      </c>
      <c r="F5538">
        <v>1</v>
      </c>
      <c r="G5538">
        <v>7.7293000000000001E-2</v>
      </c>
      <c r="H5538">
        <v>4.8712999999999999E-2</v>
      </c>
      <c r="I5538">
        <v>0.97654099999999999</v>
      </c>
      <c r="J5538">
        <v>3.4875999999999997E-2</v>
      </c>
      <c r="K5538" t="str">
        <f t="shared" si="118"/>
        <v>1</v>
      </c>
      <c r="L5538" t="s">
        <v>114</v>
      </c>
      <c r="M5538" t="s">
        <v>115</v>
      </c>
      <c r="N5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38" s="10" t="e">
        <f>VLOOKUP(TableOMP[[#This Row],[Label]],TableAvg[],2,FALSE)</f>
        <v>#N/A</v>
      </c>
      <c r="P5538" s="10" t="e">
        <f>VLOOKUP(TableOMP[[#This Row],[Label]],TableAvg[],3,FALSE)</f>
        <v>#N/A</v>
      </c>
      <c r="Q5538" s="10" t="e">
        <f>TableOMP[[#This Row],[Avg]]-$U$2*TableOMP[[#This Row],[StdDev]]</f>
        <v>#N/A</v>
      </c>
      <c r="R5538" s="10" t="e">
        <f>TableOMP[[#This Row],[Avg]]+$U$2*TableOMP[[#This Row],[StdDev]]</f>
        <v>#N/A</v>
      </c>
      <c r="S5538" s="10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12</v>
      </c>
      <c r="B5539">
        <v>100</v>
      </c>
      <c r="C5539">
        <v>100</v>
      </c>
      <c r="D5539">
        <v>100000</v>
      </c>
      <c r="E5539">
        <v>30</v>
      </c>
      <c r="F5539">
        <v>1</v>
      </c>
      <c r="G5539">
        <v>0.103853</v>
      </c>
      <c r="H5539">
        <v>6.0642000000000001E-2</v>
      </c>
      <c r="I5539">
        <v>1.638884</v>
      </c>
      <c r="J5539">
        <v>5.6513000000000001E-2</v>
      </c>
      <c r="K5539" t="str">
        <f t="shared" si="118"/>
        <v>1</v>
      </c>
      <c r="L5539" t="s">
        <v>114</v>
      </c>
      <c r="M5539" t="s">
        <v>115</v>
      </c>
      <c r="N5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39" s="10" t="e">
        <f>VLOOKUP(TableOMP[[#This Row],[Label]],TableAvg[],2,FALSE)</f>
        <v>#N/A</v>
      </c>
      <c r="P5539" s="10" t="e">
        <f>VLOOKUP(TableOMP[[#This Row],[Label]],TableAvg[],3,FALSE)</f>
        <v>#N/A</v>
      </c>
      <c r="Q5539" s="10" t="e">
        <f>TableOMP[[#This Row],[Avg]]-$U$2*TableOMP[[#This Row],[StdDev]]</f>
        <v>#N/A</v>
      </c>
      <c r="R5539" s="10" t="e">
        <f>TableOMP[[#This Row],[Avg]]+$U$2*TableOMP[[#This Row],[StdDev]]</f>
        <v>#N/A</v>
      </c>
      <c r="S5539" s="10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12</v>
      </c>
      <c r="B5540">
        <v>100</v>
      </c>
      <c r="C5540">
        <v>100</v>
      </c>
      <c r="D5540">
        <v>100000</v>
      </c>
      <c r="E5540">
        <v>31</v>
      </c>
      <c r="F5540">
        <v>1</v>
      </c>
      <c r="G5540">
        <v>9.6245999999999998E-2</v>
      </c>
      <c r="H5540">
        <v>6.7232E-2</v>
      </c>
      <c r="I5540">
        <v>1.467144</v>
      </c>
      <c r="J5540">
        <v>4.8904999999999997E-2</v>
      </c>
      <c r="K5540" t="str">
        <f t="shared" si="118"/>
        <v>1</v>
      </c>
      <c r="L5540" t="s">
        <v>114</v>
      </c>
      <c r="M5540" t="s">
        <v>115</v>
      </c>
      <c r="N5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40" s="10" t="e">
        <f>VLOOKUP(TableOMP[[#This Row],[Label]],TableAvg[],2,FALSE)</f>
        <v>#N/A</v>
      </c>
      <c r="P5540" s="10" t="e">
        <f>VLOOKUP(TableOMP[[#This Row],[Label]],TableAvg[],3,FALSE)</f>
        <v>#N/A</v>
      </c>
      <c r="Q5540" s="10" t="e">
        <f>TableOMP[[#This Row],[Avg]]-$U$2*TableOMP[[#This Row],[StdDev]]</f>
        <v>#N/A</v>
      </c>
      <c r="R5540" s="10" t="e">
        <f>TableOMP[[#This Row],[Avg]]+$U$2*TableOMP[[#This Row],[StdDev]]</f>
        <v>#N/A</v>
      </c>
      <c r="S5540" s="1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12</v>
      </c>
      <c r="B5541">
        <v>100</v>
      </c>
      <c r="C5541">
        <v>100</v>
      </c>
      <c r="D5541">
        <v>100000</v>
      </c>
      <c r="E5541">
        <v>32</v>
      </c>
      <c r="F5541">
        <v>1</v>
      </c>
      <c r="G5541">
        <v>0.112183</v>
      </c>
      <c r="H5541">
        <v>7.2151999999999994E-2</v>
      </c>
      <c r="I5541">
        <v>1.6294139999999999</v>
      </c>
      <c r="J5541">
        <v>5.2561999999999998E-2</v>
      </c>
      <c r="K5541" t="str">
        <f t="shared" si="118"/>
        <v>1</v>
      </c>
      <c r="L5541" t="s">
        <v>114</v>
      </c>
      <c r="M5541" t="s">
        <v>115</v>
      </c>
      <c r="N5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41" s="10" t="e">
        <f>VLOOKUP(TableOMP[[#This Row],[Label]],TableAvg[],2,FALSE)</f>
        <v>#N/A</v>
      </c>
      <c r="P5541" s="10" t="e">
        <f>VLOOKUP(TableOMP[[#This Row],[Label]],TableAvg[],3,FALSE)</f>
        <v>#N/A</v>
      </c>
      <c r="Q5541" s="10" t="e">
        <f>TableOMP[[#This Row],[Avg]]-$U$2*TableOMP[[#This Row],[StdDev]]</f>
        <v>#N/A</v>
      </c>
      <c r="R5541" s="10" t="e">
        <f>TableOMP[[#This Row],[Avg]]+$U$2*TableOMP[[#This Row],[StdDev]]</f>
        <v>#N/A</v>
      </c>
      <c r="S5541" s="10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12</v>
      </c>
      <c r="B5542">
        <v>100</v>
      </c>
      <c r="C5542">
        <v>100</v>
      </c>
      <c r="D5542">
        <v>100000</v>
      </c>
      <c r="E5542">
        <v>33</v>
      </c>
      <c r="F5542">
        <v>1</v>
      </c>
      <c r="G5542">
        <v>0.15656400000000001</v>
      </c>
      <c r="H5542">
        <v>0.101012</v>
      </c>
      <c r="I5542">
        <v>1.2176279999999999</v>
      </c>
      <c r="J5542">
        <v>3.8051000000000001E-2</v>
      </c>
      <c r="K5542" t="str">
        <f t="shared" si="118"/>
        <v>1</v>
      </c>
      <c r="L5542" t="s">
        <v>114</v>
      </c>
      <c r="M5542" t="s">
        <v>115</v>
      </c>
      <c r="N5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42" s="10" t="e">
        <f>VLOOKUP(TableOMP[[#This Row],[Label]],TableAvg[],2,FALSE)</f>
        <v>#N/A</v>
      </c>
      <c r="P5542" s="10" t="e">
        <f>VLOOKUP(TableOMP[[#This Row],[Label]],TableAvg[],3,FALSE)</f>
        <v>#N/A</v>
      </c>
      <c r="Q5542" s="10" t="e">
        <f>TableOMP[[#This Row],[Avg]]-$U$2*TableOMP[[#This Row],[StdDev]]</f>
        <v>#N/A</v>
      </c>
      <c r="R5542" s="10" t="e">
        <f>TableOMP[[#This Row],[Avg]]+$U$2*TableOMP[[#This Row],[StdDev]]</f>
        <v>#N/A</v>
      </c>
      <c r="S5542" s="10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12</v>
      </c>
      <c r="B5543">
        <v>100</v>
      </c>
      <c r="C5543">
        <v>100</v>
      </c>
      <c r="D5543">
        <v>100000</v>
      </c>
      <c r="E5543">
        <v>34</v>
      </c>
      <c r="F5543">
        <v>1</v>
      </c>
      <c r="G5543">
        <v>9.0819999999999998E-2</v>
      </c>
      <c r="H5543">
        <v>6.0061000000000003E-2</v>
      </c>
      <c r="I5543">
        <v>1.674544</v>
      </c>
      <c r="J5543">
        <v>5.0743999999999997E-2</v>
      </c>
      <c r="K5543" t="str">
        <f t="shared" ref="K5543:K5573" si="119">MID(M5543,22,1)</f>
        <v>1</v>
      </c>
      <c r="L5543" t="s">
        <v>114</v>
      </c>
      <c r="M5543" t="s">
        <v>115</v>
      </c>
      <c r="N5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43" s="10" t="e">
        <f>VLOOKUP(TableOMP[[#This Row],[Label]],TableAvg[],2,FALSE)</f>
        <v>#N/A</v>
      </c>
      <c r="P5543" s="10" t="e">
        <f>VLOOKUP(TableOMP[[#This Row],[Label]],TableAvg[],3,FALSE)</f>
        <v>#N/A</v>
      </c>
      <c r="Q5543" s="10" t="e">
        <f>TableOMP[[#This Row],[Avg]]-$U$2*TableOMP[[#This Row],[StdDev]]</f>
        <v>#N/A</v>
      </c>
      <c r="R5543" s="10" t="e">
        <f>TableOMP[[#This Row],[Avg]]+$U$2*TableOMP[[#This Row],[StdDev]]</f>
        <v>#N/A</v>
      </c>
      <c r="S5543" s="10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12</v>
      </c>
      <c r="B5544">
        <v>100</v>
      </c>
      <c r="C5544">
        <v>100</v>
      </c>
      <c r="D5544">
        <v>100000</v>
      </c>
      <c r="E5544">
        <v>35</v>
      </c>
      <c r="F5544">
        <v>1</v>
      </c>
      <c r="G5544">
        <v>0.13459399999999999</v>
      </c>
      <c r="H5544">
        <v>8.0865999999999993E-2</v>
      </c>
      <c r="I5544">
        <v>2.1149830000000001</v>
      </c>
      <c r="J5544">
        <v>6.2205000000000003E-2</v>
      </c>
      <c r="K5544" t="str">
        <f t="shared" si="119"/>
        <v>1</v>
      </c>
      <c r="L5544" t="s">
        <v>114</v>
      </c>
      <c r="M5544" t="s">
        <v>115</v>
      </c>
      <c r="N5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44" s="10" t="e">
        <f>VLOOKUP(TableOMP[[#This Row],[Label]],TableAvg[],2,FALSE)</f>
        <v>#N/A</v>
      </c>
      <c r="P5544" s="10" t="e">
        <f>VLOOKUP(TableOMP[[#This Row],[Label]],TableAvg[],3,FALSE)</f>
        <v>#N/A</v>
      </c>
      <c r="Q5544" s="10" t="e">
        <f>TableOMP[[#This Row],[Avg]]-$U$2*TableOMP[[#This Row],[StdDev]]</f>
        <v>#N/A</v>
      </c>
      <c r="R5544" s="10" t="e">
        <f>TableOMP[[#This Row],[Avg]]+$U$2*TableOMP[[#This Row],[StdDev]]</f>
        <v>#N/A</v>
      </c>
      <c r="S5544" s="10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12</v>
      </c>
      <c r="B5545">
        <v>100</v>
      </c>
      <c r="C5545">
        <v>100</v>
      </c>
      <c r="D5545">
        <v>100000</v>
      </c>
      <c r="E5545">
        <v>36</v>
      </c>
      <c r="F5545">
        <v>1</v>
      </c>
      <c r="G5545">
        <v>0.15234800000000001</v>
      </c>
      <c r="H5545">
        <v>9.4717999999999997E-2</v>
      </c>
      <c r="I5545">
        <v>1.340673</v>
      </c>
      <c r="J5545">
        <v>3.8304999999999999E-2</v>
      </c>
      <c r="K5545" t="str">
        <f t="shared" si="119"/>
        <v>1</v>
      </c>
      <c r="L5545" t="s">
        <v>114</v>
      </c>
      <c r="M5545" t="s">
        <v>115</v>
      </c>
      <c r="N5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45" s="10" t="e">
        <f>VLOOKUP(TableOMP[[#This Row],[Label]],TableAvg[],2,FALSE)</f>
        <v>#N/A</v>
      </c>
      <c r="P5545" s="10" t="e">
        <f>VLOOKUP(TableOMP[[#This Row],[Label]],TableAvg[],3,FALSE)</f>
        <v>#N/A</v>
      </c>
      <c r="Q5545" s="10" t="e">
        <f>TableOMP[[#This Row],[Avg]]-$U$2*TableOMP[[#This Row],[StdDev]]</f>
        <v>#N/A</v>
      </c>
      <c r="R5545" s="10" t="e">
        <f>TableOMP[[#This Row],[Avg]]+$U$2*TableOMP[[#This Row],[StdDev]]</f>
        <v>#N/A</v>
      </c>
      <c r="S5545" s="10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12</v>
      </c>
      <c r="B5546">
        <v>100</v>
      </c>
      <c r="C5546">
        <v>100</v>
      </c>
      <c r="D5546">
        <v>100000</v>
      </c>
      <c r="E5546">
        <v>37</v>
      </c>
      <c r="F5546">
        <v>1</v>
      </c>
      <c r="G5546">
        <v>0.15007100000000001</v>
      </c>
      <c r="H5546">
        <v>8.4338999999999997E-2</v>
      </c>
      <c r="I5546">
        <v>2.8263609999999999</v>
      </c>
      <c r="J5546">
        <v>7.8509999999999996E-2</v>
      </c>
      <c r="K5546" t="str">
        <f t="shared" si="119"/>
        <v>1</v>
      </c>
      <c r="L5546" t="s">
        <v>114</v>
      </c>
      <c r="M5546" t="s">
        <v>115</v>
      </c>
      <c r="N5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46" s="10" t="e">
        <f>VLOOKUP(TableOMP[[#This Row],[Label]],TableAvg[],2,FALSE)</f>
        <v>#N/A</v>
      </c>
      <c r="P5546" s="10" t="e">
        <f>VLOOKUP(TableOMP[[#This Row],[Label]],TableAvg[],3,FALSE)</f>
        <v>#N/A</v>
      </c>
      <c r="Q5546" s="10" t="e">
        <f>TableOMP[[#This Row],[Avg]]-$U$2*TableOMP[[#This Row],[StdDev]]</f>
        <v>#N/A</v>
      </c>
      <c r="R5546" s="10" t="e">
        <f>TableOMP[[#This Row],[Avg]]+$U$2*TableOMP[[#This Row],[StdDev]]</f>
        <v>#N/A</v>
      </c>
      <c r="S5546" s="10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12</v>
      </c>
      <c r="B5547">
        <v>100</v>
      </c>
      <c r="C5547">
        <v>100</v>
      </c>
      <c r="D5547">
        <v>100000</v>
      </c>
      <c r="E5547">
        <v>38</v>
      </c>
      <c r="F5547">
        <v>1</v>
      </c>
      <c r="G5547">
        <v>0.15762100000000001</v>
      </c>
      <c r="H5547">
        <v>9.6021999999999996E-2</v>
      </c>
      <c r="I5547">
        <v>2.7387049999999999</v>
      </c>
      <c r="J5547">
        <v>7.4019000000000001E-2</v>
      </c>
      <c r="K5547" t="str">
        <f t="shared" si="119"/>
        <v>1</v>
      </c>
      <c r="L5547" t="s">
        <v>114</v>
      </c>
      <c r="M5547" t="s">
        <v>115</v>
      </c>
      <c r="N5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47" s="10" t="e">
        <f>VLOOKUP(TableOMP[[#This Row],[Label]],TableAvg[],2,FALSE)</f>
        <v>#N/A</v>
      </c>
      <c r="P5547" s="10" t="e">
        <f>VLOOKUP(TableOMP[[#This Row],[Label]],TableAvg[],3,FALSE)</f>
        <v>#N/A</v>
      </c>
      <c r="Q5547" s="10" t="e">
        <f>TableOMP[[#This Row],[Avg]]-$U$2*TableOMP[[#This Row],[StdDev]]</f>
        <v>#N/A</v>
      </c>
      <c r="R5547" s="10" t="e">
        <f>TableOMP[[#This Row],[Avg]]+$U$2*TableOMP[[#This Row],[StdDev]]</f>
        <v>#N/A</v>
      </c>
      <c r="S5547" s="10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12</v>
      </c>
      <c r="B5548">
        <v>100</v>
      </c>
      <c r="C5548">
        <v>100</v>
      </c>
      <c r="D5548">
        <v>100000</v>
      </c>
      <c r="E5548">
        <v>39</v>
      </c>
      <c r="F5548">
        <v>1</v>
      </c>
      <c r="G5548">
        <v>0.30782700000000002</v>
      </c>
      <c r="H5548">
        <v>0.227963</v>
      </c>
      <c r="I5548">
        <v>2.6943039999999998</v>
      </c>
      <c r="J5548">
        <v>7.0902999999999994E-2</v>
      </c>
      <c r="K5548" t="str">
        <f t="shared" si="119"/>
        <v>1</v>
      </c>
      <c r="L5548" t="s">
        <v>114</v>
      </c>
      <c r="M5548" t="s">
        <v>115</v>
      </c>
      <c r="N5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48" s="10" t="e">
        <f>VLOOKUP(TableOMP[[#This Row],[Label]],TableAvg[],2,FALSE)</f>
        <v>#N/A</v>
      </c>
      <c r="P5548" s="10" t="e">
        <f>VLOOKUP(TableOMP[[#This Row],[Label]],TableAvg[],3,FALSE)</f>
        <v>#N/A</v>
      </c>
      <c r="Q5548" s="10" t="e">
        <f>TableOMP[[#This Row],[Avg]]-$U$2*TableOMP[[#This Row],[StdDev]]</f>
        <v>#N/A</v>
      </c>
      <c r="R5548" s="10" t="e">
        <f>TableOMP[[#This Row],[Avg]]+$U$2*TableOMP[[#This Row],[StdDev]]</f>
        <v>#N/A</v>
      </c>
      <c r="S5548" s="10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12</v>
      </c>
      <c r="B5549">
        <v>100</v>
      </c>
      <c r="C5549">
        <v>100</v>
      </c>
      <c r="D5549">
        <v>100000</v>
      </c>
      <c r="E5549">
        <v>40</v>
      </c>
      <c r="F5549">
        <v>1</v>
      </c>
      <c r="G5549">
        <v>8.4502999999999995E-2</v>
      </c>
      <c r="H5549">
        <v>5.1320999999999999E-2</v>
      </c>
      <c r="I5549">
        <v>1.7150259999999999</v>
      </c>
      <c r="J5549">
        <v>4.3975E-2</v>
      </c>
      <c r="K5549" t="str">
        <f t="shared" si="119"/>
        <v>1</v>
      </c>
      <c r="L5549" t="s">
        <v>114</v>
      </c>
      <c r="M5549" t="s">
        <v>115</v>
      </c>
      <c r="N5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49" s="10" t="e">
        <f>VLOOKUP(TableOMP[[#This Row],[Label]],TableAvg[],2,FALSE)</f>
        <v>#N/A</v>
      </c>
      <c r="P5549" s="10" t="e">
        <f>VLOOKUP(TableOMP[[#This Row],[Label]],TableAvg[],3,FALSE)</f>
        <v>#N/A</v>
      </c>
      <c r="Q5549" s="10" t="e">
        <f>TableOMP[[#This Row],[Avg]]-$U$2*TableOMP[[#This Row],[StdDev]]</f>
        <v>#N/A</v>
      </c>
      <c r="R5549" s="10" t="e">
        <f>TableOMP[[#This Row],[Avg]]+$U$2*TableOMP[[#This Row],[StdDev]]</f>
        <v>#N/A</v>
      </c>
      <c r="S5549" s="10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12</v>
      </c>
      <c r="B5550">
        <v>100</v>
      </c>
      <c r="C5550">
        <v>100</v>
      </c>
      <c r="D5550">
        <v>100000</v>
      </c>
      <c r="E5550">
        <v>41</v>
      </c>
      <c r="F5550">
        <v>1</v>
      </c>
      <c r="G5550">
        <v>0.117437</v>
      </c>
      <c r="H5550">
        <v>8.0376000000000003E-2</v>
      </c>
      <c r="I5550">
        <v>2.3090269999999999</v>
      </c>
      <c r="J5550">
        <v>5.7726E-2</v>
      </c>
      <c r="K5550" t="str">
        <f t="shared" si="119"/>
        <v>1</v>
      </c>
      <c r="L5550" t="s">
        <v>114</v>
      </c>
      <c r="M5550" t="s">
        <v>115</v>
      </c>
      <c r="N5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50" s="10" t="e">
        <f>VLOOKUP(TableOMP[[#This Row],[Label]],TableAvg[],2,FALSE)</f>
        <v>#N/A</v>
      </c>
      <c r="P5550" s="10" t="e">
        <f>VLOOKUP(TableOMP[[#This Row],[Label]],TableAvg[],3,FALSE)</f>
        <v>#N/A</v>
      </c>
      <c r="Q5550" s="10" t="e">
        <f>TableOMP[[#This Row],[Avg]]-$U$2*TableOMP[[#This Row],[StdDev]]</f>
        <v>#N/A</v>
      </c>
      <c r="R5550" s="10" t="e">
        <f>TableOMP[[#This Row],[Avg]]+$U$2*TableOMP[[#This Row],[StdDev]]</f>
        <v>#N/A</v>
      </c>
      <c r="S5550" s="1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12</v>
      </c>
      <c r="B5551">
        <v>100</v>
      </c>
      <c r="C5551">
        <v>100</v>
      </c>
      <c r="D5551">
        <v>100000</v>
      </c>
      <c r="E5551">
        <v>42</v>
      </c>
      <c r="F5551">
        <v>1</v>
      </c>
      <c r="G5551">
        <v>0.12754799999999999</v>
      </c>
      <c r="H5551">
        <v>6.9670999999999997E-2</v>
      </c>
      <c r="I5551">
        <v>2.275782</v>
      </c>
      <c r="J5551">
        <v>5.5507000000000001E-2</v>
      </c>
      <c r="K5551" t="str">
        <f t="shared" si="119"/>
        <v>1</v>
      </c>
      <c r="L5551" t="s">
        <v>114</v>
      </c>
      <c r="M5551" t="s">
        <v>115</v>
      </c>
      <c r="N5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51" s="10" t="e">
        <f>VLOOKUP(TableOMP[[#This Row],[Label]],TableAvg[],2,FALSE)</f>
        <v>#N/A</v>
      </c>
      <c r="P5551" s="10" t="e">
        <f>VLOOKUP(TableOMP[[#This Row],[Label]],TableAvg[],3,FALSE)</f>
        <v>#N/A</v>
      </c>
      <c r="Q5551" s="10" t="e">
        <f>TableOMP[[#This Row],[Avg]]-$U$2*TableOMP[[#This Row],[StdDev]]</f>
        <v>#N/A</v>
      </c>
      <c r="R5551" s="10" t="e">
        <f>TableOMP[[#This Row],[Avg]]+$U$2*TableOMP[[#This Row],[StdDev]]</f>
        <v>#N/A</v>
      </c>
      <c r="S5551" s="10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12</v>
      </c>
      <c r="B5552">
        <v>100</v>
      </c>
      <c r="C5552">
        <v>100</v>
      </c>
      <c r="D5552">
        <v>100000</v>
      </c>
      <c r="E5552">
        <v>43</v>
      </c>
      <c r="F5552">
        <v>1</v>
      </c>
      <c r="G5552">
        <v>0.10949399999999999</v>
      </c>
      <c r="H5552">
        <v>6.2921000000000005E-2</v>
      </c>
      <c r="I5552">
        <v>2.2725900000000001</v>
      </c>
      <c r="J5552">
        <v>5.4108999999999997E-2</v>
      </c>
      <c r="K5552" t="str">
        <f t="shared" si="119"/>
        <v>1</v>
      </c>
      <c r="L5552" t="s">
        <v>114</v>
      </c>
      <c r="M5552" t="s">
        <v>115</v>
      </c>
      <c r="N5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52" s="10" t="e">
        <f>VLOOKUP(TableOMP[[#This Row],[Label]],TableAvg[],2,FALSE)</f>
        <v>#N/A</v>
      </c>
      <c r="P5552" s="10" t="e">
        <f>VLOOKUP(TableOMP[[#This Row],[Label]],TableAvg[],3,FALSE)</f>
        <v>#N/A</v>
      </c>
      <c r="Q5552" s="10" t="e">
        <f>TableOMP[[#This Row],[Avg]]-$U$2*TableOMP[[#This Row],[StdDev]]</f>
        <v>#N/A</v>
      </c>
      <c r="R5552" s="10" t="e">
        <f>TableOMP[[#This Row],[Avg]]+$U$2*TableOMP[[#This Row],[StdDev]]</f>
        <v>#N/A</v>
      </c>
      <c r="S5552" s="10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12</v>
      </c>
      <c r="B5553">
        <v>100</v>
      </c>
      <c r="C5553">
        <v>100</v>
      </c>
      <c r="D5553">
        <v>100000</v>
      </c>
      <c r="E5553">
        <v>44</v>
      </c>
      <c r="F5553">
        <v>1</v>
      </c>
      <c r="G5553">
        <v>0.11088000000000001</v>
      </c>
      <c r="H5553">
        <v>6.6683999999999993E-2</v>
      </c>
      <c r="I5553">
        <v>2.0220419999999999</v>
      </c>
      <c r="J5553">
        <v>4.7024000000000003E-2</v>
      </c>
      <c r="K5553" t="str">
        <f t="shared" si="119"/>
        <v>1</v>
      </c>
      <c r="L5553" t="s">
        <v>114</v>
      </c>
      <c r="M5553" t="s">
        <v>115</v>
      </c>
      <c r="N5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53" s="10" t="e">
        <f>VLOOKUP(TableOMP[[#This Row],[Label]],TableAvg[],2,FALSE)</f>
        <v>#N/A</v>
      </c>
      <c r="P5553" s="10" t="e">
        <f>VLOOKUP(TableOMP[[#This Row],[Label]],TableAvg[],3,FALSE)</f>
        <v>#N/A</v>
      </c>
      <c r="Q5553" s="10" t="e">
        <f>TableOMP[[#This Row],[Avg]]-$U$2*TableOMP[[#This Row],[StdDev]]</f>
        <v>#N/A</v>
      </c>
      <c r="R5553" s="10" t="e">
        <f>TableOMP[[#This Row],[Avg]]+$U$2*TableOMP[[#This Row],[StdDev]]</f>
        <v>#N/A</v>
      </c>
      <c r="S5553" s="10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12</v>
      </c>
      <c r="B5554">
        <v>100</v>
      </c>
      <c r="C5554">
        <v>100</v>
      </c>
      <c r="D5554">
        <v>100000</v>
      </c>
      <c r="E5554">
        <v>45</v>
      </c>
      <c r="F5554">
        <v>1</v>
      </c>
      <c r="G5554">
        <v>0.159554</v>
      </c>
      <c r="H5554">
        <v>9.8227999999999996E-2</v>
      </c>
      <c r="I5554">
        <v>2.8436590000000002</v>
      </c>
      <c r="J5554">
        <v>6.4629000000000006E-2</v>
      </c>
      <c r="K5554" t="str">
        <f t="shared" si="119"/>
        <v>1</v>
      </c>
      <c r="L5554" t="s">
        <v>114</v>
      </c>
      <c r="M5554" t="s">
        <v>115</v>
      </c>
      <c r="N5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54" s="10" t="e">
        <f>VLOOKUP(TableOMP[[#This Row],[Label]],TableAvg[],2,FALSE)</f>
        <v>#N/A</v>
      </c>
      <c r="P5554" s="10" t="e">
        <f>VLOOKUP(TableOMP[[#This Row],[Label]],TableAvg[],3,FALSE)</f>
        <v>#N/A</v>
      </c>
      <c r="Q5554" s="10" t="e">
        <f>TableOMP[[#This Row],[Avg]]-$U$2*TableOMP[[#This Row],[StdDev]]</f>
        <v>#N/A</v>
      </c>
      <c r="R5554" s="10" t="e">
        <f>TableOMP[[#This Row],[Avg]]+$U$2*TableOMP[[#This Row],[StdDev]]</f>
        <v>#N/A</v>
      </c>
      <c r="S5554" s="10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12</v>
      </c>
      <c r="B5555">
        <v>100</v>
      </c>
      <c r="C5555">
        <v>100</v>
      </c>
      <c r="D5555">
        <v>100000</v>
      </c>
      <c r="E5555">
        <v>46</v>
      </c>
      <c r="F5555">
        <v>1</v>
      </c>
      <c r="G5555">
        <v>0.14158399999999999</v>
      </c>
      <c r="H5555">
        <v>7.9158000000000006E-2</v>
      </c>
      <c r="I5555">
        <v>2.30328</v>
      </c>
      <c r="J5555">
        <v>5.1184E-2</v>
      </c>
      <c r="K5555" t="str">
        <f t="shared" si="119"/>
        <v>1</v>
      </c>
      <c r="L5555" t="s">
        <v>114</v>
      </c>
      <c r="M5555" t="s">
        <v>115</v>
      </c>
      <c r="N5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55" s="10" t="e">
        <f>VLOOKUP(TableOMP[[#This Row],[Label]],TableAvg[],2,FALSE)</f>
        <v>#N/A</v>
      </c>
      <c r="P5555" s="10" t="e">
        <f>VLOOKUP(TableOMP[[#This Row],[Label]],TableAvg[],3,FALSE)</f>
        <v>#N/A</v>
      </c>
      <c r="Q5555" s="10" t="e">
        <f>TableOMP[[#This Row],[Avg]]-$U$2*TableOMP[[#This Row],[StdDev]]</f>
        <v>#N/A</v>
      </c>
      <c r="R5555" s="10" t="e">
        <f>TableOMP[[#This Row],[Avg]]+$U$2*TableOMP[[#This Row],[StdDev]]</f>
        <v>#N/A</v>
      </c>
      <c r="S5555" s="10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12</v>
      </c>
      <c r="B5556">
        <v>100</v>
      </c>
      <c r="C5556">
        <v>100</v>
      </c>
      <c r="D5556">
        <v>100000</v>
      </c>
      <c r="E5556">
        <v>47</v>
      </c>
      <c r="F5556">
        <v>1</v>
      </c>
      <c r="G5556">
        <v>0.16006000000000001</v>
      </c>
      <c r="H5556">
        <v>9.7064999999999999E-2</v>
      </c>
      <c r="I5556">
        <v>2.4355449999999998</v>
      </c>
      <c r="J5556">
        <v>5.2947000000000001E-2</v>
      </c>
      <c r="K5556" t="str">
        <f t="shared" si="119"/>
        <v>1</v>
      </c>
      <c r="L5556" t="s">
        <v>114</v>
      </c>
      <c r="M5556" t="s">
        <v>115</v>
      </c>
      <c r="N5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56" s="10" t="e">
        <f>VLOOKUP(TableOMP[[#This Row],[Label]],TableAvg[],2,FALSE)</f>
        <v>#N/A</v>
      </c>
      <c r="P5556" s="10" t="e">
        <f>VLOOKUP(TableOMP[[#This Row],[Label]],TableAvg[],3,FALSE)</f>
        <v>#N/A</v>
      </c>
      <c r="Q5556" s="10" t="e">
        <f>TableOMP[[#This Row],[Avg]]-$U$2*TableOMP[[#This Row],[StdDev]]</f>
        <v>#N/A</v>
      </c>
      <c r="R5556" s="10" t="e">
        <f>TableOMP[[#This Row],[Avg]]+$U$2*TableOMP[[#This Row],[StdDev]]</f>
        <v>#N/A</v>
      </c>
      <c r="S5556" s="10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12</v>
      </c>
      <c r="B5557">
        <v>100</v>
      </c>
      <c r="C5557">
        <v>100</v>
      </c>
      <c r="D5557">
        <v>100000</v>
      </c>
      <c r="E5557">
        <v>48</v>
      </c>
      <c r="F5557">
        <v>1</v>
      </c>
      <c r="G5557">
        <v>0.16869300000000001</v>
      </c>
      <c r="H5557">
        <v>0.107905</v>
      </c>
      <c r="I5557">
        <v>2.7614969999999999</v>
      </c>
      <c r="J5557">
        <v>5.8755000000000002E-2</v>
      </c>
      <c r="K5557" t="str">
        <f t="shared" si="119"/>
        <v>1</v>
      </c>
      <c r="L5557" t="s">
        <v>114</v>
      </c>
      <c r="M5557" t="s">
        <v>115</v>
      </c>
      <c r="N5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57" s="10" t="e">
        <f>VLOOKUP(TableOMP[[#This Row],[Label]],TableAvg[],2,FALSE)</f>
        <v>#N/A</v>
      </c>
      <c r="P5557" s="10" t="e">
        <f>VLOOKUP(TableOMP[[#This Row],[Label]],TableAvg[],3,FALSE)</f>
        <v>#N/A</v>
      </c>
      <c r="Q5557" s="10" t="e">
        <f>TableOMP[[#This Row],[Avg]]-$U$2*TableOMP[[#This Row],[StdDev]]</f>
        <v>#N/A</v>
      </c>
      <c r="R5557" s="10" t="e">
        <f>TableOMP[[#This Row],[Avg]]+$U$2*TableOMP[[#This Row],[StdDev]]</f>
        <v>#N/A</v>
      </c>
      <c r="S5557" s="10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12</v>
      </c>
      <c r="B5558">
        <v>100</v>
      </c>
      <c r="C5558">
        <v>100</v>
      </c>
      <c r="D5558">
        <v>100000</v>
      </c>
      <c r="E5558">
        <v>49</v>
      </c>
      <c r="F5558">
        <v>1</v>
      </c>
      <c r="G5558">
        <v>0.12576899999999999</v>
      </c>
      <c r="H5558">
        <v>8.8025999999999993E-2</v>
      </c>
      <c r="I5558">
        <v>2.715147</v>
      </c>
      <c r="J5558">
        <v>5.6565999999999998E-2</v>
      </c>
      <c r="K5558" t="str">
        <f t="shared" si="119"/>
        <v>1</v>
      </c>
      <c r="L5558" t="s">
        <v>114</v>
      </c>
      <c r="M5558" t="s">
        <v>115</v>
      </c>
      <c r="N5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58" s="10" t="e">
        <f>VLOOKUP(TableOMP[[#This Row],[Label]],TableAvg[],2,FALSE)</f>
        <v>#N/A</v>
      </c>
      <c r="P5558" s="10" t="e">
        <f>VLOOKUP(TableOMP[[#This Row],[Label]],TableAvg[],3,FALSE)</f>
        <v>#N/A</v>
      </c>
      <c r="Q5558" s="10" t="e">
        <f>TableOMP[[#This Row],[Avg]]-$U$2*TableOMP[[#This Row],[StdDev]]</f>
        <v>#N/A</v>
      </c>
      <c r="R5558" s="10" t="e">
        <f>TableOMP[[#This Row],[Avg]]+$U$2*TableOMP[[#This Row],[StdDev]]</f>
        <v>#N/A</v>
      </c>
      <c r="S5558" s="10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12</v>
      </c>
      <c r="B5559">
        <v>100</v>
      </c>
      <c r="C5559">
        <v>100</v>
      </c>
      <c r="D5559">
        <v>100000</v>
      </c>
      <c r="E5559">
        <v>50</v>
      </c>
      <c r="F5559">
        <v>1</v>
      </c>
      <c r="G5559">
        <v>0.10045800000000001</v>
      </c>
      <c r="H5559">
        <v>6.4038999999999999E-2</v>
      </c>
      <c r="I5559">
        <v>2.41168</v>
      </c>
      <c r="J5559">
        <v>4.9217999999999998E-2</v>
      </c>
      <c r="K5559" t="str">
        <f t="shared" si="119"/>
        <v>1</v>
      </c>
      <c r="L5559" t="s">
        <v>114</v>
      </c>
      <c r="M5559" t="s">
        <v>115</v>
      </c>
      <c r="N5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59" s="10" t="e">
        <f>VLOOKUP(TableOMP[[#This Row],[Label]],TableAvg[],2,FALSE)</f>
        <v>#N/A</v>
      </c>
      <c r="P5559" s="10" t="e">
        <f>VLOOKUP(TableOMP[[#This Row],[Label]],TableAvg[],3,FALSE)</f>
        <v>#N/A</v>
      </c>
      <c r="Q5559" s="10" t="e">
        <f>TableOMP[[#This Row],[Avg]]-$U$2*TableOMP[[#This Row],[StdDev]]</f>
        <v>#N/A</v>
      </c>
      <c r="R5559" s="10" t="e">
        <f>TableOMP[[#This Row],[Avg]]+$U$2*TableOMP[[#This Row],[StdDev]]</f>
        <v>#N/A</v>
      </c>
      <c r="S5559" s="10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12</v>
      </c>
      <c r="B5560">
        <v>100</v>
      </c>
      <c r="C5560">
        <v>100</v>
      </c>
      <c r="D5560">
        <v>100000</v>
      </c>
      <c r="E5560">
        <v>51</v>
      </c>
      <c r="F5560">
        <v>1</v>
      </c>
      <c r="G5560">
        <v>0.12839600000000001</v>
      </c>
      <c r="H5560">
        <v>8.9568999999999996E-2</v>
      </c>
      <c r="I5560">
        <v>2.97315</v>
      </c>
      <c r="J5560">
        <v>5.9463000000000002E-2</v>
      </c>
      <c r="K5560" t="str">
        <f t="shared" si="119"/>
        <v>1</v>
      </c>
      <c r="L5560" t="s">
        <v>114</v>
      </c>
      <c r="M5560" t="s">
        <v>115</v>
      </c>
      <c r="N5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60" s="10" t="e">
        <f>VLOOKUP(TableOMP[[#This Row],[Label]],TableAvg[],2,FALSE)</f>
        <v>#N/A</v>
      </c>
      <c r="P5560" s="10" t="e">
        <f>VLOOKUP(TableOMP[[#This Row],[Label]],TableAvg[],3,FALSE)</f>
        <v>#N/A</v>
      </c>
      <c r="Q5560" s="10" t="e">
        <f>TableOMP[[#This Row],[Avg]]-$U$2*TableOMP[[#This Row],[StdDev]]</f>
        <v>#N/A</v>
      </c>
      <c r="R5560" s="10" t="e">
        <f>TableOMP[[#This Row],[Avg]]+$U$2*TableOMP[[#This Row],[StdDev]]</f>
        <v>#N/A</v>
      </c>
      <c r="S5560" s="1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12</v>
      </c>
      <c r="B5561">
        <v>100</v>
      </c>
      <c r="C5561">
        <v>100</v>
      </c>
      <c r="D5561">
        <v>100000</v>
      </c>
      <c r="E5561">
        <v>52</v>
      </c>
      <c r="F5561">
        <v>1</v>
      </c>
      <c r="G5561">
        <v>0.123304</v>
      </c>
      <c r="H5561">
        <v>7.8337000000000004E-2</v>
      </c>
      <c r="I5561">
        <v>2.8437950000000001</v>
      </c>
      <c r="J5561">
        <v>5.5760999999999998E-2</v>
      </c>
      <c r="K5561" t="str">
        <f t="shared" si="119"/>
        <v>1</v>
      </c>
      <c r="L5561" t="s">
        <v>114</v>
      </c>
      <c r="M5561" t="s">
        <v>115</v>
      </c>
      <c r="N5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61" s="10" t="e">
        <f>VLOOKUP(TableOMP[[#This Row],[Label]],TableAvg[],2,FALSE)</f>
        <v>#N/A</v>
      </c>
      <c r="P5561" s="10" t="e">
        <f>VLOOKUP(TableOMP[[#This Row],[Label]],TableAvg[],3,FALSE)</f>
        <v>#N/A</v>
      </c>
      <c r="Q5561" s="10" t="e">
        <f>TableOMP[[#This Row],[Avg]]-$U$2*TableOMP[[#This Row],[StdDev]]</f>
        <v>#N/A</v>
      </c>
      <c r="R5561" s="10" t="e">
        <f>TableOMP[[#This Row],[Avg]]+$U$2*TableOMP[[#This Row],[StdDev]]</f>
        <v>#N/A</v>
      </c>
      <c r="S5561" s="10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12</v>
      </c>
      <c r="B5562">
        <v>100</v>
      </c>
      <c r="C5562">
        <v>100</v>
      </c>
      <c r="D5562">
        <v>100000</v>
      </c>
      <c r="E5562">
        <v>53</v>
      </c>
      <c r="F5562">
        <v>1</v>
      </c>
      <c r="G5562">
        <v>0.17160300000000001</v>
      </c>
      <c r="H5562">
        <v>0.108644</v>
      </c>
      <c r="I5562">
        <v>2.8233389999999998</v>
      </c>
      <c r="J5562">
        <v>5.4295000000000003E-2</v>
      </c>
      <c r="K5562" t="str">
        <f t="shared" si="119"/>
        <v>1</v>
      </c>
      <c r="L5562" t="s">
        <v>114</v>
      </c>
      <c r="M5562" t="s">
        <v>115</v>
      </c>
      <c r="N5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62" s="10" t="e">
        <f>VLOOKUP(TableOMP[[#This Row],[Label]],TableAvg[],2,FALSE)</f>
        <v>#N/A</v>
      </c>
      <c r="P5562" s="10" t="e">
        <f>VLOOKUP(TableOMP[[#This Row],[Label]],TableAvg[],3,FALSE)</f>
        <v>#N/A</v>
      </c>
      <c r="Q5562" s="10" t="e">
        <f>TableOMP[[#This Row],[Avg]]-$U$2*TableOMP[[#This Row],[StdDev]]</f>
        <v>#N/A</v>
      </c>
      <c r="R5562" s="10" t="e">
        <f>TableOMP[[#This Row],[Avg]]+$U$2*TableOMP[[#This Row],[StdDev]]</f>
        <v>#N/A</v>
      </c>
      <c r="S5562" s="10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12</v>
      </c>
      <c r="B5563">
        <v>100</v>
      </c>
      <c r="C5563">
        <v>100</v>
      </c>
      <c r="D5563">
        <v>100000</v>
      </c>
      <c r="E5563">
        <v>54</v>
      </c>
      <c r="F5563">
        <v>1</v>
      </c>
      <c r="G5563">
        <v>0.20136399999999999</v>
      </c>
      <c r="H5563">
        <v>0.13281100000000001</v>
      </c>
      <c r="I5563">
        <v>3.6529189999999998</v>
      </c>
      <c r="J5563">
        <v>6.8922999999999998E-2</v>
      </c>
      <c r="K5563" t="str">
        <f t="shared" si="119"/>
        <v>1</v>
      </c>
      <c r="L5563" t="s">
        <v>114</v>
      </c>
      <c r="M5563" t="s">
        <v>115</v>
      </c>
      <c r="N5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63" s="10" t="e">
        <f>VLOOKUP(TableOMP[[#This Row],[Label]],TableAvg[],2,FALSE)</f>
        <v>#N/A</v>
      </c>
      <c r="P5563" s="10" t="e">
        <f>VLOOKUP(TableOMP[[#This Row],[Label]],TableAvg[],3,FALSE)</f>
        <v>#N/A</v>
      </c>
      <c r="Q5563" s="10" t="e">
        <f>TableOMP[[#This Row],[Avg]]-$U$2*TableOMP[[#This Row],[StdDev]]</f>
        <v>#N/A</v>
      </c>
      <c r="R5563" s="10" t="e">
        <f>TableOMP[[#This Row],[Avg]]+$U$2*TableOMP[[#This Row],[StdDev]]</f>
        <v>#N/A</v>
      </c>
      <c r="S5563" s="10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12</v>
      </c>
      <c r="B5564">
        <v>100</v>
      </c>
      <c r="C5564">
        <v>100</v>
      </c>
      <c r="D5564">
        <v>100000</v>
      </c>
      <c r="E5564">
        <v>55</v>
      </c>
      <c r="F5564">
        <v>1</v>
      </c>
      <c r="G5564">
        <v>0.16406899999999999</v>
      </c>
      <c r="H5564">
        <v>0.11093600000000001</v>
      </c>
      <c r="I5564">
        <v>4.5466860000000002</v>
      </c>
      <c r="J5564">
        <v>8.4197999999999995E-2</v>
      </c>
      <c r="K5564" t="str">
        <f t="shared" si="119"/>
        <v>1</v>
      </c>
      <c r="L5564" t="s">
        <v>114</v>
      </c>
      <c r="M5564" t="s">
        <v>115</v>
      </c>
      <c r="N5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64" s="10" t="e">
        <f>VLOOKUP(TableOMP[[#This Row],[Label]],TableAvg[],2,FALSE)</f>
        <v>#N/A</v>
      </c>
      <c r="P5564" s="10" t="e">
        <f>VLOOKUP(TableOMP[[#This Row],[Label]],TableAvg[],3,FALSE)</f>
        <v>#N/A</v>
      </c>
      <c r="Q5564" s="10" t="e">
        <f>TableOMP[[#This Row],[Avg]]-$U$2*TableOMP[[#This Row],[StdDev]]</f>
        <v>#N/A</v>
      </c>
      <c r="R5564" s="10" t="e">
        <f>TableOMP[[#This Row],[Avg]]+$U$2*TableOMP[[#This Row],[StdDev]]</f>
        <v>#N/A</v>
      </c>
      <c r="S5564" s="10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12</v>
      </c>
      <c r="B5565">
        <v>100</v>
      </c>
      <c r="C5565">
        <v>100</v>
      </c>
      <c r="D5565">
        <v>100000</v>
      </c>
      <c r="E5565">
        <v>56</v>
      </c>
      <c r="F5565">
        <v>1</v>
      </c>
      <c r="G5565">
        <v>0.170011</v>
      </c>
      <c r="H5565">
        <v>0.10569099999999999</v>
      </c>
      <c r="I5565">
        <v>3.8509199999999999</v>
      </c>
      <c r="J5565">
        <v>7.0016999999999996E-2</v>
      </c>
      <c r="K5565" t="str">
        <f t="shared" si="119"/>
        <v>1</v>
      </c>
      <c r="L5565" t="s">
        <v>114</v>
      </c>
      <c r="M5565" t="s">
        <v>115</v>
      </c>
      <c r="N5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65" s="10" t="e">
        <f>VLOOKUP(TableOMP[[#This Row],[Label]],TableAvg[],2,FALSE)</f>
        <v>#N/A</v>
      </c>
      <c r="P5565" s="10" t="e">
        <f>VLOOKUP(TableOMP[[#This Row],[Label]],TableAvg[],3,FALSE)</f>
        <v>#N/A</v>
      </c>
      <c r="Q5565" s="10" t="e">
        <f>TableOMP[[#This Row],[Avg]]-$U$2*TableOMP[[#This Row],[StdDev]]</f>
        <v>#N/A</v>
      </c>
      <c r="R5565" s="10" t="e">
        <f>TableOMP[[#This Row],[Avg]]+$U$2*TableOMP[[#This Row],[StdDev]]</f>
        <v>#N/A</v>
      </c>
      <c r="S5565" s="10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12</v>
      </c>
      <c r="B5566">
        <v>100</v>
      </c>
      <c r="C5566">
        <v>100</v>
      </c>
      <c r="D5566">
        <v>100000</v>
      </c>
      <c r="E5566">
        <v>57</v>
      </c>
      <c r="F5566">
        <v>1</v>
      </c>
      <c r="G5566">
        <v>0.252971</v>
      </c>
      <c r="H5566">
        <v>0.185589</v>
      </c>
      <c r="I5566">
        <v>6.3650209999999996</v>
      </c>
      <c r="J5566">
        <v>0.113661</v>
      </c>
      <c r="K5566" t="str">
        <f t="shared" si="119"/>
        <v>1</v>
      </c>
      <c r="L5566" t="s">
        <v>114</v>
      </c>
      <c r="M5566" t="s">
        <v>115</v>
      </c>
      <c r="N5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66" s="10" t="e">
        <f>VLOOKUP(TableOMP[[#This Row],[Label]],TableAvg[],2,FALSE)</f>
        <v>#N/A</v>
      </c>
      <c r="P5566" s="10" t="e">
        <f>VLOOKUP(TableOMP[[#This Row],[Label]],TableAvg[],3,FALSE)</f>
        <v>#N/A</v>
      </c>
      <c r="Q5566" s="10" t="e">
        <f>TableOMP[[#This Row],[Avg]]-$U$2*TableOMP[[#This Row],[StdDev]]</f>
        <v>#N/A</v>
      </c>
      <c r="R5566" s="10" t="e">
        <f>TableOMP[[#This Row],[Avg]]+$U$2*TableOMP[[#This Row],[StdDev]]</f>
        <v>#N/A</v>
      </c>
      <c r="S5566" s="10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12</v>
      </c>
      <c r="B5567">
        <v>100</v>
      </c>
      <c r="C5567">
        <v>100</v>
      </c>
      <c r="D5567">
        <v>100000</v>
      </c>
      <c r="E5567">
        <v>58</v>
      </c>
      <c r="F5567">
        <v>1</v>
      </c>
      <c r="G5567">
        <v>0.12359299999999999</v>
      </c>
      <c r="H5567">
        <v>6.1591E-2</v>
      </c>
      <c r="I5567">
        <v>3.1034440000000001</v>
      </c>
      <c r="J5567">
        <v>5.4446000000000001E-2</v>
      </c>
      <c r="K5567" t="str">
        <f t="shared" si="119"/>
        <v>1</v>
      </c>
      <c r="L5567" t="s">
        <v>114</v>
      </c>
      <c r="M5567" t="s">
        <v>115</v>
      </c>
      <c r="N5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67" s="10" t="e">
        <f>VLOOKUP(TableOMP[[#This Row],[Label]],TableAvg[],2,FALSE)</f>
        <v>#N/A</v>
      </c>
      <c r="P5567" s="10" t="e">
        <f>VLOOKUP(TableOMP[[#This Row],[Label]],TableAvg[],3,FALSE)</f>
        <v>#N/A</v>
      </c>
      <c r="Q5567" s="10" t="e">
        <f>TableOMP[[#This Row],[Avg]]-$U$2*TableOMP[[#This Row],[StdDev]]</f>
        <v>#N/A</v>
      </c>
      <c r="R5567" s="10" t="e">
        <f>TableOMP[[#This Row],[Avg]]+$U$2*TableOMP[[#This Row],[StdDev]]</f>
        <v>#N/A</v>
      </c>
      <c r="S5567" s="10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12</v>
      </c>
      <c r="B5568">
        <v>100</v>
      </c>
      <c r="C5568">
        <v>100</v>
      </c>
      <c r="D5568">
        <v>100000</v>
      </c>
      <c r="E5568">
        <v>59</v>
      </c>
      <c r="F5568">
        <v>1</v>
      </c>
      <c r="G5568">
        <v>0.131018</v>
      </c>
      <c r="H5568">
        <v>6.4177999999999999E-2</v>
      </c>
      <c r="I5568">
        <v>3.4212959999999999</v>
      </c>
      <c r="J5568">
        <v>5.8987999999999999E-2</v>
      </c>
      <c r="K5568" t="str">
        <f t="shared" si="119"/>
        <v>1</v>
      </c>
      <c r="L5568" t="s">
        <v>114</v>
      </c>
      <c r="M5568" t="s">
        <v>115</v>
      </c>
      <c r="N5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68" s="10" t="e">
        <f>VLOOKUP(TableOMP[[#This Row],[Label]],TableAvg[],2,FALSE)</f>
        <v>#N/A</v>
      </c>
      <c r="P5568" s="10" t="e">
        <f>VLOOKUP(TableOMP[[#This Row],[Label]],TableAvg[],3,FALSE)</f>
        <v>#N/A</v>
      </c>
      <c r="Q5568" s="10" t="e">
        <f>TableOMP[[#This Row],[Avg]]-$U$2*TableOMP[[#This Row],[StdDev]]</f>
        <v>#N/A</v>
      </c>
      <c r="R5568" s="10" t="e">
        <f>TableOMP[[#This Row],[Avg]]+$U$2*TableOMP[[#This Row],[StdDev]]</f>
        <v>#N/A</v>
      </c>
      <c r="S5568" s="10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12</v>
      </c>
      <c r="B5569">
        <v>100</v>
      </c>
      <c r="C5569">
        <v>100</v>
      </c>
      <c r="D5569">
        <v>100000</v>
      </c>
      <c r="E5569">
        <v>60</v>
      </c>
      <c r="F5569">
        <v>1</v>
      </c>
      <c r="G5569">
        <v>0.119799</v>
      </c>
      <c r="H5569">
        <v>6.0916999999999999E-2</v>
      </c>
      <c r="I5569">
        <v>3.255525</v>
      </c>
      <c r="J5569">
        <v>5.5177999999999998E-2</v>
      </c>
      <c r="K5569" t="str">
        <f t="shared" si="119"/>
        <v>1</v>
      </c>
      <c r="L5569" t="s">
        <v>114</v>
      </c>
      <c r="M5569" t="s">
        <v>115</v>
      </c>
      <c r="N5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69" s="10" t="e">
        <f>VLOOKUP(TableOMP[[#This Row],[Label]],TableAvg[],2,FALSE)</f>
        <v>#N/A</v>
      </c>
      <c r="P5569" s="10" t="e">
        <f>VLOOKUP(TableOMP[[#This Row],[Label]],TableAvg[],3,FALSE)</f>
        <v>#N/A</v>
      </c>
      <c r="Q5569" s="10" t="e">
        <f>TableOMP[[#This Row],[Avg]]-$U$2*TableOMP[[#This Row],[StdDev]]</f>
        <v>#N/A</v>
      </c>
      <c r="R5569" s="10" t="e">
        <f>TableOMP[[#This Row],[Avg]]+$U$2*TableOMP[[#This Row],[StdDev]]</f>
        <v>#N/A</v>
      </c>
      <c r="S5569" s="10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12</v>
      </c>
      <c r="B5570">
        <v>100</v>
      </c>
      <c r="C5570">
        <v>100</v>
      </c>
      <c r="D5570">
        <v>100000</v>
      </c>
      <c r="E5570">
        <v>61</v>
      </c>
      <c r="F5570">
        <v>1</v>
      </c>
      <c r="G5570">
        <v>0.14132700000000001</v>
      </c>
      <c r="H5570">
        <v>6.9460999999999995E-2</v>
      </c>
      <c r="I5570">
        <v>3.7500990000000001</v>
      </c>
      <c r="J5570">
        <v>6.2502000000000002E-2</v>
      </c>
      <c r="K5570" t="str">
        <f t="shared" si="119"/>
        <v>1</v>
      </c>
      <c r="L5570" t="s">
        <v>114</v>
      </c>
      <c r="M5570" t="s">
        <v>115</v>
      </c>
      <c r="N5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70" s="10" t="e">
        <f>VLOOKUP(TableOMP[[#This Row],[Label]],TableAvg[],2,FALSE)</f>
        <v>#N/A</v>
      </c>
      <c r="P5570" s="10" t="e">
        <f>VLOOKUP(TableOMP[[#This Row],[Label]],TableAvg[],3,FALSE)</f>
        <v>#N/A</v>
      </c>
      <c r="Q5570" s="10" t="e">
        <f>TableOMP[[#This Row],[Avg]]-$U$2*TableOMP[[#This Row],[StdDev]]</f>
        <v>#N/A</v>
      </c>
      <c r="R5570" s="10" t="e">
        <f>TableOMP[[#This Row],[Avg]]+$U$2*TableOMP[[#This Row],[StdDev]]</f>
        <v>#N/A</v>
      </c>
      <c r="S5570" s="1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12</v>
      </c>
      <c r="B5571">
        <v>100</v>
      </c>
      <c r="C5571">
        <v>100</v>
      </c>
      <c r="D5571">
        <v>100000</v>
      </c>
      <c r="E5571">
        <v>62</v>
      </c>
      <c r="F5571">
        <v>1</v>
      </c>
      <c r="G5571">
        <v>0.26407999999999998</v>
      </c>
      <c r="H5571">
        <v>0.18856300000000001</v>
      </c>
      <c r="I5571">
        <v>7.1746319999999999</v>
      </c>
      <c r="J5571">
        <v>0.117617</v>
      </c>
      <c r="K5571" t="str">
        <f t="shared" si="119"/>
        <v>1</v>
      </c>
      <c r="L5571" t="s">
        <v>114</v>
      </c>
      <c r="M5571" t="s">
        <v>115</v>
      </c>
      <c r="N5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71" s="10" t="e">
        <f>VLOOKUP(TableOMP[[#This Row],[Label]],TableAvg[],2,FALSE)</f>
        <v>#N/A</v>
      </c>
      <c r="P5571" s="10" t="e">
        <f>VLOOKUP(TableOMP[[#This Row],[Label]],TableAvg[],3,FALSE)</f>
        <v>#N/A</v>
      </c>
      <c r="Q5571" s="10" t="e">
        <f>TableOMP[[#This Row],[Avg]]-$U$2*TableOMP[[#This Row],[StdDev]]</f>
        <v>#N/A</v>
      </c>
      <c r="R5571" s="10" t="e">
        <f>TableOMP[[#This Row],[Avg]]+$U$2*TableOMP[[#This Row],[StdDev]]</f>
        <v>#N/A</v>
      </c>
      <c r="S5571" s="10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12</v>
      </c>
      <c r="B5572">
        <v>100</v>
      </c>
      <c r="C5572">
        <v>100</v>
      </c>
      <c r="D5572">
        <v>100000</v>
      </c>
      <c r="E5572">
        <v>63</v>
      </c>
      <c r="F5572">
        <v>1</v>
      </c>
      <c r="G5572">
        <v>0.12376</v>
      </c>
      <c r="H5572">
        <v>6.368E-2</v>
      </c>
      <c r="I5572">
        <v>3.600187</v>
      </c>
      <c r="J5572">
        <v>5.8068000000000002E-2</v>
      </c>
      <c r="K5572" t="str">
        <f t="shared" si="119"/>
        <v>1</v>
      </c>
      <c r="L5572" t="s">
        <v>114</v>
      </c>
      <c r="M5572" t="s">
        <v>115</v>
      </c>
      <c r="N5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72" s="10" t="e">
        <f>VLOOKUP(TableOMP[[#This Row],[Label]],TableAvg[],2,FALSE)</f>
        <v>#N/A</v>
      </c>
      <c r="P5572" s="10" t="e">
        <f>VLOOKUP(TableOMP[[#This Row],[Label]],TableAvg[],3,FALSE)</f>
        <v>#N/A</v>
      </c>
      <c r="Q5572" s="10" t="e">
        <f>TableOMP[[#This Row],[Avg]]-$U$2*TableOMP[[#This Row],[StdDev]]</f>
        <v>#N/A</v>
      </c>
      <c r="R5572" s="10" t="e">
        <f>TableOMP[[#This Row],[Avg]]+$U$2*TableOMP[[#This Row],[StdDev]]</f>
        <v>#N/A</v>
      </c>
      <c r="S5572" s="10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12</v>
      </c>
      <c r="B5573">
        <v>100</v>
      </c>
      <c r="C5573">
        <v>100</v>
      </c>
      <c r="D5573">
        <v>100000</v>
      </c>
      <c r="E5573">
        <v>64</v>
      </c>
      <c r="F5573">
        <v>1</v>
      </c>
      <c r="G5573">
        <v>0.14955099999999999</v>
      </c>
      <c r="H5573">
        <v>8.3261000000000002E-2</v>
      </c>
      <c r="I5573">
        <v>4.4900390000000003</v>
      </c>
      <c r="J5573">
        <v>7.127E-2</v>
      </c>
      <c r="K5573" t="str">
        <f t="shared" si="119"/>
        <v>1</v>
      </c>
      <c r="L5573" t="s">
        <v>114</v>
      </c>
      <c r="M5573" t="s">
        <v>115</v>
      </c>
      <c r="N5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73" s="10" t="e">
        <f>VLOOKUP(TableOMP[[#This Row],[Label]],TableAvg[],2,FALSE)</f>
        <v>#N/A</v>
      </c>
      <c r="P5573" s="10" t="e">
        <f>VLOOKUP(TableOMP[[#This Row],[Label]],TableAvg[],3,FALSE)</f>
        <v>#N/A</v>
      </c>
      <c r="Q5573" s="10" t="e">
        <f>TableOMP[[#This Row],[Avg]]-$U$2*TableOMP[[#This Row],[StdDev]]</f>
        <v>#N/A</v>
      </c>
      <c r="R5573" s="10" t="e">
        <f>TableOMP[[#This Row],[Avg]]+$U$2*TableOMP[[#This Row],[StdDev]]</f>
        <v>#N/A</v>
      </c>
      <c r="S5573" s="10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10</v>
      </c>
      <c r="B5574">
        <v>1000</v>
      </c>
      <c r="C5574">
        <v>100</v>
      </c>
      <c r="D5574">
        <v>1</v>
      </c>
      <c r="E5574">
        <v>1</v>
      </c>
      <c r="F5574">
        <v>1</v>
      </c>
      <c r="G5574">
        <v>3.4951919999999999</v>
      </c>
      <c r="H5574">
        <v>0.11035499999999999</v>
      </c>
      <c r="I5574">
        <v>0</v>
      </c>
      <c r="J5574">
        <v>0</v>
      </c>
      <c r="K5574" t="str">
        <f>MID(M5574,22,1)</f>
        <v>8</v>
      </c>
      <c r="L5574" t="s">
        <v>116</v>
      </c>
      <c r="M5574" t="s">
        <v>117</v>
      </c>
      <c r="N5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74" s="10" t="e">
        <f>VLOOKUP(TableOMP[[#This Row],[Label]],TableAvg[],2,FALSE)</f>
        <v>#N/A</v>
      </c>
      <c r="P5574" s="10" t="e">
        <f>VLOOKUP(TableOMP[[#This Row],[Label]],TableAvg[],3,FALSE)</f>
        <v>#N/A</v>
      </c>
      <c r="Q5574" s="10" t="e">
        <f>TableOMP[[#This Row],[Avg]]-$U$2*TableOMP[[#This Row],[StdDev]]</f>
        <v>#N/A</v>
      </c>
      <c r="R5574" s="10" t="e">
        <f>TableOMP[[#This Row],[Avg]]+$U$2*TableOMP[[#This Row],[StdDev]]</f>
        <v>#N/A</v>
      </c>
      <c r="S5574" s="10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10</v>
      </c>
      <c r="B5575">
        <v>1000</v>
      </c>
      <c r="C5575">
        <v>100</v>
      </c>
      <c r="D5575">
        <v>1</v>
      </c>
      <c r="E5575">
        <v>2</v>
      </c>
      <c r="F5575">
        <v>1</v>
      </c>
      <c r="G5575">
        <v>3.5097160000000001</v>
      </c>
      <c r="H5575">
        <v>0.19923099999999999</v>
      </c>
      <c r="I5575">
        <v>6.1459E-2</v>
      </c>
      <c r="J5575">
        <v>6.1459E-2</v>
      </c>
      <c r="K5575" t="str">
        <f t="shared" ref="K5575:K5606" si="120">MID(M5575,22,1)</f>
        <v>8</v>
      </c>
      <c r="L5575" t="s">
        <v>116</v>
      </c>
      <c r="M5575" t="s">
        <v>117</v>
      </c>
      <c r="N5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75" s="10" t="e">
        <f>VLOOKUP(TableOMP[[#This Row],[Label]],TableAvg[],2,FALSE)</f>
        <v>#N/A</v>
      </c>
      <c r="P5575" s="10" t="e">
        <f>VLOOKUP(TableOMP[[#This Row],[Label]],TableAvg[],3,FALSE)</f>
        <v>#N/A</v>
      </c>
      <c r="Q5575" s="10" t="e">
        <f>TableOMP[[#This Row],[Avg]]-$U$2*TableOMP[[#This Row],[StdDev]]</f>
        <v>#N/A</v>
      </c>
      <c r="R5575" s="10" t="e">
        <f>TableOMP[[#This Row],[Avg]]+$U$2*TableOMP[[#This Row],[StdDev]]</f>
        <v>#N/A</v>
      </c>
      <c r="S5575" s="10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10</v>
      </c>
      <c r="B5576">
        <v>1000</v>
      </c>
      <c r="C5576">
        <v>100</v>
      </c>
      <c r="D5576">
        <v>1</v>
      </c>
      <c r="E5576">
        <v>3</v>
      </c>
      <c r="F5576">
        <v>1</v>
      </c>
      <c r="G5576">
        <v>3.5422880000000001</v>
      </c>
      <c r="H5576">
        <v>0.23979700000000001</v>
      </c>
      <c r="I5576">
        <v>0.12679399999999999</v>
      </c>
      <c r="J5576">
        <v>6.3396999999999995E-2</v>
      </c>
      <c r="K5576" t="str">
        <f t="shared" si="120"/>
        <v>8</v>
      </c>
      <c r="L5576" t="s">
        <v>116</v>
      </c>
      <c r="M5576" t="s">
        <v>117</v>
      </c>
      <c r="N5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76" s="10" t="e">
        <f>VLOOKUP(TableOMP[[#This Row],[Label]],TableAvg[],2,FALSE)</f>
        <v>#N/A</v>
      </c>
      <c r="P5576" s="10" t="e">
        <f>VLOOKUP(TableOMP[[#This Row],[Label]],TableAvg[],3,FALSE)</f>
        <v>#N/A</v>
      </c>
      <c r="Q5576" s="10" t="e">
        <f>TableOMP[[#This Row],[Avg]]-$U$2*TableOMP[[#This Row],[StdDev]]</f>
        <v>#N/A</v>
      </c>
      <c r="R5576" s="10" t="e">
        <f>TableOMP[[#This Row],[Avg]]+$U$2*TableOMP[[#This Row],[StdDev]]</f>
        <v>#N/A</v>
      </c>
      <c r="S5576" s="10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10</v>
      </c>
      <c r="B5577">
        <v>1000</v>
      </c>
      <c r="C5577">
        <v>100</v>
      </c>
      <c r="D5577">
        <v>1</v>
      </c>
      <c r="E5577">
        <v>4</v>
      </c>
      <c r="F5577">
        <v>1</v>
      </c>
      <c r="G5577">
        <v>3.5521069999999999</v>
      </c>
      <c r="H5577">
        <v>0.24946599999999999</v>
      </c>
      <c r="I5577">
        <v>0.224157</v>
      </c>
      <c r="J5577">
        <v>7.4718999999999994E-2</v>
      </c>
      <c r="K5577" t="str">
        <f t="shared" si="120"/>
        <v>8</v>
      </c>
      <c r="L5577" t="s">
        <v>116</v>
      </c>
      <c r="M5577" t="s">
        <v>117</v>
      </c>
      <c r="N5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77" s="10" t="e">
        <f>VLOOKUP(TableOMP[[#This Row],[Label]],TableAvg[],2,FALSE)</f>
        <v>#N/A</v>
      </c>
      <c r="P5577" s="10" t="e">
        <f>VLOOKUP(TableOMP[[#This Row],[Label]],TableAvg[],3,FALSE)</f>
        <v>#N/A</v>
      </c>
      <c r="Q5577" s="10" t="e">
        <f>TableOMP[[#This Row],[Avg]]-$U$2*TableOMP[[#This Row],[StdDev]]</f>
        <v>#N/A</v>
      </c>
      <c r="R5577" s="10" t="e">
        <f>TableOMP[[#This Row],[Avg]]+$U$2*TableOMP[[#This Row],[StdDev]]</f>
        <v>#N/A</v>
      </c>
      <c r="S5577" s="10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10</v>
      </c>
      <c r="B5578">
        <v>1000</v>
      </c>
      <c r="C5578">
        <v>100</v>
      </c>
      <c r="D5578">
        <v>1</v>
      </c>
      <c r="E5578">
        <v>5</v>
      </c>
      <c r="F5578">
        <v>1</v>
      </c>
      <c r="G5578">
        <v>3.604981</v>
      </c>
      <c r="H5578">
        <v>0.30510500000000002</v>
      </c>
      <c r="I5578">
        <v>0.36932300000000001</v>
      </c>
      <c r="J5578">
        <v>9.2330999999999996E-2</v>
      </c>
      <c r="K5578" t="str">
        <f t="shared" si="120"/>
        <v>8</v>
      </c>
      <c r="L5578" t="s">
        <v>116</v>
      </c>
      <c r="M5578" t="s">
        <v>117</v>
      </c>
      <c r="N5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78" s="10" t="e">
        <f>VLOOKUP(TableOMP[[#This Row],[Label]],TableAvg[],2,FALSE)</f>
        <v>#N/A</v>
      </c>
      <c r="P5578" s="10" t="e">
        <f>VLOOKUP(TableOMP[[#This Row],[Label]],TableAvg[],3,FALSE)</f>
        <v>#N/A</v>
      </c>
      <c r="Q5578" s="10" t="e">
        <f>TableOMP[[#This Row],[Avg]]-$U$2*TableOMP[[#This Row],[StdDev]]</f>
        <v>#N/A</v>
      </c>
      <c r="R5578" s="10" t="e">
        <f>TableOMP[[#This Row],[Avg]]+$U$2*TableOMP[[#This Row],[StdDev]]</f>
        <v>#N/A</v>
      </c>
      <c r="S5578" s="10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10</v>
      </c>
      <c r="B5579">
        <v>1000</v>
      </c>
      <c r="C5579">
        <v>100</v>
      </c>
      <c r="D5579">
        <v>1</v>
      </c>
      <c r="E5579">
        <v>6</v>
      </c>
      <c r="F5579">
        <v>1</v>
      </c>
      <c r="G5579">
        <v>3.7542559999999998</v>
      </c>
      <c r="H5579">
        <v>0.469698</v>
      </c>
      <c r="I5579">
        <v>0.90931099999999998</v>
      </c>
      <c r="J5579">
        <v>0.181862</v>
      </c>
      <c r="K5579" t="str">
        <f t="shared" si="120"/>
        <v>8</v>
      </c>
      <c r="L5579" t="s">
        <v>116</v>
      </c>
      <c r="M5579" t="s">
        <v>117</v>
      </c>
      <c r="N5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79" s="10" t="e">
        <f>VLOOKUP(TableOMP[[#This Row],[Label]],TableAvg[],2,FALSE)</f>
        <v>#N/A</v>
      </c>
      <c r="P5579" s="10" t="e">
        <f>VLOOKUP(TableOMP[[#This Row],[Label]],TableAvg[],3,FALSE)</f>
        <v>#N/A</v>
      </c>
      <c r="Q5579" s="10" t="e">
        <f>TableOMP[[#This Row],[Avg]]-$U$2*TableOMP[[#This Row],[StdDev]]</f>
        <v>#N/A</v>
      </c>
      <c r="R5579" s="10" t="e">
        <f>TableOMP[[#This Row],[Avg]]+$U$2*TableOMP[[#This Row],[StdDev]]</f>
        <v>#N/A</v>
      </c>
      <c r="S5579" s="10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10</v>
      </c>
      <c r="B5580">
        <v>1000</v>
      </c>
      <c r="C5580">
        <v>100</v>
      </c>
      <c r="D5580">
        <v>1</v>
      </c>
      <c r="E5580">
        <v>7</v>
      </c>
      <c r="F5580">
        <v>1</v>
      </c>
      <c r="G5580">
        <v>3.7549700000000001</v>
      </c>
      <c r="H5580">
        <v>0.45141399999999998</v>
      </c>
      <c r="I5580">
        <v>1.0506819999999999</v>
      </c>
      <c r="J5580">
        <v>0.17511399999999999</v>
      </c>
      <c r="K5580" t="str">
        <f t="shared" si="120"/>
        <v>8</v>
      </c>
      <c r="L5580" t="s">
        <v>116</v>
      </c>
      <c r="M5580" t="s">
        <v>117</v>
      </c>
      <c r="N5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80" s="10" t="e">
        <f>VLOOKUP(TableOMP[[#This Row],[Label]],TableAvg[],2,FALSE)</f>
        <v>#N/A</v>
      </c>
      <c r="P5580" s="10" t="e">
        <f>VLOOKUP(TableOMP[[#This Row],[Label]],TableAvg[],3,FALSE)</f>
        <v>#N/A</v>
      </c>
      <c r="Q5580" s="10" t="e">
        <f>TableOMP[[#This Row],[Avg]]-$U$2*TableOMP[[#This Row],[StdDev]]</f>
        <v>#N/A</v>
      </c>
      <c r="R5580" s="10" t="e">
        <f>TableOMP[[#This Row],[Avg]]+$U$2*TableOMP[[#This Row],[StdDev]]</f>
        <v>#N/A</v>
      </c>
      <c r="S5580" s="1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10</v>
      </c>
      <c r="B5581">
        <v>1000</v>
      </c>
      <c r="C5581">
        <v>100</v>
      </c>
      <c r="D5581">
        <v>1</v>
      </c>
      <c r="E5581">
        <v>8</v>
      </c>
      <c r="F5581">
        <v>1</v>
      </c>
      <c r="G5581">
        <v>3.7605059999999999</v>
      </c>
      <c r="H5581">
        <v>0.42353000000000002</v>
      </c>
      <c r="I5581">
        <v>0.94782699999999998</v>
      </c>
      <c r="J5581">
        <v>0.135404</v>
      </c>
      <c r="K5581" t="str">
        <f t="shared" si="120"/>
        <v>8</v>
      </c>
      <c r="L5581" t="s">
        <v>116</v>
      </c>
      <c r="M5581" t="s">
        <v>117</v>
      </c>
      <c r="N5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81" s="10" t="e">
        <f>VLOOKUP(TableOMP[[#This Row],[Label]],TableAvg[],2,FALSE)</f>
        <v>#N/A</v>
      </c>
      <c r="P5581" s="10" t="e">
        <f>VLOOKUP(TableOMP[[#This Row],[Label]],TableAvg[],3,FALSE)</f>
        <v>#N/A</v>
      </c>
      <c r="Q5581" s="10" t="e">
        <f>TableOMP[[#This Row],[Avg]]-$U$2*TableOMP[[#This Row],[StdDev]]</f>
        <v>#N/A</v>
      </c>
      <c r="R5581" s="10" t="e">
        <f>TableOMP[[#This Row],[Avg]]+$U$2*TableOMP[[#This Row],[StdDev]]</f>
        <v>#N/A</v>
      </c>
      <c r="S5581" s="10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10</v>
      </c>
      <c r="B5582">
        <v>1000</v>
      </c>
      <c r="C5582">
        <v>100</v>
      </c>
      <c r="D5582">
        <v>1</v>
      </c>
      <c r="E5582">
        <v>9</v>
      </c>
      <c r="F5582">
        <v>1</v>
      </c>
      <c r="G5582">
        <v>3.8777879999999998</v>
      </c>
      <c r="H5582">
        <v>0.595808</v>
      </c>
      <c r="I5582">
        <v>1.019935</v>
      </c>
      <c r="J5582">
        <v>0.12749199999999999</v>
      </c>
      <c r="K5582" t="str">
        <f t="shared" si="120"/>
        <v>8</v>
      </c>
      <c r="L5582" t="s">
        <v>116</v>
      </c>
      <c r="M5582" t="s">
        <v>117</v>
      </c>
      <c r="N5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82" s="10" t="e">
        <f>VLOOKUP(TableOMP[[#This Row],[Label]],TableAvg[],2,FALSE)</f>
        <v>#N/A</v>
      </c>
      <c r="P5582" s="10" t="e">
        <f>VLOOKUP(TableOMP[[#This Row],[Label]],TableAvg[],3,FALSE)</f>
        <v>#N/A</v>
      </c>
      <c r="Q5582" s="10" t="e">
        <f>TableOMP[[#This Row],[Avg]]-$U$2*TableOMP[[#This Row],[StdDev]]</f>
        <v>#N/A</v>
      </c>
      <c r="R5582" s="10" t="e">
        <f>TableOMP[[#This Row],[Avg]]+$U$2*TableOMP[[#This Row],[StdDev]]</f>
        <v>#N/A</v>
      </c>
      <c r="S5582" s="10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10</v>
      </c>
      <c r="B5583">
        <v>1000</v>
      </c>
      <c r="C5583">
        <v>100</v>
      </c>
      <c r="D5583">
        <v>1</v>
      </c>
      <c r="E5583">
        <v>10</v>
      </c>
      <c r="F5583">
        <v>1</v>
      </c>
      <c r="G5583">
        <v>3.93275</v>
      </c>
      <c r="H5583">
        <v>0.60208099999999998</v>
      </c>
      <c r="I5583">
        <v>1.0936939999999999</v>
      </c>
      <c r="J5583">
        <v>0.12152200000000001</v>
      </c>
      <c r="K5583" t="str">
        <f t="shared" si="120"/>
        <v>8</v>
      </c>
      <c r="L5583" t="s">
        <v>116</v>
      </c>
      <c r="M5583" t="s">
        <v>117</v>
      </c>
      <c r="N5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83" s="10" t="e">
        <f>VLOOKUP(TableOMP[[#This Row],[Label]],TableAvg[],2,FALSE)</f>
        <v>#N/A</v>
      </c>
      <c r="P5583" s="10" t="e">
        <f>VLOOKUP(TableOMP[[#This Row],[Label]],TableAvg[],3,FALSE)</f>
        <v>#N/A</v>
      </c>
      <c r="Q5583" s="10" t="e">
        <f>TableOMP[[#This Row],[Avg]]-$U$2*TableOMP[[#This Row],[StdDev]]</f>
        <v>#N/A</v>
      </c>
      <c r="R5583" s="10" t="e">
        <f>TableOMP[[#This Row],[Avg]]+$U$2*TableOMP[[#This Row],[StdDev]]</f>
        <v>#N/A</v>
      </c>
      <c r="S5583" s="10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10</v>
      </c>
      <c r="B5584">
        <v>1000</v>
      </c>
      <c r="C5584">
        <v>100</v>
      </c>
      <c r="D5584">
        <v>1</v>
      </c>
      <c r="E5584">
        <v>11</v>
      </c>
      <c r="F5584">
        <v>1</v>
      </c>
      <c r="G5584">
        <v>4.0051379999999996</v>
      </c>
      <c r="H5584">
        <v>0.63875300000000002</v>
      </c>
      <c r="I5584">
        <v>1.5500890000000001</v>
      </c>
      <c r="J5584">
        <v>0.15500900000000001</v>
      </c>
      <c r="K5584" t="str">
        <f t="shared" si="120"/>
        <v>8</v>
      </c>
      <c r="L5584" t="s">
        <v>116</v>
      </c>
      <c r="M5584" t="s">
        <v>117</v>
      </c>
      <c r="N5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84" s="10" t="e">
        <f>VLOOKUP(TableOMP[[#This Row],[Label]],TableAvg[],2,FALSE)</f>
        <v>#N/A</v>
      </c>
      <c r="P5584" s="10" t="e">
        <f>VLOOKUP(TableOMP[[#This Row],[Label]],TableAvg[],3,FALSE)</f>
        <v>#N/A</v>
      </c>
      <c r="Q5584" s="10" t="e">
        <f>TableOMP[[#This Row],[Avg]]-$U$2*TableOMP[[#This Row],[StdDev]]</f>
        <v>#N/A</v>
      </c>
      <c r="R5584" s="10" t="e">
        <f>TableOMP[[#This Row],[Avg]]+$U$2*TableOMP[[#This Row],[StdDev]]</f>
        <v>#N/A</v>
      </c>
      <c r="S5584" s="10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10</v>
      </c>
      <c r="B5585">
        <v>1000</v>
      </c>
      <c r="C5585">
        <v>100</v>
      </c>
      <c r="D5585">
        <v>1</v>
      </c>
      <c r="E5585">
        <v>12</v>
      </c>
      <c r="F5585">
        <v>1</v>
      </c>
      <c r="G5585">
        <v>4.0940669999999999</v>
      </c>
      <c r="H5585">
        <v>0.70260599999999995</v>
      </c>
      <c r="I5585">
        <v>2.4458510000000002</v>
      </c>
      <c r="J5585">
        <v>0.22234999999999999</v>
      </c>
      <c r="K5585" t="str">
        <f t="shared" si="120"/>
        <v>8</v>
      </c>
      <c r="L5585" t="s">
        <v>116</v>
      </c>
      <c r="M5585" t="s">
        <v>117</v>
      </c>
      <c r="N5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85" s="10" t="e">
        <f>VLOOKUP(TableOMP[[#This Row],[Label]],TableAvg[],2,FALSE)</f>
        <v>#N/A</v>
      </c>
      <c r="P5585" s="10" t="e">
        <f>VLOOKUP(TableOMP[[#This Row],[Label]],TableAvg[],3,FALSE)</f>
        <v>#N/A</v>
      </c>
      <c r="Q5585" s="10" t="e">
        <f>TableOMP[[#This Row],[Avg]]-$U$2*TableOMP[[#This Row],[StdDev]]</f>
        <v>#N/A</v>
      </c>
      <c r="R5585" s="10" t="e">
        <f>TableOMP[[#This Row],[Avg]]+$U$2*TableOMP[[#This Row],[StdDev]]</f>
        <v>#N/A</v>
      </c>
      <c r="S5585" s="10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10</v>
      </c>
      <c r="B5586">
        <v>1000</v>
      </c>
      <c r="C5586">
        <v>100</v>
      </c>
      <c r="D5586">
        <v>1</v>
      </c>
      <c r="E5586">
        <v>13</v>
      </c>
      <c r="F5586">
        <v>1</v>
      </c>
      <c r="G5586">
        <v>4.3392689999999998</v>
      </c>
      <c r="H5586">
        <v>0.90768099999999996</v>
      </c>
      <c r="I5586">
        <v>4.1388730000000002</v>
      </c>
      <c r="J5586">
        <v>0.34490599999999999</v>
      </c>
      <c r="K5586" t="str">
        <f t="shared" si="120"/>
        <v>8</v>
      </c>
      <c r="L5586" t="s">
        <v>116</v>
      </c>
      <c r="M5586" t="s">
        <v>117</v>
      </c>
      <c r="N5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86" s="10" t="e">
        <f>VLOOKUP(TableOMP[[#This Row],[Label]],TableAvg[],2,FALSE)</f>
        <v>#N/A</v>
      </c>
      <c r="P5586" s="10" t="e">
        <f>VLOOKUP(TableOMP[[#This Row],[Label]],TableAvg[],3,FALSE)</f>
        <v>#N/A</v>
      </c>
      <c r="Q5586" s="10" t="e">
        <f>TableOMP[[#This Row],[Avg]]-$U$2*TableOMP[[#This Row],[StdDev]]</f>
        <v>#N/A</v>
      </c>
      <c r="R5586" s="10" t="e">
        <f>TableOMP[[#This Row],[Avg]]+$U$2*TableOMP[[#This Row],[StdDev]]</f>
        <v>#N/A</v>
      </c>
      <c r="S5586" s="10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10</v>
      </c>
      <c r="B5587">
        <v>1000</v>
      </c>
      <c r="C5587">
        <v>100</v>
      </c>
      <c r="D5587">
        <v>1</v>
      </c>
      <c r="E5587">
        <v>14</v>
      </c>
      <c r="F5587">
        <v>1</v>
      </c>
      <c r="G5587">
        <v>4.1691159999999998</v>
      </c>
      <c r="H5587">
        <v>0.74994700000000003</v>
      </c>
      <c r="I5587">
        <v>3.7649599999999999</v>
      </c>
      <c r="J5587">
        <v>0.28961199999999998</v>
      </c>
      <c r="K5587" t="str">
        <f t="shared" si="120"/>
        <v>8</v>
      </c>
      <c r="L5587" t="s">
        <v>116</v>
      </c>
      <c r="M5587" t="s">
        <v>117</v>
      </c>
      <c r="N5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87" s="10" t="e">
        <f>VLOOKUP(TableOMP[[#This Row],[Label]],TableAvg[],2,FALSE)</f>
        <v>#N/A</v>
      </c>
      <c r="P5587" s="10" t="e">
        <f>VLOOKUP(TableOMP[[#This Row],[Label]],TableAvg[],3,FALSE)</f>
        <v>#N/A</v>
      </c>
      <c r="Q5587" s="10" t="e">
        <f>TableOMP[[#This Row],[Avg]]-$U$2*TableOMP[[#This Row],[StdDev]]</f>
        <v>#N/A</v>
      </c>
      <c r="R5587" s="10" t="e">
        <f>TableOMP[[#This Row],[Avg]]+$U$2*TableOMP[[#This Row],[StdDev]]</f>
        <v>#N/A</v>
      </c>
      <c r="S5587" s="10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10</v>
      </c>
      <c r="B5588">
        <v>1000</v>
      </c>
      <c r="C5588">
        <v>100</v>
      </c>
      <c r="D5588">
        <v>1</v>
      </c>
      <c r="E5588">
        <v>15</v>
      </c>
      <c r="F5588">
        <v>1</v>
      </c>
      <c r="G5588">
        <v>4.2356660000000002</v>
      </c>
      <c r="H5588">
        <v>0.81101100000000004</v>
      </c>
      <c r="I5588">
        <v>3.8109299999999999</v>
      </c>
      <c r="J5588">
        <v>0.27220899999999998</v>
      </c>
      <c r="K5588" t="str">
        <f t="shared" si="120"/>
        <v>8</v>
      </c>
      <c r="L5588" t="s">
        <v>116</v>
      </c>
      <c r="M5588" t="s">
        <v>117</v>
      </c>
      <c r="N5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88" s="10" t="e">
        <f>VLOOKUP(TableOMP[[#This Row],[Label]],TableAvg[],2,FALSE)</f>
        <v>#N/A</v>
      </c>
      <c r="P5588" s="10" t="e">
        <f>VLOOKUP(TableOMP[[#This Row],[Label]],TableAvg[],3,FALSE)</f>
        <v>#N/A</v>
      </c>
      <c r="Q5588" s="10" t="e">
        <f>TableOMP[[#This Row],[Avg]]-$U$2*TableOMP[[#This Row],[StdDev]]</f>
        <v>#N/A</v>
      </c>
      <c r="R5588" s="10" t="e">
        <f>TableOMP[[#This Row],[Avg]]+$U$2*TableOMP[[#This Row],[StdDev]]</f>
        <v>#N/A</v>
      </c>
      <c r="S5588" s="10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10</v>
      </c>
      <c r="B5589">
        <v>1000</v>
      </c>
      <c r="C5589">
        <v>100</v>
      </c>
      <c r="D5589">
        <v>1</v>
      </c>
      <c r="E5589">
        <v>16</v>
      </c>
      <c r="F5589">
        <v>1</v>
      </c>
      <c r="G5589">
        <v>4.2116090000000002</v>
      </c>
      <c r="H5589">
        <v>0.80960699999999997</v>
      </c>
      <c r="I5589">
        <v>3.926301</v>
      </c>
      <c r="J5589">
        <v>0.26175300000000001</v>
      </c>
      <c r="K5589" t="str">
        <f t="shared" si="120"/>
        <v>8</v>
      </c>
      <c r="L5589" t="s">
        <v>116</v>
      </c>
      <c r="M5589" t="s">
        <v>117</v>
      </c>
      <c r="N5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89" s="10" t="e">
        <f>VLOOKUP(TableOMP[[#This Row],[Label]],TableAvg[],2,FALSE)</f>
        <v>#N/A</v>
      </c>
      <c r="P5589" s="10" t="e">
        <f>VLOOKUP(TableOMP[[#This Row],[Label]],TableAvg[],3,FALSE)</f>
        <v>#N/A</v>
      </c>
      <c r="Q5589" s="10" t="e">
        <f>TableOMP[[#This Row],[Avg]]-$U$2*TableOMP[[#This Row],[StdDev]]</f>
        <v>#N/A</v>
      </c>
      <c r="R5589" s="10" t="e">
        <f>TableOMP[[#This Row],[Avg]]+$U$2*TableOMP[[#This Row],[StdDev]]</f>
        <v>#N/A</v>
      </c>
      <c r="S5589" s="10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10</v>
      </c>
      <c r="B5590">
        <v>1000</v>
      </c>
      <c r="C5590">
        <v>100</v>
      </c>
      <c r="D5590">
        <v>1</v>
      </c>
      <c r="E5590">
        <v>17</v>
      </c>
      <c r="F5590">
        <v>1</v>
      </c>
      <c r="G5590">
        <v>4.2729520000000001</v>
      </c>
      <c r="H5590">
        <v>0.93765900000000002</v>
      </c>
      <c r="I5590">
        <v>5.4407899999999998</v>
      </c>
      <c r="J5590">
        <v>0.34004899999999999</v>
      </c>
      <c r="K5590" t="str">
        <f t="shared" si="120"/>
        <v>8</v>
      </c>
      <c r="L5590" t="s">
        <v>116</v>
      </c>
      <c r="M5590" t="s">
        <v>117</v>
      </c>
      <c r="N5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90" s="10" t="e">
        <f>VLOOKUP(TableOMP[[#This Row],[Label]],TableAvg[],2,FALSE)</f>
        <v>#N/A</v>
      </c>
      <c r="P5590" s="10" t="e">
        <f>VLOOKUP(TableOMP[[#This Row],[Label]],TableAvg[],3,FALSE)</f>
        <v>#N/A</v>
      </c>
      <c r="Q5590" s="10" t="e">
        <f>TableOMP[[#This Row],[Avg]]-$U$2*TableOMP[[#This Row],[StdDev]]</f>
        <v>#N/A</v>
      </c>
      <c r="R5590" s="10" t="e">
        <f>TableOMP[[#This Row],[Avg]]+$U$2*TableOMP[[#This Row],[StdDev]]</f>
        <v>#N/A</v>
      </c>
      <c r="S5590" s="1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10</v>
      </c>
      <c r="B5591">
        <v>1000</v>
      </c>
      <c r="C5591">
        <v>100</v>
      </c>
      <c r="D5591">
        <v>1</v>
      </c>
      <c r="E5591">
        <v>18</v>
      </c>
      <c r="F5591">
        <v>1</v>
      </c>
      <c r="G5591">
        <v>4.1371570000000002</v>
      </c>
      <c r="H5591">
        <v>0.81330599999999997</v>
      </c>
      <c r="I5591">
        <v>3.7585890000000002</v>
      </c>
      <c r="J5591">
        <v>0.22109300000000001</v>
      </c>
      <c r="K5591" t="str">
        <f t="shared" si="120"/>
        <v>8</v>
      </c>
      <c r="L5591" t="s">
        <v>116</v>
      </c>
      <c r="M5591" t="s">
        <v>117</v>
      </c>
      <c r="N5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91" s="10" t="e">
        <f>VLOOKUP(TableOMP[[#This Row],[Label]],TableAvg[],2,FALSE)</f>
        <v>#N/A</v>
      </c>
      <c r="P5591" s="10" t="e">
        <f>VLOOKUP(TableOMP[[#This Row],[Label]],TableAvg[],3,FALSE)</f>
        <v>#N/A</v>
      </c>
      <c r="Q5591" s="10" t="e">
        <f>TableOMP[[#This Row],[Avg]]-$U$2*TableOMP[[#This Row],[StdDev]]</f>
        <v>#N/A</v>
      </c>
      <c r="R5591" s="10" t="e">
        <f>TableOMP[[#This Row],[Avg]]+$U$2*TableOMP[[#This Row],[StdDev]]</f>
        <v>#N/A</v>
      </c>
      <c r="S5591" s="10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10</v>
      </c>
      <c r="B5592">
        <v>1000</v>
      </c>
      <c r="C5592">
        <v>100</v>
      </c>
      <c r="D5592">
        <v>1</v>
      </c>
      <c r="E5592">
        <v>19</v>
      </c>
      <c r="F5592">
        <v>1</v>
      </c>
      <c r="G5592">
        <v>4.3409560000000003</v>
      </c>
      <c r="H5592">
        <v>0.91590000000000005</v>
      </c>
      <c r="I5592">
        <v>3.9319540000000002</v>
      </c>
      <c r="J5592">
        <v>0.218442</v>
      </c>
      <c r="K5592" t="str">
        <f t="shared" si="120"/>
        <v>8</v>
      </c>
      <c r="L5592" t="s">
        <v>116</v>
      </c>
      <c r="M5592" t="s">
        <v>117</v>
      </c>
      <c r="N5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92" s="10" t="e">
        <f>VLOOKUP(TableOMP[[#This Row],[Label]],TableAvg[],2,FALSE)</f>
        <v>#N/A</v>
      </c>
      <c r="P5592" s="10" t="e">
        <f>VLOOKUP(TableOMP[[#This Row],[Label]],TableAvg[],3,FALSE)</f>
        <v>#N/A</v>
      </c>
      <c r="Q5592" s="10" t="e">
        <f>TableOMP[[#This Row],[Avg]]-$U$2*TableOMP[[#This Row],[StdDev]]</f>
        <v>#N/A</v>
      </c>
      <c r="R5592" s="10" t="e">
        <f>TableOMP[[#This Row],[Avg]]+$U$2*TableOMP[[#This Row],[StdDev]]</f>
        <v>#N/A</v>
      </c>
      <c r="S5592" s="10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10</v>
      </c>
      <c r="B5593">
        <v>1000</v>
      </c>
      <c r="C5593">
        <v>100</v>
      </c>
      <c r="D5593">
        <v>1</v>
      </c>
      <c r="E5593">
        <v>20</v>
      </c>
      <c r="F5593">
        <v>1</v>
      </c>
      <c r="G5593">
        <v>4.4793430000000001</v>
      </c>
      <c r="H5593">
        <v>1.0999140000000001</v>
      </c>
      <c r="I5593">
        <v>4.8125869999999997</v>
      </c>
      <c r="J5593">
        <v>0.25329400000000002</v>
      </c>
      <c r="K5593" t="str">
        <f t="shared" si="120"/>
        <v>8</v>
      </c>
      <c r="L5593" t="s">
        <v>116</v>
      </c>
      <c r="M5593" t="s">
        <v>117</v>
      </c>
      <c r="N5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93" s="10" t="e">
        <f>VLOOKUP(TableOMP[[#This Row],[Label]],TableAvg[],2,FALSE)</f>
        <v>#N/A</v>
      </c>
      <c r="P5593" s="10" t="e">
        <f>VLOOKUP(TableOMP[[#This Row],[Label]],TableAvg[],3,FALSE)</f>
        <v>#N/A</v>
      </c>
      <c r="Q5593" s="10" t="e">
        <f>TableOMP[[#This Row],[Avg]]-$U$2*TableOMP[[#This Row],[StdDev]]</f>
        <v>#N/A</v>
      </c>
      <c r="R5593" s="10" t="e">
        <f>TableOMP[[#This Row],[Avg]]+$U$2*TableOMP[[#This Row],[StdDev]]</f>
        <v>#N/A</v>
      </c>
      <c r="S5593" s="10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10</v>
      </c>
      <c r="B5594">
        <v>1000</v>
      </c>
      <c r="C5594">
        <v>100</v>
      </c>
      <c r="D5594">
        <v>1</v>
      </c>
      <c r="E5594">
        <v>21</v>
      </c>
      <c r="F5594">
        <v>1</v>
      </c>
      <c r="G5594">
        <v>4.7627519999999999</v>
      </c>
      <c r="H5594">
        <v>1.139964</v>
      </c>
      <c r="I5594">
        <v>6.9487129999999997</v>
      </c>
      <c r="J5594">
        <v>0.34743600000000002</v>
      </c>
      <c r="K5594" t="str">
        <f t="shared" si="120"/>
        <v>8</v>
      </c>
      <c r="L5594" t="s">
        <v>116</v>
      </c>
      <c r="M5594" t="s">
        <v>117</v>
      </c>
      <c r="N5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94" s="10" t="e">
        <f>VLOOKUP(TableOMP[[#This Row],[Label]],TableAvg[],2,FALSE)</f>
        <v>#N/A</v>
      </c>
      <c r="P5594" s="10" t="e">
        <f>VLOOKUP(TableOMP[[#This Row],[Label]],TableAvg[],3,FALSE)</f>
        <v>#N/A</v>
      </c>
      <c r="Q5594" s="10" t="e">
        <f>TableOMP[[#This Row],[Avg]]-$U$2*TableOMP[[#This Row],[StdDev]]</f>
        <v>#N/A</v>
      </c>
      <c r="R5594" s="10" t="e">
        <f>TableOMP[[#This Row],[Avg]]+$U$2*TableOMP[[#This Row],[StdDev]]</f>
        <v>#N/A</v>
      </c>
      <c r="S5594" s="10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10</v>
      </c>
      <c r="B5595">
        <v>1000</v>
      </c>
      <c r="C5595">
        <v>100</v>
      </c>
      <c r="D5595">
        <v>1</v>
      </c>
      <c r="E5595">
        <v>22</v>
      </c>
      <c r="F5595">
        <v>1</v>
      </c>
      <c r="G5595">
        <v>4.7534780000000003</v>
      </c>
      <c r="H5595">
        <v>1.2934349999999999</v>
      </c>
      <c r="I5595">
        <v>9.4955999999999996</v>
      </c>
      <c r="J5595">
        <v>0.45217099999999999</v>
      </c>
      <c r="K5595" t="str">
        <f t="shared" si="120"/>
        <v>8</v>
      </c>
      <c r="L5595" t="s">
        <v>116</v>
      </c>
      <c r="M5595" t="s">
        <v>117</v>
      </c>
      <c r="N5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95" s="10" t="e">
        <f>VLOOKUP(TableOMP[[#This Row],[Label]],TableAvg[],2,FALSE)</f>
        <v>#N/A</v>
      </c>
      <c r="P5595" s="10" t="e">
        <f>VLOOKUP(TableOMP[[#This Row],[Label]],TableAvg[],3,FALSE)</f>
        <v>#N/A</v>
      </c>
      <c r="Q5595" s="10" t="e">
        <f>TableOMP[[#This Row],[Avg]]-$U$2*TableOMP[[#This Row],[StdDev]]</f>
        <v>#N/A</v>
      </c>
      <c r="R5595" s="10" t="e">
        <f>TableOMP[[#This Row],[Avg]]+$U$2*TableOMP[[#This Row],[StdDev]]</f>
        <v>#N/A</v>
      </c>
      <c r="S5595" s="10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10</v>
      </c>
      <c r="B5596">
        <v>1000</v>
      </c>
      <c r="C5596">
        <v>100</v>
      </c>
      <c r="D5596">
        <v>1</v>
      </c>
      <c r="E5596">
        <v>23</v>
      </c>
      <c r="F5596">
        <v>1</v>
      </c>
      <c r="G5596">
        <v>4.464194</v>
      </c>
      <c r="H5596">
        <v>1.013207</v>
      </c>
      <c r="I5596">
        <v>6.9812279999999998</v>
      </c>
      <c r="J5596">
        <v>0.31732900000000003</v>
      </c>
      <c r="K5596" t="str">
        <f t="shared" si="120"/>
        <v>8</v>
      </c>
      <c r="L5596" t="s">
        <v>116</v>
      </c>
      <c r="M5596" t="s">
        <v>117</v>
      </c>
      <c r="N5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96" s="10" t="e">
        <f>VLOOKUP(TableOMP[[#This Row],[Label]],TableAvg[],2,FALSE)</f>
        <v>#N/A</v>
      </c>
      <c r="P5596" s="10" t="e">
        <f>VLOOKUP(TableOMP[[#This Row],[Label]],TableAvg[],3,FALSE)</f>
        <v>#N/A</v>
      </c>
      <c r="Q5596" s="10" t="e">
        <f>TableOMP[[#This Row],[Avg]]-$U$2*TableOMP[[#This Row],[StdDev]]</f>
        <v>#N/A</v>
      </c>
      <c r="R5596" s="10" t="e">
        <f>TableOMP[[#This Row],[Avg]]+$U$2*TableOMP[[#This Row],[StdDev]]</f>
        <v>#N/A</v>
      </c>
      <c r="S5596" s="10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10</v>
      </c>
      <c r="B5597">
        <v>1000</v>
      </c>
      <c r="C5597">
        <v>100</v>
      </c>
      <c r="D5597">
        <v>1</v>
      </c>
      <c r="E5597">
        <v>24</v>
      </c>
      <c r="F5597">
        <v>1</v>
      </c>
      <c r="G5597">
        <v>4.7358599999999997</v>
      </c>
      <c r="H5597">
        <v>1.218523</v>
      </c>
      <c r="I5597">
        <v>7.2382369999999998</v>
      </c>
      <c r="J5597">
        <v>0.31470599999999999</v>
      </c>
      <c r="K5597" t="str">
        <f t="shared" si="120"/>
        <v>8</v>
      </c>
      <c r="L5597" t="s">
        <v>116</v>
      </c>
      <c r="M5597" t="s">
        <v>117</v>
      </c>
      <c r="N5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97" s="10" t="e">
        <f>VLOOKUP(TableOMP[[#This Row],[Label]],TableAvg[],2,FALSE)</f>
        <v>#N/A</v>
      </c>
      <c r="P5597" s="10" t="e">
        <f>VLOOKUP(TableOMP[[#This Row],[Label]],TableAvg[],3,FALSE)</f>
        <v>#N/A</v>
      </c>
      <c r="Q5597" s="10" t="e">
        <f>TableOMP[[#This Row],[Avg]]-$U$2*TableOMP[[#This Row],[StdDev]]</f>
        <v>#N/A</v>
      </c>
      <c r="R5597" s="10" t="e">
        <f>TableOMP[[#This Row],[Avg]]+$U$2*TableOMP[[#This Row],[StdDev]]</f>
        <v>#N/A</v>
      </c>
      <c r="S5597" s="10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10</v>
      </c>
      <c r="B5598">
        <v>1000</v>
      </c>
      <c r="C5598">
        <v>100</v>
      </c>
      <c r="D5598">
        <v>1</v>
      </c>
      <c r="E5598">
        <v>25</v>
      </c>
      <c r="F5598">
        <v>1</v>
      </c>
      <c r="G5598">
        <v>5.319655</v>
      </c>
      <c r="H5598">
        <v>1.463489</v>
      </c>
      <c r="I5598">
        <v>9.5469760000000008</v>
      </c>
      <c r="J5598">
        <v>0.39779100000000001</v>
      </c>
      <c r="K5598" t="str">
        <f t="shared" si="120"/>
        <v>8</v>
      </c>
      <c r="L5598" t="s">
        <v>116</v>
      </c>
      <c r="M5598" t="s">
        <v>117</v>
      </c>
      <c r="N5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98" s="10" t="e">
        <f>VLOOKUP(TableOMP[[#This Row],[Label]],TableAvg[],2,FALSE)</f>
        <v>#N/A</v>
      </c>
      <c r="P5598" s="10" t="e">
        <f>VLOOKUP(TableOMP[[#This Row],[Label]],TableAvg[],3,FALSE)</f>
        <v>#N/A</v>
      </c>
      <c r="Q5598" s="10" t="e">
        <f>TableOMP[[#This Row],[Avg]]-$U$2*TableOMP[[#This Row],[StdDev]]</f>
        <v>#N/A</v>
      </c>
      <c r="R5598" s="10" t="e">
        <f>TableOMP[[#This Row],[Avg]]+$U$2*TableOMP[[#This Row],[StdDev]]</f>
        <v>#N/A</v>
      </c>
      <c r="S5598" s="10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10</v>
      </c>
      <c r="B5599">
        <v>1000</v>
      </c>
      <c r="C5599">
        <v>100</v>
      </c>
      <c r="D5599">
        <v>1</v>
      </c>
      <c r="E5599">
        <v>26</v>
      </c>
      <c r="F5599">
        <v>1</v>
      </c>
      <c r="G5599">
        <v>5.2659890000000003</v>
      </c>
      <c r="H5599">
        <v>1.6727939999999999</v>
      </c>
      <c r="I5599">
        <v>16.766223</v>
      </c>
      <c r="J5599">
        <v>0.67064900000000005</v>
      </c>
      <c r="K5599" t="str">
        <f t="shared" si="120"/>
        <v>8</v>
      </c>
      <c r="L5599" t="s">
        <v>116</v>
      </c>
      <c r="M5599" t="s">
        <v>117</v>
      </c>
      <c r="N5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99" s="10" t="e">
        <f>VLOOKUP(TableOMP[[#This Row],[Label]],TableAvg[],2,FALSE)</f>
        <v>#N/A</v>
      </c>
      <c r="P5599" s="10" t="e">
        <f>VLOOKUP(TableOMP[[#This Row],[Label]],TableAvg[],3,FALSE)</f>
        <v>#N/A</v>
      </c>
      <c r="Q5599" s="10" t="e">
        <f>TableOMP[[#This Row],[Avg]]-$U$2*TableOMP[[#This Row],[StdDev]]</f>
        <v>#N/A</v>
      </c>
      <c r="R5599" s="10" t="e">
        <f>TableOMP[[#This Row],[Avg]]+$U$2*TableOMP[[#This Row],[StdDev]]</f>
        <v>#N/A</v>
      </c>
      <c r="S5599" s="10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10</v>
      </c>
      <c r="B5600">
        <v>1000</v>
      </c>
      <c r="C5600">
        <v>100</v>
      </c>
      <c r="D5600">
        <v>1</v>
      </c>
      <c r="E5600">
        <v>27</v>
      </c>
      <c r="F5600">
        <v>1</v>
      </c>
      <c r="G5600">
        <v>4.6025970000000003</v>
      </c>
      <c r="H5600">
        <v>1.0910070000000001</v>
      </c>
      <c r="I5600">
        <v>8.6318020000000004</v>
      </c>
      <c r="J5600">
        <v>0.33199200000000001</v>
      </c>
      <c r="K5600" t="str">
        <f t="shared" si="120"/>
        <v>8</v>
      </c>
      <c r="L5600" t="s">
        <v>116</v>
      </c>
      <c r="M5600" t="s">
        <v>117</v>
      </c>
      <c r="N5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600" s="10" t="e">
        <f>VLOOKUP(TableOMP[[#This Row],[Label]],TableAvg[],2,FALSE)</f>
        <v>#N/A</v>
      </c>
      <c r="P5600" s="10" t="e">
        <f>VLOOKUP(TableOMP[[#This Row],[Label]],TableAvg[],3,FALSE)</f>
        <v>#N/A</v>
      </c>
      <c r="Q5600" s="10" t="e">
        <f>TableOMP[[#This Row],[Avg]]-$U$2*TableOMP[[#This Row],[StdDev]]</f>
        <v>#N/A</v>
      </c>
      <c r="R5600" s="10" t="e">
        <f>TableOMP[[#This Row],[Avg]]+$U$2*TableOMP[[#This Row],[StdDev]]</f>
        <v>#N/A</v>
      </c>
      <c r="S5600" s="10" t="e">
        <f>IF(AND(TableOMP[[#This Row],[total_time]]&gt;=TableOMP[[#This Row],[Low]], TableOMP[[#This Row],[total_time]]&lt;=TableOMP[[#This Row],[High]]),1,0)</f>
        <v>#N/A</v>
      </c>
    </row>
    <row r="5601" spans="1:19" x14ac:dyDescent="0.25">
      <c r="A5601" t="s">
        <v>10</v>
      </c>
      <c r="B5601">
        <v>1000</v>
      </c>
      <c r="C5601">
        <v>100</v>
      </c>
      <c r="D5601">
        <v>1</v>
      </c>
      <c r="E5601">
        <v>28</v>
      </c>
      <c r="F5601">
        <v>1</v>
      </c>
      <c r="G5601">
        <v>4.6894819999999999</v>
      </c>
      <c r="H5601">
        <v>1.1667400000000001</v>
      </c>
      <c r="I5601">
        <v>8.1677389999999992</v>
      </c>
      <c r="J5601">
        <v>0.30250899999999997</v>
      </c>
      <c r="K5601" t="str">
        <f t="shared" si="120"/>
        <v>8</v>
      </c>
      <c r="L5601" t="s">
        <v>116</v>
      </c>
      <c r="M5601" t="s">
        <v>117</v>
      </c>
      <c r="N5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601" s="10" t="e">
        <f>VLOOKUP(TableOMP[[#This Row],[Label]],TableAvg[],2,FALSE)</f>
        <v>#N/A</v>
      </c>
      <c r="P5601" s="10" t="e">
        <f>VLOOKUP(TableOMP[[#This Row],[Label]],TableAvg[],3,FALSE)</f>
        <v>#N/A</v>
      </c>
      <c r="Q5601" s="10" t="e">
        <f>TableOMP[[#This Row],[Avg]]-$U$2*TableOMP[[#This Row],[StdDev]]</f>
        <v>#N/A</v>
      </c>
      <c r="R5601" s="10" t="e">
        <f>TableOMP[[#This Row],[Avg]]+$U$2*TableOMP[[#This Row],[StdDev]]</f>
        <v>#N/A</v>
      </c>
      <c r="S5601" s="10" t="e">
        <f>IF(AND(TableOMP[[#This Row],[total_time]]&gt;=TableOMP[[#This Row],[Low]], TableOMP[[#This Row],[total_time]]&lt;=TableOMP[[#This Row],[High]]),1,0)</f>
        <v>#N/A</v>
      </c>
    </row>
    <row r="5602" spans="1:19" x14ac:dyDescent="0.25">
      <c r="A5602" t="s">
        <v>10</v>
      </c>
      <c r="B5602">
        <v>1000</v>
      </c>
      <c r="C5602">
        <v>100</v>
      </c>
      <c r="D5602">
        <v>1</v>
      </c>
      <c r="E5602">
        <v>29</v>
      </c>
      <c r="F5602">
        <v>1</v>
      </c>
      <c r="G5602">
        <v>4.9223939999999997</v>
      </c>
      <c r="H5602">
        <v>1.284192</v>
      </c>
      <c r="I5602">
        <v>9.9214690000000001</v>
      </c>
      <c r="J5602">
        <v>0.35433799999999999</v>
      </c>
      <c r="K5602" t="str">
        <f t="shared" si="120"/>
        <v>8</v>
      </c>
      <c r="L5602" t="s">
        <v>116</v>
      </c>
      <c r="M5602" t="s">
        <v>117</v>
      </c>
      <c r="N5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602" s="10" t="e">
        <f>VLOOKUP(TableOMP[[#This Row],[Label]],TableAvg[],2,FALSE)</f>
        <v>#N/A</v>
      </c>
      <c r="P5602" s="10" t="e">
        <f>VLOOKUP(TableOMP[[#This Row],[Label]],TableAvg[],3,FALSE)</f>
        <v>#N/A</v>
      </c>
      <c r="Q5602" s="10" t="e">
        <f>TableOMP[[#This Row],[Avg]]-$U$2*TableOMP[[#This Row],[StdDev]]</f>
        <v>#N/A</v>
      </c>
      <c r="R5602" s="10" t="e">
        <f>TableOMP[[#This Row],[Avg]]+$U$2*TableOMP[[#This Row],[StdDev]]</f>
        <v>#N/A</v>
      </c>
      <c r="S5602" s="10" t="e">
        <f>IF(AND(TableOMP[[#This Row],[total_time]]&gt;=TableOMP[[#This Row],[Low]], TableOMP[[#This Row],[total_time]]&lt;=TableOMP[[#This Row],[High]]),1,0)</f>
        <v>#N/A</v>
      </c>
    </row>
    <row r="5603" spans="1:19" x14ac:dyDescent="0.25">
      <c r="A5603" t="s">
        <v>10</v>
      </c>
      <c r="B5603">
        <v>1000</v>
      </c>
      <c r="C5603">
        <v>100</v>
      </c>
      <c r="D5603">
        <v>1</v>
      </c>
      <c r="E5603">
        <v>30</v>
      </c>
      <c r="F5603">
        <v>1</v>
      </c>
      <c r="G5603">
        <v>5.5252420000000004</v>
      </c>
      <c r="H5603">
        <v>1.7161090000000001</v>
      </c>
      <c r="I5603">
        <v>18.874137999999999</v>
      </c>
      <c r="J5603">
        <v>0.65083199999999997</v>
      </c>
      <c r="K5603" t="str">
        <f t="shared" si="120"/>
        <v>8</v>
      </c>
      <c r="L5603" t="s">
        <v>116</v>
      </c>
      <c r="M5603" t="s">
        <v>117</v>
      </c>
      <c r="N5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603" s="10" t="e">
        <f>VLOOKUP(TableOMP[[#This Row],[Label]],TableAvg[],2,FALSE)</f>
        <v>#N/A</v>
      </c>
      <c r="P5603" s="10" t="e">
        <f>VLOOKUP(TableOMP[[#This Row],[Label]],TableAvg[],3,FALSE)</f>
        <v>#N/A</v>
      </c>
      <c r="Q5603" s="10" t="e">
        <f>TableOMP[[#This Row],[Avg]]-$U$2*TableOMP[[#This Row],[StdDev]]</f>
        <v>#N/A</v>
      </c>
      <c r="R5603" s="10" t="e">
        <f>TableOMP[[#This Row],[Avg]]+$U$2*TableOMP[[#This Row],[StdDev]]</f>
        <v>#N/A</v>
      </c>
      <c r="S5603" s="10" t="e">
        <f>IF(AND(TableOMP[[#This Row],[total_time]]&gt;=TableOMP[[#This Row],[Low]], TableOMP[[#This Row],[total_time]]&lt;=TableOMP[[#This Row],[High]]),1,0)</f>
        <v>#N/A</v>
      </c>
    </row>
    <row r="5604" spans="1:19" x14ac:dyDescent="0.25">
      <c r="A5604" t="s">
        <v>10</v>
      </c>
      <c r="B5604">
        <v>1000</v>
      </c>
      <c r="C5604">
        <v>100</v>
      </c>
      <c r="D5604">
        <v>1</v>
      </c>
      <c r="E5604">
        <v>31</v>
      </c>
      <c r="F5604">
        <v>1</v>
      </c>
      <c r="G5604">
        <v>5.3129039999999996</v>
      </c>
      <c r="H5604">
        <v>1.4757910000000001</v>
      </c>
      <c r="I5604">
        <v>18.444125</v>
      </c>
      <c r="J5604">
        <v>0.61480400000000002</v>
      </c>
      <c r="K5604" t="str">
        <f t="shared" si="120"/>
        <v>8</v>
      </c>
      <c r="L5604" t="s">
        <v>116</v>
      </c>
      <c r="M5604" t="s">
        <v>117</v>
      </c>
      <c r="N5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604" s="10" t="e">
        <f>VLOOKUP(TableOMP[[#This Row],[Label]],TableAvg[],2,FALSE)</f>
        <v>#N/A</v>
      </c>
      <c r="P5604" s="10" t="e">
        <f>VLOOKUP(TableOMP[[#This Row],[Label]],TableAvg[],3,FALSE)</f>
        <v>#N/A</v>
      </c>
      <c r="Q5604" s="10" t="e">
        <f>TableOMP[[#This Row],[Avg]]-$U$2*TableOMP[[#This Row],[StdDev]]</f>
        <v>#N/A</v>
      </c>
      <c r="R5604" s="10" t="e">
        <f>TableOMP[[#This Row],[Avg]]+$U$2*TableOMP[[#This Row],[StdDev]]</f>
        <v>#N/A</v>
      </c>
      <c r="S5604" s="10" t="e">
        <f>IF(AND(TableOMP[[#This Row],[total_time]]&gt;=TableOMP[[#This Row],[Low]], TableOMP[[#This Row],[total_time]]&lt;=TableOMP[[#This Row],[High]]),1,0)</f>
        <v>#N/A</v>
      </c>
    </row>
    <row r="5605" spans="1:19" x14ac:dyDescent="0.25">
      <c r="A5605" t="s">
        <v>10</v>
      </c>
      <c r="B5605">
        <v>1000</v>
      </c>
      <c r="C5605">
        <v>100</v>
      </c>
      <c r="D5605">
        <v>1</v>
      </c>
      <c r="E5605">
        <v>32</v>
      </c>
      <c r="F5605">
        <v>1</v>
      </c>
      <c r="G5605">
        <v>4.8013320000000004</v>
      </c>
      <c r="H5605">
        <v>1.215651</v>
      </c>
      <c r="I5605">
        <v>10.971254</v>
      </c>
      <c r="J5605">
        <v>0.35391099999999998</v>
      </c>
      <c r="K5605" t="str">
        <f t="shared" si="120"/>
        <v>8</v>
      </c>
      <c r="L5605" t="s">
        <v>116</v>
      </c>
      <c r="M5605" t="s">
        <v>117</v>
      </c>
      <c r="N5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605" s="10" t="e">
        <f>VLOOKUP(TableOMP[[#This Row],[Label]],TableAvg[],2,FALSE)</f>
        <v>#N/A</v>
      </c>
      <c r="P5605" s="10" t="e">
        <f>VLOOKUP(TableOMP[[#This Row],[Label]],TableAvg[],3,FALSE)</f>
        <v>#N/A</v>
      </c>
      <c r="Q5605" s="10" t="e">
        <f>TableOMP[[#This Row],[Avg]]-$U$2*TableOMP[[#This Row],[StdDev]]</f>
        <v>#N/A</v>
      </c>
      <c r="R5605" s="10" t="e">
        <f>TableOMP[[#This Row],[Avg]]+$U$2*TableOMP[[#This Row],[StdDev]]</f>
        <v>#N/A</v>
      </c>
      <c r="S5605" s="10" t="e">
        <f>IF(AND(TableOMP[[#This Row],[total_time]]&gt;=TableOMP[[#This Row],[Low]], TableOMP[[#This Row],[total_time]]&lt;=TableOMP[[#This Row],[High]]),1,0)</f>
        <v>#N/A</v>
      </c>
    </row>
    <row r="5606" spans="1:19" x14ac:dyDescent="0.25">
      <c r="A5606" t="s">
        <v>10</v>
      </c>
      <c r="B5606">
        <v>1000</v>
      </c>
      <c r="C5606">
        <v>100</v>
      </c>
      <c r="D5606">
        <v>1</v>
      </c>
      <c r="E5606">
        <v>33</v>
      </c>
      <c r="F5606">
        <v>1</v>
      </c>
      <c r="G5606">
        <v>5.4860819999999997</v>
      </c>
      <c r="H5606">
        <v>1.6617550000000001</v>
      </c>
      <c r="I5606">
        <v>14.175599</v>
      </c>
      <c r="J5606">
        <v>0.44298700000000002</v>
      </c>
      <c r="K5606" t="str">
        <f t="shared" si="120"/>
        <v>8</v>
      </c>
      <c r="L5606" t="s">
        <v>116</v>
      </c>
      <c r="M5606" t="s">
        <v>117</v>
      </c>
      <c r="N5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606" s="10" t="e">
        <f>VLOOKUP(TableOMP[[#This Row],[Label]],TableAvg[],2,FALSE)</f>
        <v>#N/A</v>
      </c>
      <c r="P5606" s="10" t="e">
        <f>VLOOKUP(TableOMP[[#This Row],[Label]],TableAvg[],3,FALSE)</f>
        <v>#N/A</v>
      </c>
      <c r="Q5606" s="10" t="e">
        <f>TableOMP[[#This Row],[Avg]]-$U$2*TableOMP[[#This Row],[StdDev]]</f>
        <v>#N/A</v>
      </c>
      <c r="R5606" s="10" t="e">
        <f>TableOMP[[#This Row],[Avg]]+$U$2*TableOMP[[#This Row],[StdDev]]</f>
        <v>#N/A</v>
      </c>
      <c r="S5606" s="10" t="e">
        <f>IF(AND(TableOMP[[#This Row],[total_time]]&gt;=TableOMP[[#This Row],[Low]], TableOMP[[#This Row],[total_time]]&lt;=TableOMP[[#This Row],[High]]),1,0)</f>
        <v>#N/A</v>
      </c>
    </row>
    <row r="5607" spans="1:19" x14ac:dyDescent="0.25">
      <c r="A5607" t="s">
        <v>10</v>
      </c>
      <c r="B5607">
        <v>1000</v>
      </c>
      <c r="C5607">
        <v>100</v>
      </c>
      <c r="D5607">
        <v>1</v>
      </c>
      <c r="E5607">
        <v>34</v>
      </c>
      <c r="F5607">
        <v>1</v>
      </c>
      <c r="G5607">
        <v>5.4380009999999999</v>
      </c>
      <c r="H5607">
        <v>1.7783230000000001</v>
      </c>
      <c r="I5607">
        <v>17.521225999999999</v>
      </c>
      <c r="J5607">
        <v>0.53094600000000003</v>
      </c>
      <c r="K5607" t="str">
        <f t="shared" ref="K5607:K5638" si="121">MID(M5607,22,1)</f>
        <v>8</v>
      </c>
      <c r="L5607" t="s">
        <v>116</v>
      </c>
      <c r="M5607" t="s">
        <v>117</v>
      </c>
      <c r="N5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607" s="10" t="e">
        <f>VLOOKUP(TableOMP[[#This Row],[Label]],TableAvg[],2,FALSE)</f>
        <v>#N/A</v>
      </c>
      <c r="P5607" s="10" t="e">
        <f>VLOOKUP(TableOMP[[#This Row],[Label]],TableAvg[],3,FALSE)</f>
        <v>#N/A</v>
      </c>
      <c r="Q5607" s="10" t="e">
        <f>TableOMP[[#This Row],[Avg]]-$U$2*TableOMP[[#This Row],[StdDev]]</f>
        <v>#N/A</v>
      </c>
      <c r="R5607" s="10" t="e">
        <f>TableOMP[[#This Row],[Avg]]+$U$2*TableOMP[[#This Row],[StdDev]]</f>
        <v>#N/A</v>
      </c>
      <c r="S5607" s="10" t="e">
        <f>IF(AND(TableOMP[[#This Row],[total_time]]&gt;=TableOMP[[#This Row],[Low]], TableOMP[[#This Row],[total_time]]&lt;=TableOMP[[#This Row],[High]]),1,0)</f>
        <v>#N/A</v>
      </c>
    </row>
    <row r="5608" spans="1:19" x14ac:dyDescent="0.25">
      <c r="A5608" t="s">
        <v>10</v>
      </c>
      <c r="B5608">
        <v>1000</v>
      </c>
      <c r="C5608">
        <v>100</v>
      </c>
      <c r="D5608">
        <v>1</v>
      </c>
      <c r="E5608">
        <v>35</v>
      </c>
      <c r="F5608">
        <v>1</v>
      </c>
      <c r="G5608">
        <v>5.4076969999999998</v>
      </c>
      <c r="H5608">
        <v>1.803013</v>
      </c>
      <c r="I5608">
        <v>15.738225999999999</v>
      </c>
      <c r="J5608">
        <v>0.46288899999999999</v>
      </c>
      <c r="K5608" t="str">
        <f t="shared" si="121"/>
        <v>8</v>
      </c>
      <c r="L5608" t="s">
        <v>116</v>
      </c>
      <c r="M5608" t="s">
        <v>117</v>
      </c>
      <c r="N5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608" s="10" t="e">
        <f>VLOOKUP(TableOMP[[#This Row],[Label]],TableAvg[],2,FALSE)</f>
        <v>#N/A</v>
      </c>
      <c r="P5608" s="10" t="e">
        <f>VLOOKUP(TableOMP[[#This Row],[Label]],TableAvg[],3,FALSE)</f>
        <v>#N/A</v>
      </c>
      <c r="Q5608" s="10" t="e">
        <f>TableOMP[[#This Row],[Avg]]-$U$2*TableOMP[[#This Row],[StdDev]]</f>
        <v>#N/A</v>
      </c>
      <c r="R5608" s="10" t="e">
        <f>TableOMP[[#This Row],[Avg]]+$U$2*TableOMP[[#This Row],[StdDev]]</f>
        <v>#N/A</v>
      </c>
      <c r="S5608" s="10" t="e">
        <f>IF(AND(TableOMP[[#This Row],[total_time]]&gt;=TableOMP[[#This Row],[Low]], TableOMP[[#This Row],[total_time]]&lt;=TableOMP[[#This Row],[High]]),1,0)</f>
        <v>#N/A</v>
      </c>
    </row>
    <row r="5609" spans="1:19" x14ac:dyDescent="0.25">
      <c r="A5609" t="s">
        <v>10</v>
      </c>
      <c r="B5609">
        <v>1000</v>
      </c>
      <c r="C5609">
        <v>100</v>
      </c>
      <c r="D5609">
        <v>1</v>
      </c>
      <c r="E5609">
        <v>36</v>
      </c>
      <c r="F5609">
        <v>1</v>
      </c>
      <c r="G5609">
        <v>5.6035329999999997</v>
      </c>
      <c r="H5609">
        <v>1.800908</v>
      </c>
      <c r="I5609">
        <v>15.950988000000001</v>
      </c>
      <c r="J5609">
        <v>0.45574300000000001</v>
      </c>
      <c r="K5609" t="str">
        <f t="shared" si="121"/>
        <v>8</v>
      </c>
      <c r="L5609" t="s">
        <v>116</v>
      </c>
      <c r="M5609" t="s">
        <v>117</v>
      </c>
      <c r="N5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609" s="10" t="e">
        <f>VLOOKUP(TableOMP[[#This Row],[Label]],TableAvg[],2,FALSE)</f>
        <v>#N/A</v>
      </c>
      <c r="P5609" s="10" t="e">
        <f>VLOOKUP(TableOMP[[#This Row],[Label]],TableAvg[],3,FALSE)</f>
        <v>#N/A</v>
      </c>
      <c r="Q5609" s="10" t="e">
        <f>TableOMP[[#This Row],[Avg]]-$U$2*TableOMP[[#This Row],[StdDev]]</f>
        <v>#N/A</v>
      </c>
      <c r="R5609" s="10" t="e">
        <f>TableOMP[[#This Row],[Avg]]+$U$2*TableOMP[[#This Row],[StdDev]]</f>
        <v>#N/A</v>
      </c>
      <c r="S5609" s="10" t="e">
        <f>IF(AND(TableOMP[[#This Row],[total_time]]&gt;=TableOMP[[#This Row],[Low]], TableOMP[[#This Row],[total_time]]&lt;=TableOMP[[#This Row],[High]]),1,0)</f>
        <v>#N/A</v>
      </c>
    </row>
    <row r="5610" spans="1:19" x14ac:dyDescent="0.25">
      <c r="A5610" t="s">
        <v>10</v>
      </c>
      <c r="B5610">
        <v>1000</v>
      </c>
      <c r="C5610">
        <v>100</v>
      </c>
      <c r="D5610">
        <v>1</v>
      </c>
      <c r="E5610">
        <v>37</v>
      </c>
      <c r="F5610">
        <v>1</v>
      </c>
      <c r="G5610">
        <v>5.3752560000000003</v>
      </c>
      <c r="H5610">
        <v>1.604436</v>
      </c>
      <c r="I5610">
        <v>16.417193999999999</v>
      </c>
      <c r="J5610">
        <v>0.45603300000000002</v>
      </c>
      <c r="K5610" t="str">
        <f t="shared" si="121"/>
        <v>8</v>
      </c>
      <c r="L5610" t="s">
        <v>116</v>
      </c>
      <c r="M5610" t="s">
        <v>117</v>
      </c>
      <c r="N5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610" s="10" t="e">
        <f>VLOOKUP(TableOMP[[#This Row],[Label]],TableAvg[],2,FALSE)</f>
        <v>#N/A</v>
      </c>
      <c r="P5610" s="10" t="e">
        <f>VLOOKUP(TableOMP[[#This Row],[Label]],TableAvg[],3,FALSE)</f>
        <v>#N/A</v>
      </c>
      <c r="Q5610" s="10" t="e">
        <f>TableOMP[[#This Row],[Avg]]-$U$2*TableOMP[[#This Row],[StdDev]]</f>
        <v>#N/A</v>
      </c>
      <c r="R5610" s="10" t="e">
        <f>TableOMP[[#This Row],[Avg]]+$U$2*TableOMP[[#This Row],[StdDev]]</f>
        <v>#N/A</v>
      </c>
      <c r="S5610" s="10" t="e">
        <f>IF(AND(TableOMP[[#This Row],[total_time]]&gt;=TableOMP[[#This Row],[Low]], TableOMP[[#This Row],[total_time]]&lt;=TableOMP[[#This Row],[High]]),1,0)</f>
        <v>#N/A</v>
      </c>
    </row>
    <row r="5611" spans="1:19" x14ac:dyDescent="0.25">
      <c r="A5611" t="s">
        <v>10</v>
      </c>
      <c r="B5611">
        <v>1000</v>
      </c>
      <c r="C5611">
        <v>100</v>
      </c>
      <c r="D5611">
        <v>1</v>
      </c>
      <c r="E5611">
        <v>38</v>
      </c>
      <c r="F5611">
        <v>1</v>
      </c>
      <c r="G5611">
        <v>6.220777</v>
      </c>
      <c r="H5611">
        <v>2.3407580000000001</v>
      </c>
      <c r="I5611">
        <v>21.181756</v>
      </c>
      <c r="J5611">
        <v>0.57247999999999999</v>
      </c>
      <c r="K5611" t="str">
        <f t="shared" si="121"/>
        <v>8</v>
      </c>
      <c r="L5611" t="s">
        <v>116</v>
      </c>
      <c r="M5611" t="s">
        <v>117</v>
      </c>
      <c r="N5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611" s="10" t="e">
        <f>VLOOKUP(TableOMP[[#This Row],[Label]],TableAvg[],2,FALSE)</f>
        <v>#N/A</v>
      </c>
      <c r="P5611" s="10" t="e">
        <f>VLOOKUP(TableOMP[[#This Row],[Label]],TableAvg[],3,FALSE)</f>
        <v>#N/A</v>
      </c>
      <c r="Q5611" s="10" t="e">
        <f>TableOMP[[#This Row],[Avg]]-$U$2*TableOMP[[#This Row],[StdDev]]</f>
        <v>#N/A</v>
      </c>
      <c r="R5611" s="10" t="e">
        <f>TableOMP[[#This Row],[Avg]]+$U$2*TableOMP[[#This Row],[StdDev]]</f>
        <v>#N/A</v>
      </c>
      <c r="S5611" s="10" t="e">
        <f>IF(AND(TableOMP[[#This Row],[total_time]]&gt;=TableOMP[[#This Row],[Low]], TableOMP[[#This Row],[total_time]]&lt;=TableOMP[[#This Row],[High]]),1,0)</f>
        <v>#N/A</v>
      </c>
    </row>
    <row r="5612" spans="1:19" x14ac:dyDescent="0.25">
      <c r="A5612" t="s">
        <v>10</v>
      </c>
      <c r="B5612">
        <v>1000</v>
      </c>
      <c r="C5612">
        <v>100</v>
      </c>
      <c r="D5612">
        <v>1</v>
      </c>
      <c r="E5612">
        <v>39</v>
      </c>
      <c r="F5612">
        <v>1</v>
      </c>
      <c r="G5612">
        <v>5.7276699999999998</v>
      </c>
      <c r="H5612">
        <v>1.75143</v>
      </c>
      <c r="I5612">
        <v>21.626434</v>
      </c>
      <c r="J5612">
        <v>0.56911699999999998</v>
      </c>
      <c r="K5612" t="str">
        <f t="shared" si="121"/>
        <v>8</v>
      </c>
      <c r="L5612" t="s">
        <v>116</v>
      </c>
      <c r="M5612" t="s">
        <v>117</v>
      </c>
      <c r="N5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612" s="10" t="e">
        <f>VLOOKUP(TableOMP[[#This Row],[Label]],TableAvg[],2,FALSE)</f>
        <v>#N/A</v>
      </c>
      <c r="P5612" s="10" t="e">
        <f>VLOOKUP(TableOMP[[#This Row],[Label]],TableAvg[],3,FALSE)</f>
        <v>#N/A</v>
      </c>
      <c r="Q5612" s="10" t="e">
        <f>TableOMP[[#This Row],[Avg]]-$U$2*TableOMP[[#This Row],[StdDev]]</f>
        <v>#N/A</v>
      </c>
      <c r="R5612" s="10" t="e">
        <f>TableOMP[[#This Row],[Avg]]+$U$2*TableOMP[[#This Row],[StdDev]]</f>
        <v>#N/A</v>
      </c>
      <c r="S5612" s="10" t="e">
        <f>IF(AND(TableOMP[[#This Row],[total_time]]&gt;=TableOMP[[#This Row],[Low]], TableOMP[[#This Row],[total_time]]&lt;=TableOMP[[#This Row],[High]]),1,0)</f>
        <v>#N/A</v>
      </c>
    </row>
    <row r="5613" spans="1:19" x14ac:dyDescent="0.25">
      <c r="A5613" t="s">
        <v>10</v>
      </c>
      <c r="B5613">
        <v>1000</v>
      </c>
      <c r="C5613">
        <v>100</v>
      </c>
      <c r="D5613">
        <v>1</v>
      </c>
      <c r="E5613">
        <v>40</v>
      </c>
      <c r="F5613">
        <v>1</v>
      </c>
      <c r="G5613">
        <v>5.9843409999999997</v>
      </c>
      <c r="H5613">
        <v>1.9692369999999999</v>
      </c>
      <c r="I5613">
        <v>26.196324000000001</v>
      </c>
      <c r="J5613">
        <v>0.67170099999999999</v>
      </c>
      <c r="K5613" t="str">
        <f t="shared" si="121"/>
        <v>8</v>
      </c>
      <c r="L5613" t="s">
        <v>116</v>
      </c>
      <c r="M5613" t="s">
        <v>117</v>
      </c>
      <c r="N5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613" s="10" t="e">
        <f>VLOOKUP(TableOMP[[#This Row],[Label]],TableAvg[],2,FALSE)</f>
        <v>#N/A</v>
      </c>
      <c r="P5613" s="10" t="e">
        <f>VLOOKUP(TableOMP[[#This Row],[Label]],TableAvg[],3,FALSE)</f>
        <v>#N/A</v>
      </c>
      <c r="Q5613" s="10" t="e">
        <f>TableOMP[[#This Row],[Avg]]-$U$2*TableOMP[[#This Row],[StdDev]]</f>
        <v>#N/A</v>
      </c>
      <c r="R5613" s="10" t="e">
        <f>TableOMP[[#This Row],[Avg]]+$U$2*TableOMP[[#This Row],[StdDev]]</f>
        <v>#N/A</v>
      </c>
      <c r="S5613" s="10" t="e">
        <f>IF(AND(TableOMP[[#This Row],[total_time]]&gt;=TableOMP[[#This Row],[Low]], TableOMP[[#This Row],[total_time]]&lt;=TableOMP[[#This Row],[High]]),1,0)</f>
        <v>#N/A</v>
      </c>
    </row>
    <row r="5614" spans="1:19" x14ac:dyDescent="0.25">
      <c r="A5614" t="s">
        <v>10</v>
      </c>
      <c r="B5614">
        <v>1000</v>
      </c>
      <c r="C5614">
        <v>100</v>
      </c>
      <c r="D5614">
        <v>1</v>
      </c>
      <c r="E5614">
        <v>41</v>
      </c>
      <c r="F5614">
        <v>1</v>
      </c>
      <c r="G5614">
        <v>5.6242179999999999</v>
      </c>
      <c r="H5614">
        <v>1.8697060000000001</v>
      </c>
      <c r="I5614">
        <v>18.30819</v>
      </c>
      <c r="J5614">
        <v>0.45770499999999997</v>
      </c>
      <c r="K5614" t="str">
        <f t="shared" si="121"/>
        <v>8</v>
      </c>
      <c r="L5614" t="s">
        <v>116</v>
      </c>
      <c r="M5614" t="s">
        <v>117</v>
      </c>
      <c r="N5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614" s="10" t="e">
        <f>VLOOKUP(TableOMP[[#This Row],[Label]],TableAvg[],2,FALSE)</f>
        <v>#N/A</v>
      </c>
      <c r="P5614" s="10" t="e">
        <f>VLOOKUP(TableOMP[[#This Row],[Label]],TableAvg[],3,FALSE)</f>
        <v>#N/A</v>
      </c>
      <c r="Q5614" s="10" t="e">
        <f>TableOMP[[#This Row],[Avg]]-$U$2*TableOMP[[#This Row],[StdDev]]</f>
        <v>#N/A</v>
      </c>
      <c r="R5614" s="10" t="e">
        <f>TableOMP[[#This Row],[Avg]]+$U$2*TableOMP[[#This Row],[StdDev]]</f>
        <v>#N/A</v>
      </c>
      <c r="S5614" s="10" t="e">
        <f>IF(AND(TableOMP[[#This Row],[total_time]]&gt;=TableOMP[[#This Row],[Low]], TableOMP[[#This Row],[total_time]]&lt;=TableOMP[[#This Row],[High]]),1,0)</f>
        <v>#N/A</v>
      </c>
    </row>
    <row r="5615" spans="1:19" x14ac:dyDescent="0.25">
      <c r="A5615" t="s">
        <v>10</v>
      </c>
      <c r="B5615">
        <v>1000</v>
      </c>
      <c r="C5615">
        <v>100</v>
      </c>
      <c r="D5615">
        <v>1</v>
      </c>
      <c r="E5615">
        <v>42</v>
      </c>
      <c r="F5615">
        <v>1</v>
      </c>
      <c r="G5615">
        <v>6.2848430000000004</v>
      </c>
      <c r="H5615">
        <v>2.2229290000000002</v>
      </c>
      <c r="I5615">
        <v>26.680833</v>
      </c>
      <c r="J5615">
        <v>0.650752</v>
      </c>
      <c r="K5615" t="str">
        <f t="shared" si="121"/>
        <v>8</v>
      </c>
      <c r="L5615" t="s">
        <v>116</v>
      </c>
      <c r="M5615" t="s">
        <v>117</v>
      </c>
      <c r="N5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15" s="10" t="e">
        <f>VLOOKUP(TableOMP[[#This Row],[Label]],TableAvg[],2,FALSE)</f>
        <v>#N/A</v>
      </c>
      <c r="P5615" s="10" t="e">
        <f>VLOOKUP(TableOMP[[#This Row],[Label]],TableAvg[],3,FALSE)</f>
        <v>#N/A</v>
      </c>
      <c r="Q5615" s="10" t="e">
        <f>TableOMP[[#This Row],[Avg]]-$U$2*TableOMP[[#This Row],[StdDev]]</f>
        <v>#N/A</v>
      </c>
      <c r="R5615" s="10" t="e">
        <f>TableOMP[[#This Row],[Avg]]+$U$2*TableOMP[[#This Row],[StdDev]]</f>
        <v>#N/A</v>
      </c>
      <c r="S5615" s="10" t="e">
        <f>IF(AND(TableOMP[[#This Row],[total_time]]&gt;=TableOMP[[#This Row],[Low]], TableOMP[[#This Row],[total_time]]&lt;=TableOMP[[#This Row],[High]]),1,0)</f>
        <v>#N/A</v>
      </c>
    </row>
    <row r="5616" spans="1:19" x14ac:dyDescent="0.25">
      <c r="A5616" t="s">
        <v>10</v>
      </c>
      <c r="B5616">
        <v>1000</v>
      </c>
      <c r="C5616">
        <v>100</v>
      </c>
      <c r="D5616">
        <v>1</v>
      </c>
      <c r="E5616">
        <v>43</v>
      </c>
      <c r="F5616">
        <v>1</v>
      </c>
      <c r="G5616">
        <v>5.9184140000000003</v>
      </c>
      <c r="H5616">
        <v>1.8730899999999999</v>
      </c>
      <c r="I5616">
        <v>23.480132000000001</v>
      </c>
      <c r="J5616">
        <v>0.55905099999999996</v>
      </c>
      <c r="K5616" t="str">
        <f t="shared" si="121"/>
        <v>8</v>
      </c>
      <c r="L5616" t="s">
        <v>116</v>
      </c>
      <c r="M5616" t="s">
        <v>117</v>
      </c>
      <c r="N5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16" s="10" t="e">
        <f>VLOOKUP(TableOMP[[#This Row],[Label]],TableAvg[],2,FALSE)</f>
        <v>#N/A</v>
      </c>
      <c r="P5616" s="10" t="e">
        <f>VLOOKUP(TableOMP[[#This Row],[Label]],TableAvg[],3,FALSE)</f>
        <v>#N/A</v>
      </c>
      <c r="Q5616" s="10" t="e">
        <f>TableOMP[[#This Row],[Avg]]-$U$2*TableOMP[[#This Row],[StdDev]]</f>
        <v>#N/A</v>
      </c>
      <c r="R5616" s="10" t="e">
        <f>TableOMP[[#This Row],[Avg]]+$U$2*TableOMP[[#This Row],[StdDev]]</f>
        <v>#N/A</v>
      </c>
      <c r="S5616" s="10" t="e">
        <f>IF(AND(TableOMP[[#This Row],[total_time]]&gt;=TableOMP[[#This Row],[Low]], TableOMP[[#This Row],[total_time]]&lt;=TableOMP[[#This Row],[High]]),1,0)</f>
        <v>#N/A</v>
      </c>
    </row>
    <row r="5617" spans="1:19" x14ac:dyDescent="0.25">
      <c r="A5617" t="s">
        <v>10</v>
      </c>
      <c r="B5617">
        <v>1000</v>
      </c>
      <c r="C5617">
        <v>100</v>
      </c>
      <c r="D5617">
        <v>1</v>
      </c>
      <c r="E5617">
        <v>44</v>
      </c>
      <c r="F5617">
        <v>1</v>
      </c>
      <c r="G5617">
        <v>6.3291709999999997</v>
      </c>
      <c r="H5617">
        <v>2.1405660000000002</v>
      </c>
      <c r="I5617">
        <v>29.484393000000001</v>
      </c>
      <c r="J5617">
        <v>0.68568399999999996</v>
      </c>
      <c r="K5617" t="str">
        <f t="shared" si="121"/>
        <v>8</v>
      </c>
      <c r="L5617" t="s">
        <v>116</v>
      </c>
      <c r="M5617" t="s">
        <v>117</v>
      </c>
      <c r="N5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17" s="10" t="e">
        <f>VLOOKUP(TableOMP[[#This Row],[Label]],TableAvg[],2,FALSE)</f>
        <v>#N/A</v>
      </c>
      <c r="P5617" s="10" t="e">
        <f>VLOOKUP(TableOMP[[#This Row],[Label]],TableAvg[],3,FALSE)</f>
        <v>#N/A</v>
      </c>
      <c r="Q5617" s="10" t="e">
        <f>TableOMP[[#This Row],[Avg]]-$U$2*TableOMP[[#This Row],[StdDev]]</f>
        <v>#N/A</v>
      </c>
      <c r="R5617" s="10" t="e">
        <f>TableOMP[[#This Row],[Avg]]+$U$2*TableOMP[[#This Row],[StdDev]]</f>
        <v>#N/A</v>
      </c>
      <c r="S5617" s="10" t="e">
        <f>IF(AND(TableOMP[[#This Row],[total_time]]&gt;=TableOMP[[#This Row],[Low]], TableOMP[[#This Row],[total_time]]&lt;=TableOMP[[#This Row],[High]]),1,0)</f>
        <v>#N/A</v>
      </c>
    </row>
    <row r="5618" spans="1:19" x14ac:dyDescent="0.25">
      <c r="A5618" t="s">
        <v>10</v>
      </c>
      <c r="B5618">
        <v>1000</v>
      </c>
      <c r="C5618">
        <v>100</v>
      </c>
      <c r="D5618">
        <v>1</v>
      </c>
      <c r="E5618">
        <v>45</v>
      </c>
      <c r="F5618">
        <v>1</v>
      </c>
      <c r="G5618">
        <v>6.0844430000000003</v>
      </c>
      <c r="H5618">
        <v>2.113585</v>
      </c>
      <c r="I5618">
        <v>32.345627999999998</v>
      </c>
      <c r="J5618">
        <v>0.735128</v>
      </c>
      <c r="K5618" t="str">
        <f t="shared" si="121"/>
        <v>8</v>
      </c>
      <c r="L5618" t="s">
        <v>116</v>
      </c>
      <c r="M5618" t="s">
        <v>117</v>
      </c>
      <c r="N5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18" s="10" t="e">
        <f>VLOOKUP(TableOMP[[#This Row],[Label]],TableAvg[],2,FALSE)</f>
        <v>#N/A</v>
      </c>
      <c r="P5618" s="10" t="e">
        <f>VLOOKUP(TableOMP[[#This Row],[Label]],TableAvg[],3,FALSE)</f>
        <v>#N/A</v>
      </c>
      <c r="Q5618" s="10" t="e">
        <f>TableOMP[[#This Row],[Avg]]-$U$2*TableOMP[[#This Row],[StdDev]]</f>
        <v>#N/A</v>
      </c>
      <c r="R5618" s="10" t="e">
        <f>TableOMP[[#This Row],[Avg]]+$U$2*TableOMP[[#This Row],[StdDev]]</f>
        <v>#N/A</v>
      </c>
      <c r="S5618" s="10" t="e">
        <f>IF(AND(TableOMP[[#This Row],[total_time]]&gt;=TableOMP[[#This Row],[Low]], TableOMP[[#This Row],[total_time]]&lt;=TableOMP[[#This Row],[High]]),1,0)</f>
        <v>#N/A</v>
      </c>
    </row>
    <row r="5619" spans="1:19" x14ac:dyDescent="0.25">
      <c r="A5619" t="s">
        <v>10</v>
      </c>
      <c r="B5619">
        <v>1000</v>
      </c>
      <c r="C5619">
        <v>100</v>
      </c>
      <c r="D5619">
        <v>1</v>
      </c>
      <c r="E5619">
        <v>46</v>
      </c>
      <c r="F5619">
        <v>1</v>
      </c>
      <c r="G5619">
        <v>6.3044840000000004</v>
      </c>
      <c r="H5619">
        <v>2.043056</v>
      </c>
      <c r="I5619">
        <v>28.078222</v>
      </c>
      <c r="J5619">
        <v>0.62395999999999996</v>
      </c>
      <c r="K5619" t="str">
        <f t="shared" si="121"/>
        <v>8</v>
      </c>
      <c r="L5619" t="s">
        <v>116</v>
      </c>
      <c r="M5619" t="s">
        <v>117</v>
      </c>
      <c r="N5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19" s="10" t="e">
        <f>VLOOKUP(TableOMP[[#This Row],[Label]],TableAvg[],2,FALSE)</f>
        <v>#N/A</v>
      </c>
      <c r="P5619" s="10" t="e">
        <f>VLOOKUP(TableOMP[[#This Row],[Label]],TableAvg[],3,FALSE)</f>
        <v>#N/A</v>
      </c>
      <c r="Q5619" s="10" t="e">
        <f>TableOMP[[#This Row],[Avg]]-$U$2*TableOMP[[#This Row],[StdDev]]</f>
        <v>#N/A</v>
      </c>
      <c r="R5619" s="10" t="e">
        <f>TableOMP[[#This Row],[Avg]]+$U$2*TableOMP[[#This Row],[StdDev]]</f>
        <v>#N/A</v>
      </c>
      <c r="S5619" s="10" t="e">
        <f>IF(AND(TableOMP[[#This Row],[total_time]]&gt;=TableOMP[[#This Row],[Low]], TableOMP[[#This Row],[total_time]]&lt;=TableOMP[[#This Row],[High]]),1,0)</f>
        <v>#N/A</v>
      </c>
    </row>
    <row r="5620" spans="1:19" x14ac:dyDescent="0.25">
      <c r="A5620" t="s">
        <v>10</v>
      </c>
      <c r="B5620">
        <v>1000</v>
      </c>
      <c r="C5620">
        <v>100</v>
      </c>
      <c r="D5620">
        <v>1</v>
      </c>
      <c r="E5620">
        <v>47</v>
      </c>
      <c r="F5620">
        <v>1</v>
      </c>
      <c r="G5620">
        <v>6.4489239999999999</v>
      </c>
      <c r="H5620">
        <v>2.3789739999999999</v>
      </c>
      <c r="I5620">
        <v>31.864483</v>
      </c>
      <c r="J5620">
        <v>0.69270600000000004</v>
      </c>
      <c r="K5620" t="str">
        <f t="shared" si="121"/>
        <v>8</v>
      </c>
      <c r="L5620" t="s">
        <v>116</v>
      </c>
      <c r="M5620" t="s">
        <v>117</v>
      </c>
      <c r="N5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20" s="10" t="e">
        <f>VLOOKUP(TableOMP[[#This Row],[Label]],TableAvg[],2,FALSE)</f>
        <v>#N/A</v>
      </c>
      <c r="P5620" s="10" t="e">
        <f>VLOOKUP(TableOMP[[#This Row],[Label]],TableAvg[],3,FALSE)</f>
        <v>#N/A</v>
      </c>
      <c r="Q5620" s="10" t="e">
        <f>TableOMP[[#This Row],[Avg]]-$U$2*TableOMP[[#This Row],[StdDev]]</f>
        <v>#N/A</v>
      </c>
      <c r="R5620" s="10" t="e">
        <f>TableOMP[[#This Row],[Avg]]+$U$2*TableOMP[[#This Row],[StdDev]]</f>
        <v>#N/A</v>
      </c>
      <c r="S5620" s="10" t="e">
        <f>IF(AND(TableOMP[[#This Row],[total_time]]&gt;=TableOMP[[#This Row],[Low]], TableOMP[[#This Row],[total_time]]&lt;=TableOMP[[#This Row],[High]]),1,0)</f>
        <v>#N/A</v>
      </c>
    </row>
    <row r="5621" spans="1:19" x14ac:dyDescent="0.25">
      <c r="A5621" t="s">
        <v>10</v>
      </c>
      <c r="B5621">
        <v>1000</v>
      </c>
      <c r="C5621">
        <v>100</v>
      </c>
      <c r="D5621">
        <v>1</v>
      </c>
      <c r="E5621">
        <v>48</v>
      </c>
      <c r="F5621">
        <v>1</v>
      </c>
      <c r="G5621">
        <v>7.0075440000000002</v>
      </c>
      <c r="H5621">
        <v>2.841167</v>
      </c>
      <c r="I5621">
        <v>35.996754000000003</v>
      </c>
      <c r="J5621">
        <v>0.76588800000000001</v>
      </c>
      <c r="K5621" t="str">
        <f t="shared" si="121"/>
        <v>8</v>
      </c>
      <c r="L5621" t="s">
        <v>116</v>
      </c>
      <c r="M5621" t="s">
        <v>117</v>
      </c>
      <c r="N5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21" s="10" t="e">
        <f>VLOOKUP(TableOMP[[#This Row],[Label]],TableAvg[],2,FALSE)</f>
        <v>#N/A</v>
      </c>
      <c r="P5621" s="10" t="e">
        <f>VLOOKUP(TableOMP[[#This Row],[Label]],TableAvg[],3,FALSE)</f>
        <v>#N/A</v>
      </c>
      <c r="Q5621" s="10" t="e">
        <f>TableOMP[[#This Row],[Avg]]-$U$2*TableOMP[[#This Row],[StdDev]]</f>
        <v>#N/A</v>
      </c>
      <c r="R5621" s="10" t="e">
        <f>TableOMP[[#This Row],[Avg]]+$U$2*TableOMP[[#This Row],[StdDev]]</f>
        <v>#N/A</v>
      </c>
      <c r="S5621" s="10" t="e">
        <f>IF(AND(TableOMP[[#This Row],[total_time]]&gt;=TableOMP[[#This Row],[Low]], TableOMP[[#This Row],[total_time]]&lt;=TableOMP[[#This Row],[High]]),1,0)</f>
        <v>#N/A</v>
      </c>
    </row>
    <row r="5622" spans="1:19" x14ac:dyDescent="0.25">
      <c r="A5622" t="s">
        <v>10</v>
      </c>
      <c r="B5622">
        <v>1000</v>
      </c>
      <c r="C5622">
        <v>100</v>
      </c>
      <c r="D5622">
        <v>1</v>
      </c>
      <c r="E5622">
        <v>49</v>
      </c>
      <c r="F5622">
        <v>1</v>
      </c>
      <c r="G5622">
        <v>6.7718829999999999</v>
      </c>
      <c r="H5622">
        <v>2.2243499999999998</v>
      </c>
      <c r="I5622">
        <v>30.997609000000001</v>
      </c>
      <c r="J5622">
        <v>0.64578400000000002</v>
      </c>
      <c r="K5622" t="str">
        <f t="shared" si="121"/>
        <v>8</v>
      </c>
      <c r="L5622" t="s">
        <v>116</v>
      </c>
      <c r="M5622" t="s">
        <v>117</v>
      </c>
      <c r="N5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22" s="10" t="e">
        <f>VLOOKUP(TableOMP[[#This Row],[Label]],TableAvg[],2,FALSE)</f>
        <v>#N/A</v>
      </c>
      <c r="P5622" s="10" t="e">
        <f>VLOOKUP(TableOMP[[#This Row],[Label]],TableAvg[],3,FALSE)</f>
        <v>#N/A</v>
      </c>
      <c r="Q5622" s="10" t="e">
        <f>TableOMP[[#This Row],[Avg]]-$U$2*TableOMP[[#This Row],[StdDev]]</f>
        <v>#N/A</v>
      </c>
      <c r="R5622" s="10" t="e">
        <f>TableOMP[[#This Row],[Avg]]+$U$2*TableOMP[[#This Row],[StdDev]]</f>
        <v>#N/A</v>
      </c>
      <c r="S5622" s="10" t="e">
        <f>IF(AND(TableOMP[[#This Row],[total_time]]&gt;=TableOMP[[#This Row],[Low]], TableOMP[[#This Row],[total_time]]&lt;=TableOMP[[#This Row],[High]]),1,0)</f>
        <v>#N/A</v>
      </c>
    </row>
    <row r="5623" spans="1:19" x14ac:dyDescent="0.25">
      <c r="A5623" t="s">
        <v>10</v>
      </c>
      <c r="B5623">
        <v>1000</v>
      </c>
      <c r="C5623">
        <v>100</v>
      </c>
      <c r="D5623">
        <v>1</v>
      </c>
      <c r="E5623">
        <v>50</v>
      </c>
      <c r="F5623">
        <v>1</v>
      </c>
      <c r="G5623">
        <v>6.584816</v>
      </c>
      <c r="H5623">
        <v>2.3517109999999999</v>
      </c>
      <c r="I5623">
        <v>26.159918000000001</v>
      </c>
      <c r="J5623">
        <v>0.53387600000000002</v>
      </c>
      <c r="K5623" t="str">
        <f t="shared" si="121"/>
        <v>8</v>
      </c>
      <c r="L5623" t="s">
        <v>116</v>
      </c>
      <c r="M5623" t="s">
        <v>117</v>
      </c>
      <c r="N5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23" s="10" t="e">
        <f>VLOOKUP(TableOMP[[#This Row],[Label]],TableAvg[],2,FALSE)</f>
        <v>#N/A</v>
      </c>
      <c r="P5623" s="10" t="e">
        <f>VLOOKUP(TableOMP[[#This Row],[Label]],TableAvg[],3,FALSE)</f>
        <v>#N/A</v>
      </c>
      <c r="Q5623" s="10" t="e">
        <f>TableOMP[[#This Row],[Avg]]-$U$2*TableOMP[[#This Row],[StdDev]]</f>
        <v>#N/A</v>
      </c>
      <c r="R5623" s="10" t="e">
        <f>TableOMP[[#This Row],[Avg]]+$U$2*TableOMP[[#This Row],[StdDev]]</f>
        <v>#N/A</v>
      </c>
      <c r="S5623" s="10" t="e">
        <f>IF(AND(TableOMP[[#This Row],[total_time]]&gt;=TableOMP[[#This Row],[Low]], TableOMP[[#This Row],[total_time]]&lt;=TableOMP[[#This Row],[High]]),1,0)</f>
        <v>#N/A</v>
      </c>
    </row>
    <row r="5624" spans="1:19" x14ac:dyDescent="0.25">
      <c r="A5624" t="s">
        <v>10</v>
      </c>
      <c r="B5624">
        <v>1000</v>
      </c>
      <c r="C5624">
        <v>100</v>
      </c>
      <c r="D5624">
        <v>1</v>
      </c>
      <c r="E5624">
        <v>51</v>
      </c>
      <c r="F5624">
        <v>1</v>
      </c>
      <c r="G5624">
        <v>6.4090959999999999</v>
      </c>
      <c r="H5624">
        <v>2.1179779999999999</v>
      </c>
      <c r="I5624">
        <v>28.203865</v>
      </c>
      <c r="J5624">
        <v>0.56407700000000005</v>
      </c>
      <c r="K5624" t="str">
        <f t="shared" si="121"/>
        <v>8</v>
      </c>
      <c r="L5624" t="s">
        <v>116</v>
      </c>
      <c r="M5624" t="s">
        <v>117</v>
      </c>
      <c r="N5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24" s="10" t="e">
        <f>VLOOKUP(TableOMP[[#This Row],[Label]],TableAvg[],2,FALSE)</f>
        <v>#N/A</v>
      </c>
      <c r="P5624" s="10" t="e">
        <f>VLOOKUP(TableOMP[[#This Row],[Label]],TableAvg[],3,FALSE)</f>
        <v>#N/A</v>
      </c>
      <c r="Q5624" s="10" t="e">
        <f>TableOMP[[#This Row],[Avg]]-$U$2*TableOMP[[#This Row],[StdDev]]</f>
        <v>#N/A</v>
      </c>
      <c r="R5624" s="10" t="e">
        <f>TableOMP[[#This Row],[Avg]]+$U$2*TableOMP[[#This Row],[StdDev]]</f>
        <v>#N/A</v>
      </c>
      <c r="S5624" s="10" t="e">
        <f>IF(AND(TableOMP[[#This Row],[total_time]]&gt;=TableOMP[[#This Row],[Low]], TableOMP[[#This Row],[total_time]]&lt;=TableOMP[[#This Row],[High]]),1,0)</f>
        <v>#N/A</v>
      </c>
    </row>
    <row r="5625" spans="1:19" x14ac:dyDescent="0.25">
      <c r="A5625" t="s">
        <v>10</v>
      </c>
      <c r="B5625">
        <v>1000</v>
      </c>
      <c r="C5625">
        <v>100</v>
      </c>
      <c r="D5625">
        <v>1</v>
      </c>
      <c r="E5625">
        <v>52</v>
      </c>
      <c r="F5625">
        <v>1</v>
      </c>
      <c r="G5625">
        <v>6.6653650000000004</v>
      </c>
      <c r="H5625">
        <v>2.436922</v>
      </c>
      <c r="I5625">
        <v>43.071187999999999</v>
      </c>
      <c r="J5625">
        <v>0.84453299999999998</v>
      </c>
      <c r="K5625" t="str">
        <f t="shared" si="121"/>
        <v>8</v>
      </c>
      <c r="L5625" t="s">
        <v>116</v>
      </c>
      <c r="M5625" t="s">
        <v>117</v>
      </c>
      <c r="N5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25" s="10" t="e">
        <f>VLOOKUP(TableOMP[[#This Row],[Label]],TableAvg[],2,FALSE)</f>
        <v>#N/A</v>
      </c>
      <c r="P5625" s="10" t="e">
        <f>VLOOKUP(TableOMP[[#This Row],[Label]],TableAvg[],3,FALSE)</f>
        <v>#N/A</v>
      </c>
      <c r="Q5625" s="10" t="e">
        <f>TableOMP[[#This Row],[Avg]]-$U$2*TableOMP[[#This Row],[StdDev]]</f>
        <v>#N/A</v>
      </c>
      <c r="R5625" s="10" t="e">
        <f>TableOMP[[#This Row],[Avg]]+$U$2*TableOMP[[#This Row],[StdDev]]</f>
        <v>#N/A</v>
      </c>
      <c r="S5625" s="10" t="e">
        <f>IF(AND(TableOMP[[#This Row],[total_time]]&gt;=TableOMP[[#This Row],[Low]], TableOMP[[#This Row],[total_time]]&lt;=TableOMP[[#This Row],[High]]),1,0)</f>
        <v>#N/A</v>
      </c>
    </row>
    <row r="5626" spans="1:19" x14ac:dyDescent="0.25">
      <c r="A5626" t="s">
        <v>10</v>
      </c>
      <c r="B5626">
        <v>1000</v>
      </c>
      <c r="C5626">
        <v>100</v>
      </c>
      <c r="D5626">
        <v>1</v>
      </c>
      <c r="E5626">
        <v>53</v>
      </c>
      <c r="F5626">
        <v>1</v>
      </c>
      <c r="G5626">
        <v>6.958113</v>
      </c>
      <c r="H5626">
        <v>2.4227620000000001</v>
      </c>
      <c r="I5626">
        <v>37.798575999999997</v>
      </c>
      <c r="J5626">
        <v>0.72689599999999999</v>
      </c>
      <c r="K5626" t="str">
        <f t="shared" si="121"/>
        <v>8</v>
      </c>
      <c r="L5626" t="s">
        <v>116</v>
      </c>
      <c r="M5626" t="s">
        <v>117</v>
      </c>
      <c r="N5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26" s="10" t="e">
        <f>VLOOKUP(TableOMP[[#This Row],[Label]],TableAvg[],2,FALSE)</f>
        <v>#N/A</v>
      </c>
      <c r="P5626" s="10" t="e">
        <f>VLOOKUP(TableOMP[[#This Row],[Label]],TableAvg[],3,FALSE)</f>
        <v>#N/A</v>
      </c>
      <c r="Q5626" s="10" t="e">
        <f>TableOMP[[#This Row],[Avg]]-$U$2*TableOMP[[#This Row],[StdDev]]</f>
        <v>#N/A</v>
      </c>
      <c r="R5626" s="10" t="e">
        <f>TableOMP[[#This Row],[Avg]]+$U$2*TableOMP[[#This Row],[StdDev]]</f>
        <v>#N/A</v>
      </c>
      <c r="S5626" s="10" t="e">
        <f>IF(AND(TableOMP[[#This Row],[total_time]]&gt;=TableOMP[[#This Row],[Low]], TableOMP[[#This Row],[total_time]]&lt;=TableOMP[[#This Row],[High]]),1,0)</f>
        <v>#N/A</v>
      </c>
    </row>
    <row r="5627" spans="1:19" x14ac:dyDescent="0.25">
      <c r="A5627" t="s">
        <v>10</v>
      </c>
      <c r="B5627">
        <v>1000</v>
      </c>
      <c r="C5627">
        <v>100</v>
      </c>
      <c r="D5627">
        <v>1</v>
      </c>
      <c r="E5627">
        <v>54</v>
      </c>
      <c r="F5627">
        <v>1</v>
      </c>
      <c r="G5627">
        <v>6.923864</v>
      </c>
      <c r="H5627">
        <v>2.6469079999999998</v>
      </c>
      <c r="I5627">
        <v>38.791319999999999</v>
      </c>
      <c r="J5627">
        <v>0.73191200000000001</v>
      </c>
      <c r="K5627" t="str">
        <f t="shared" si="121"/>
        <v>8</v>
      </c>
      <c r="L5627" t="s">
        <v>116</v>
      </c>
      <c r="M5627" t="s">
        <v>117</v>
      </c>
      <c r="N5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27" s="10" t="e">
        <f>VLOOKUP(TableOMP[[#This Row],[Label]],TableAvg[],2,FALSE)</f>
        <v>#N/A</v>
      </c>
      <c r="P5627" s="10" t="e">
        <f>VLOOKUP(TableOMP[[#This Row],[Label]],TableAvg[],3,FALSE)</f>
        <v>#N/A</v>
      </c>
      <c r="Q5627" s="10" t="e">
        <f>TableOMP[[#This Row],[Avg]]-$U$2*TableOMP[[#This Row],[StdDev]]</f>
        <v>#N/A</v>
      </c>
      <c r="R5627" s="10" t="e">
        <f>TableOMP[[#This Row],[Avg]]+$U$2*TableOMP[[#This Row],[StdDev]]</f>
        <v>#N/A</v>
      </c>
      <c r="S5627" s="10" t="e">
        <f>IF(AND(TableOMP[[#This Row],[total_time]]&gt;=TableOMP[[#This Row],[Low]], TableOMP[[#This Row],[total_time]]&lt;=TableOMP[[#This Row],[High]]),1,0)</f>
        <v>#N/A</v>
      </c>
    </row>
    <row r="5628" spans="1:19" x14ac:dyDescent="0.25">
      <c r="A5628" t="s">
        <v>10</v>
      </c>
      <c r="B5628">
        <v>1000</v>
      </c>
      <c r="C5628">
        <v>100</v>
      </c>
      <c r="D5628">
        <v>1</v>
      </c>
      <c r="E5628">
        <v>55</v>
      </c>
      <c r="F5628">
        <v>1</v>
      </c>
      <c r="G5628">
        <v>7.4918610000000001</v>
      </c>
      <c r="H5628">
        <v>3.0627469999999999</v>
      </c>
      <c r="I5628">
        <v>39.441543000000003</v>
      </c>
      <c r="J5628">
        <v>0.73039900000000002</v>
      </c>
      <c r="K5628" t="str">
        <f t="shared" si="121"/>
        <v>8</v>
      </c>
      <c r="L5628" t="s">
        <v>116</v>
      </c>
      <c r="M5628" t="s">
        <v>117</v>
      </c>
      <c r="N5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28" s="10" t="e">
        <f>VLOOKUP(TableOMP[[#This Row],[Label]],TableAvg[],2,FALSE)</f>
        <v>#N/A</v>
      </c>
      <c r="P5628" s="10" t="e">
        <f>VLOOKUP(TableOMP[[#This Row],[Label]],TableAvg[],3,FALSE)</f>
        <v>#N/A</v>
      </c>
      <c r="Q5628" s="10" t="e">
        <f>TableOMP[[#This Row],[Avg]]-$U$2*TableOMP[[#This Row],[StdDev]]</f>
        <v>#N/A</v>
      </c>
      <c r="R5628" s="10" t="e">
        <f>TableOMP[[#This Row],[Avg]]+$U$2*TableOMP[[#This Row],[StdDev]]</f>
        <v>#N/A</v>
      </c>
      <c r="S5628" s="10" t="e">
        <f>IF(AND(TableOMP[[#This Row],[total_time]]&gt;=TableOMP[[#This Row],[Low]], TableOMP[[#This Row],[total_time]]&lt;=TableOMP[[#This Row],[High]]),1,0)</f>
        <v>#N/A</v>
      </c>
    </row>
    <row r="5629" spans="1:19" x14ac:dyDescent="0.25">
      <c r="A5629" t="s">
        <v>10</v>
      </c>
      <c r="B5629">
        <v>1000</v>
      </c>
      <c r="C5629">
        <v>100</v>
      </c>
      <c r="D5629">
        <v>1</v>
      </c>
      <c r="E5629">
        <v>56</v>
      </c>
      <c r="F5629">
        <v>1</v>
      </c>
      <c r="G5629">
        <v>6.9314660000000003</v>
      </c>
      <c r="H5629">
        <v>2.6540309999999998</v>
      </c>
      <c r="I5629">
        <v>35.713962000000002</v>
      </c>
      <c r="J5629">
        <v>0.64934499999999995</v>
      </c>
      <c r="K5629" t="str">
        <f t="shared" si="121"/>
        <v>8</v>
      </c>
      <c r="L5629" t="s">
        <v>116</v>
      </c>
      <c r="M5629" t="s">
        <v>117</v>
      </c>
      <c r="N5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29" s="10" t="e">
        <f>VLOOKUP(TableOMP[[#This Row],[Label]],TableAvg[],2,FALSE)</f>
        <v>#N/A</v>
      </c>
      <c r="P5629" s="10" t="e">
        <f>VLOOKUP(TableOMP[[#This Row],[Label]],TableAvg[],3,FALSE)</f>
        <v>#N/A</v>
      </c>
      <c r="Q5629" s="10" t="e">
        <f>TableOMP[[#This Row],[Avg]]-$U$2*TableOMP[[#This Row],[StdDev]]</f>
        <v>#N/A</v>
      </c>
      <c r="R5629" s="10" t="e">
        <f>TableOMP[[#This Row],[Avg]]+$U$2*TableOMP[[#This Row],[StdDev]]</f>
        <v>#N/A</v>
      </c>
      <c r="S5629" s="10" t="e">
        <f>IF(AND(TableOMP[[#This Row],[total_time]]&gt;=TableOMP[[#This Row],[Low]], TableOMP[[#This Row],[total_time]]&lt;=TableOMP[[#This Row],[High]]),1,0)</f>
        <v>#N/A</v>
      </c>
    </row>
    <row r="5630" spans="1:19" x14ac:dyDescent="0.25">
      <c r="A5630" t="s">
        <v>10</v>
      </c>
      <c r="B5630">
        <v>1000</v>
      </c>
      <c r="C5630">
        <v>100</v>
      </c>
      <c r="D5630">
        <v>1</v>
      </c>
      <c r="E5630">
        <v>57</v>
      </c>
      <c r="F5630">
        <v>1</v>
      </c>
      <c r="G5630">
        <v>6.6295970000000004</v>
      </c>
      <c r="H5630">
        <v>2.2896179999999999</v>
      </c>
      <c r="I5630">
        <v>36.472631</v>
      </c>
      <c r="J5630">
        <v>0.65129700000000001</v>
      </c>
      <c r="K5630" t="str">
        <f t="shared" si="121"/>
        <v>8</v>
      </c>
      <c r="L5630" t="s">
        <v>116</v>
      </c>
      <c r="M5630" t="s">
        <v>117</v>
      </c>
      <c r="N5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30" s="10" t="e">
        <f>VLOOKUP(TableOMP[[#This Row],[Label]],TableAvg[],2,FALSE)</f>
        <v>#N/A</v>
      </c>
      <c r="P5630" s="10" t="e">
        <f>VLOOKUP(TableOMP[[#This Row],[Label]],TableAvg[],3,FALSE)</f>
        <v>#N/A</v>
      </c>
      <c r="Q5630" s="10" t="e">
        <f>TableOMP[[#This Row],[Avg]]-$U$2*TableOMP[[#This Row],[StdDev]]</f>
        <v>#N/A</v>
      </c>
      <c r="R5630" s="10" t="e">
        <f>TableOMP[[#This Row],[Avg]]+$U$2*TableOMP[[#This Row],[StdDev]]</f>
        <v>#N/A</v>
      </c>
      <c r="S5630" s="10" t="e">
        <f>IF(AND(TableOMP[[#This Row],[total_time]]&gt;=TableOMP[[#This Row],[Low]], TableOMP[[#This Row],[total_time]]&lt;=TableOMP[[#This Row],[High]]),1,0)</f>
        <v>#N/A</v>
      </c>
    </row>
    <row r="5631" spans="1:19" x14ac:dyDescent="0.25">
      <c r="A5631" t="s">
        <v>10</v>
      </c>
      <c r="B5631">
        <v>1000</v>
      </c>
      <c r="C5631">
        <v>100</v>
      </c>
      <c r="D5631">
        <v>1</v>
      </c>
      <c r="E5631">
        <v>58</v>
      </c>
      <c r="F5631">
        <v>1</v>
      </c>
      <c r="G5631">
        <v>6.9134039999999999</v>
      </c>
      <c r="H5631">
        <v>2.7821129999999998</v>
      </c>
      <c r="I5631">
        <v>51.994411999999997</v>
      </c>
      <c r="J5631">
        <v>0.91218299999999997</v>
      </c>
      <c r="K5631" t="str">
        <f t="shared" si="121"/>
        <v>8</v>
      </c>
      <c r="L5631" t="s">
        <v>116</v>
      </c>
      <c r="M5631" t="s">
        <v>117</v>
      </c>
      <c r="N5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31" s="10" t="e">
        <f>VLOOKUP(TableOMP[[#This Row],[Label]],TableAvg[],2,FALSE)</f>
        <v>#N/A</v>
      </c>
      <c r="P5631" s="10" t="e">
        <f>VLOOKUP(TableOMP[[#This Row],[Label]],TableAvg[],3,FALSE)</f>
        <v>#N/A</v>
      </c>
      <c r="Q5631" s="10" t="e">
        <f>TableOMP[[#This Row],[Avg]]-$U$2*TableOMP[[#This Row],[StdDev]]</f>
        <v>#N/A</v>
      </c>
      <c r="R5631" s="10" t="e">
        <f>TableOMP[[#This Row],[Avg]]+$U$2*TableOMP[[#This Row],[StdDev]]</f>
        <v>#N/A</v>
      </c>
      <c r="S5631" s="10" t="e">
        <f>IF(AND(TableOMP[[#This Row],[total_time]]&gt;=TableOMP[[#This Row],[Low]], TableOMP[[#This Row],[total_time]]&lt;=TableOMP[[#This Row],[High]]),1,0)</f>
        <v>#N/A</v>
      </c>
    </row>
    <row r="5632" spans="1:19" x14ac:dyDescent="0.25">
      <c r="A5632" t="s">
        <v>10</v>
      </c>
      <c r="B5632">
        <v>1000</v>
      </c>
      <c r="C5632">
        <v>100</v>
      </c>
      <c r="D5632">
        <v>1</v>
      </c>
      <c r="E5632">
        <v>59</v>
      </c>
      <c r="F5632">
        <v>1</v>
      </c>
      <c r="G5632">
        <v>6.8067529999999996</v>
      </c>
      <c r="H5632">
        <v>2.6716769999999999</v>
      </c>
      <c r="I5632">
        <v>43.286352999999998</v>
      </c>
      <c r="J5632">
        <v>0.74631599999999998</v>
      </c>
      <c r="K5632" t="str">
        <f t="shared" si="121"/>
        <v>8</v>
      </c>
      <c r="L5632" t="s">
        <v>116</v>
      </c>
      <c r="M5632" t="s">
        <v>117</v>
      </c>
      <c r="N5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32" s="10" t="e">
        <f>VLOOKUP(TableOMP[[#This Row],[Label]],TableAvg[],2,FALSE)</f>
        <v>#N/A</v>
      </c>
      <c r="P5632" s="10" t="e">
        <f>VLOOKUP(TableOMP[[#This Row],[Label]],TableAvg[],3,FALSE)</f>
        <v>#N/A</v>
      </c>
      <c r="Q5632" s="10" t="e">
        <f>TableOMP[[#This Row],[Avg]]-$U$2*TableOMP[[#This Row],[StdDev]]</f>
        <v>#N/A</v>
      </c>
      <c r="R5632" s="10" t="e">
        <f>TableOMP[[#This Row],[Avg]]+$U$2*TableOMP[[#This Row],[StdDev]]</f>
        <v>#N/A</v>
      </c>
      <c r="S5632" s="10" t="e">
        <f>IF(AND(TableOMP[[#This Row],[total_time]]&gt;=TableOMP[[#This Row],[Low]], TableOMP[[#This Row],[total_time]]&lt;=TableOMP[[#This Row],[High]]),1,0)</f>
        <v>#N/A</v>
      </c>
    </row>
    <row r="5633" spans="1:19" x14ac:dyDescent="0.25">
      <c r="A5633" t="s">
        <v>10</v>
      </c>
      <c r="B5633">
        <v>1000</v>
      </c>
      <c r="C5633">
        <v>100</v>
      </c>
      <c r="D5633">
        <v>1</v>
      </c>
      <c r="E5633">
        <v>60</v>
      </c>
      <c r="F5633">
        <v>1</v>
      </c>
      <c r="G5633">
        <v>7.1743449999999998</v>
      </c>
      <c r="H5633">
        <v>2.836983</v>
      </c>
      <c r="I5633">
        <v>52.261780999999999</v>
      </c>
      <c r="J5633">
        <v>0.88579300000000005</v>
      </c>
      <c r="K5633" t="str">
        <f t="shared" si="121"/>
        <v>8</v>
      </c>
      <c r="L5633" t="s">
        <v>116</v>
      </c>
      <c r="M5633" t="s">
        <v>117</v>
      </c>
      <c r="N5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33" s="10" t="e">
        <f>VLOOKUP(TableOMP[[#This Row],[Label]],TableAvg[],2,FALSE)</f>
        <v>#N/A</v>
      </c>
      <c r="P5633" s="10" t="e">
        <f>VLOOKUP(TableOMP[[#This Row],[Label]],TableAvg[],3,FALSE)</f>
        <v>#N/A</v>
      </c>
      <c r="Q5633" s="10" t="e">
        <f>TableOMP[[#This Row],[Avg]]-$U$2*TableOMP[[#This Row],[StdDev]]</f>
        <v>#N/A</v>
      </c>
      <c r="R5633" s="10" t="e">
        <f>TableOMP[[#This Row],[Avg]]+$U$2*TableOMP[[#This Row],[StdDev]]</f>
        <v>#N/A</v>
      </c>
      <c r="S5633" s="10" t="e">
        <f>IF(AND(TableOMP[[#This Row],[total_time]]&gt;=TableOMP[[#This Row],[Low]], TableOMP[[#This Row],[total_time]]&lt;=TableOMP[[#This Row],[High]]),1,0)</f>
        <v>#N/A</v>
      </c>
    </row>
    <row r="5634" spans="1:19" x14ac:dyDescent="0.25">
      <c r="A5634" t="s">
        <v>10</v>
      </c>
      <c r="B5634">
        <v>1000</v>
      </c>
      <c r="C5634">
        <v>100</v>
      </c>
      <c r="D5634">
        <v>1</v>
      </c>
      <c r="E5634">
        <v>61</v>
      </c>
      <c r="F5634">
        <v>1</v>
      </c>
      <c r="G5634">
        <v>6.8221740000000004</v>
      </c>
      <c r="H5634">
        <v>2.8009179999999998</v>
      </c>
      <c r="I5634">
        <v>45.508828999999999</v>
      </c>
      <c r="J5634">
        <v>0.75848000000000004</v>
      </c>
      <c r="K5634" t="str">
        <f t="shared" si="121"/>
        <v>8</v>
      </c>
      <c r="L5634" t="s">
        <v>116</v>
      </c>
      <c r="M5634" t="s">
        <v>117</v>
      </c>
      <c r="N5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34" s="10" t="e">
        <f>VLOOKUP(TableOMP[[#This Row],[Label]],TableAvg[],2,FALSE)</f>
        <v>#N/A</v>
      </c>
      <c r="P5634" s="10" t="e">
        <f>VLOOKUP(TableOMP[[#This Row],[Label]],TableAvg[],3,FALSE)</f>
        <v>#N/A</v>
      </c>
      <c r="Q5634" s="10" t="e">
        <f>TableOMP[[#This Row],[Avg]]-$U$2*TableOMP[[#This Row],[StdDev]]</f>
        <v>#N/A</v>
      </c>
      <c r="R5634" s="10" t="e">
        <f>TableOMP[[#This Row],[Avg]]+$U$2*TableOMP[[#This Row],[StdDev]]</f>
        <v>#N/A</v>
      </c>
      <c r="S5634" s="10" t="e">
        <f>IF(AND(TableOMP[[#This Row],[total_time]]&gt;=TableOMP[[#This Row],[Low]], TableOMP[[#This Row],[total_time]]&lt;=TableOMP[[#This Row],[High]]),1,0)</f>
        <v>#N/A</v>
      </c>
    </row>
    <row r="5635" spans="1:19" x14ac:dyDescent="0.25">
      <c r="A5635" t="s">
        <v>10</v>
      </c>
      <c r="B5635">
        <v>1000</v>
      </c>
      <c r="C5635">
        <v>100</v>
      </c>
      <c r="D5635">
        <v>1</v>
      </c>
      <c r="E5635">
        <v>62</v>
      </c>
      <c r="F5635">
        <v>1</v>
      </c>
      <c r="G5635">
        <v>6.5413889999999997</v>
      </c>
      <c r="H5635">
        <v>2.4831629999999998</v>
      </c>
      <c r="I5635">
        <v>50.455202999999997</v>
      </c>
      <c r="J5635">
        <v>0.82713400000000004</v>
      </c>
      <c r="K5635" t="str">
        <f t="shared" si="121"/>
        <v>8</v>
      </c>
      <c r="L5635" t="s">
        <v>116</v>
      </c>
      <c r="M5635" t="s">
        <v>117</v>
      </c>
      <c r="N5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35" s="10" t="e">
        <f>VLOOKUP(TableOMP[[#This Row],[Label]],TableAvg[],2,FALSE)</f>
        <v>#N/A</v>
      </c>
      <c r="P5635" s="10" t="e">
        <f>VLOOKUP(TableOMP[[#This Row],[Label]],TableAvg[],3,FALSE)</f>
        <v>#N/A</v>
      </c>
      <c r="Q5635" s="10" t="e">
        <f>TableOMP[[#This Row],[Avg]]-$U$2*TableOMP[[#This Row],[StdDev]]</f>
        <v>#N/A</v>
      </c>
      <c r="R5635" s="10" t="e">
        <f>TableOMP[[#This Row],[Avg]]+$U$2*TableOMP[[#This Row],[StdDev]]</f>
        <v>#N/A</v>
      </c>
      <c r="S5635" s="10" t="e">
        <f>IF(AND(TableOMP[[#This Row],[total_time]]&gt;=TableOMP[[#This Row],[Low]], TableOMP[[#This Row],[total_time]]&lt;=TableOMP[[#This Row],[High]]),1,0)</f>
        <v>#N/A</v>
      </c>
    </row>
    <row r="5636" spans="1:19" x14ac:dyDescent="0.25">
      <c r="A5636" t="s">
        <v>10</v>
      </c>
      <c r="B5636">
        <v>1000</v>
      </c>
      <c r="C5636">
        <v>100</v>
      </c>
      <c r="D5636">
        <v>1</v>
      </c>
      <c r="E5636">
        <v>63</v>
      </c>
      <c r="F5636">
        <v>1</v>
      </c>
      <c r="G5636">
        <v>7.3633319999999998</v>
      </c>
      <c r="H5636">
        <v>3.2181540000000002</v>
      </c>
      <c r="I5636">
        <v>60.275457000000003</v>
      </c>
      <c r="J5636">
        <v>0.97218499999999997</v>
      </c>
      <c r="K5636" t="str">
        <f t="shared" si="121"/>
        <v>8</v>
      </c>
      <c r="L5636" t="s">
        <v>116</v>
      </c>
      <c r="M5636" t="s">
        <v>117</v>
      </c>
      <c r="N5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36" s="10" t="e">
        <f>VLOOKUP(TableOMP[[#This Row],[Label]],TableAvg[],2,FALSE)</f>
        <v>#N/A</v>
      </c>
      <c r="P5636" s="10" t="e">
        <f>VLOOKUP(TableOMP[[#This Row],[Label]],TableAvg[],3,FALSE)</f>
        <v>#N/A</v>
      </c>
      <c r="Q5636" s="10" t="e">
        <f>TableOMP[[#This Row],[Avg]]-$U$2*TableOMP[[#This Row],[StdDev]]</f>
        <v>#N/A</v>
      </c>
      <c r="R5636" s="10" t="e">
        <f>TableOMP[[#This Row],[Avg]]+$U$2*TableOMP[[#This Row],[StdDev]]</f>
        <v>#N/A</v>
      </c>
      <c r="S5636" s="10" t="e">
        <f>IF(AND(TableOMP[[#This Row],[total_time]]&gt;=TableOMP[[#This Row],[Low]], TableOMP[[#This Row],[total_time]]&lt;=TableOMP[[#This Row],[High]]),1,0)</f>
        <v>#N/A</v>
      </c>
    </row>
    <row r="5637" spans="1:19" x14ac:dyDescent="0.25">
      <c r="A5637" t="s">
        <v>10</v>
      </c>
      <c r="B5637">
        <v>1000</v>
      </c>
      <c r="C5637">
        <v>100</v>
      </c>
      <c r="D5637">
        <v>1</v>
      </c>
      <c r="E5637">
        <v>64</v>
      </c>
      <c r="F5637">
        <v>1</v>
      </c>
      <c r="G5637">
        <v>7.6000439999999996</v>
      </c>
      <c r="H5637">
        <v>2.4453529999999999</v>
      </c>
      <c r="I5637">
        <v>80.274266999999995</v>
      </c>
      <c r="J5637">
        <v>1.274195</v>
      </c>
      <c r="K5637" t="str">
        <f t="shared" si="121"/>
        <v>8</v>
      </c>
      <c r="L5637" t="s">
        <v>116</v>
      </c>
      <c r="M5637" t="s">
        <v>117</v>
      </c>
      <c r="N5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37" s="10" t="e">
        <f>VLOOKUP(TableOMP[[#This Row],[Label]],TableAvg[],2,FALSE)</f>
        <v>#N/A</v>
      </c>
      <c r="P5637" s="10" t="e">
        <f>VLOOKUP(TableOMP[[#This Row],[Label]],TableAvg[],3,FALSE)</f>
        <v>#N/A</v>
      </c>
      <c r="Q5637" s="10" t="e">
        <f>TableOMP[[#This Row],[Avg]]-$U$2*TableOMP[[#This Row],[StdDev]]</f>
        <v>#N/A</v>
      </c>
      <c r="R5637" s="10" t="e">
        <f>TableOMP[[#This Row],[Avg]]+$U$2*TableOMP[[#This Row],[StdDev]]</f>
        <v>#N/A</v>
      </c>
      <c r="S5637" s="10" t="e">
        <f>IF(AND(TableOMP[[#This Row],[total_time]]&gt;=TableOMP[[#This Row],[Low]], TableOMP[[#This Row],[total_time]]&lt;=TableOMP[[#This Row],[High]]),1,0)</f>
        <v>#N/A</v>
      </c>
    </row>
    <row r="5638" spans="1:19" x14ac:dyDescent="0.25">
      <c r="A5638" t="s">
        <v>10</v>
      </c>
      <c r="B5638">
        <v>100</v>
      </c>
      <c r="C5638">
        <v>100</v>
      </c>
      <c r="D5638">
        <v>1</v>
      </c>
      <c r="E5638">
        <v>1</v>
      </c>
      <c r="F5638">
        <v>1</v>
      </c>
      <c r="G5638">
        <v>1.157813</v>
      </c>
      <c r="H5638">
        <v>9.3695000000000001E-2</v>
      </c>
      <c r="I5638">
        <v>0</v>
      </c>
      <c r="J5638">
        <v>0</v>
      </c>
      <c r="K5638" t="str">
        <f t="shared" si="121"/>
        <v>8</v>
      </c>
      <c r="L5638" t="s">
        <v>116</v>
      </c>
      <c r="M5638" t="s">
        <v>117</v>
      </c>
      <c r="N5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38" s="10" t="e">
        <f>VLOOKUP(TableOMP[[#This Row],[Label]],TableAvg[],2,FALSE)</f>
        <v>#N/A</v>
      </c>
      <c r="P5638" s="10" t="e">
        <f>VLOOKUP(TableOMP[[#This Row],[Label]],TableAvg[],3,FALSE)</f>
        <v>#N/A</v>
      </c>
      <c r="Q5638" s="10" t="e">
        <f>TableOMP[[#This Row],[Avg]]-$U$2*TableOMP[[#This Row],[StdDev]]</f>
        <v>#N/A</v>
      </c>
      <c r="R5638" s="10" t="e">
        <f>TableOMP[[#This Row],[Avg]]+$U$2*TableOMP[[#This Row],[StdDev]]</f>
        <v>#N/A</v>
      </c>
      <c r="S5638" s="10" t="e">
        <f>IF(AND(TableOMP[[#This Row],[total_time]]&gt;=TableOMP[[#This Row],[Low]], TableOMP[[#This Row],[total_time]]&lt;=TableOMP[[#This Row],[High]]),1,0)</f>
        <v>#N/A</v>
      </c>
    </row>
    <row r="5639" spans="1:19" x14ac:dyDescent="0.25">
      <c r="A5639" t="s">
        <v>10</v>
      </c>
      <c r="B5639">
        <v>100</v>
      </c>
      <c r="C5639">
        <v>100</v>
      </c>
      <c r="D5639">
        <v>1</v>
      </c>
      <c r="E5639">
        <v>2</v>
      </c>
      <c r="F5639">
        <v>1</v>
      </c>
      <c r="G5639">
        <v>1.190752</v>
      </c>
      <c r="H5639">
        <v>9.8591999999999999E-2</v>
      </c>
      <c r="I5639">
        <v>5.0946999999999999E-2</v>
      </c>
      <c r="J5639">
        <v>5.0946999999999999E-2</v>
      </c>
      <c r="K5639" t="str">
        <f t="shared" ref="K5639:K5670" si="122">MID(M5639,22,1)</f>
        <v>8</v>
      </c>
      <c r="L5639" t="s">
        <v>116</v>
      </c>
      <c r="M5639" t="s">
        <v>117</v>
      </c>
      <c r="N5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39" s="10" t="e">
        <f>VLOOKUP(TableOMP[[#This Row],[Label]],TableAvg[],2,FALSE)</f>
        <v>#N/A</v>
      </c>
      <c r="P5639" s="10" t="e">
        <f>VLOOKUP(TableOMP[[#This Row],[Label]],TableAvg[],3,FALSE)</f>
        <v>#N/A</v>
      </c>
      <c r="Q5639" s="10" t="e">
        <f>TableOMP[[#This Row],[Avg]]-$U$2*TableOMP[[#This Row],[StdDev]]</f>
        <v>#N/A</v>
      </c>
      <c r="R5639" s="10" t="e">
        <f>TableOMP[[#This Row],[Avg]]+$U$2*TableOMP[[#This Row],[StdDev]]</f>
        <v>#N/A</v>
      </c>
      <c r="S5639" s="10" t="e">
        <f>IF(AND(TableOMP[[#This Row],[total_time]]&gt;=TableOMP[[#This Row],[Low]], TableOMP[[#This Row],[total_time]]&lt;=TableOMP[[#This Row],[High]]),1,0)</f>
        <v>#N/A</v>
      </c>
    </row>
    <row r="5640" spans="1:19" x14ac:dyDescent="0.25">
      <c r="A5640" t="s">
        <v>10</v>
      </c>
      <c r="B5640">
        <v>100</v>
      </c>
      <c r="C5640">
        <v>100</v>
      </c>
      <c r="D5640">
        <v>1</v>
      </c>
      <c r="E5640">
        <v>3</v>
      </c>
      <c r="F5640">
        <v>1</v>
      </c>
      <c r="G5640">
        <v>1.224955</v>
      </c>
      <c r="H5640">
        <v>0.142625</v>
      </c>
      <c r="I5640">
        <v>0.101047</v>
      </c>
      <c r="J5640">
        <v>5.0522999999999998E-2</v>
      </c>
      <c r="K5640" t="str">
        <f t="shared" si="122"/>
        <v>8</v>
      </c>
      <c r="L5640" t="s">
        <v>116</v>
      </c>
      <c r="M5640" t="s">
        <v>117</v>
      </c>
      <c r="N5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40" s="10" t="e">
        <f>VLOOKUP(TableOMP[[#This Row],[Label]],TableAvg[],2,FALSE)</f>
        <v>#N/A</v>
      </c>
      <c r="P5640" s="10" t="e">
        <f>VLOOKUP(TableOMP[[#This Row],[Label]],TableAvg[],3,FALSE)</f>
        <v>#N/A</v>
      </c>
      <c r="Q5640" s="10" t="e">
        <f>TableOMP[[#This Row],[Avg]]-$U$2*TableOMP[[#This Row],[StdDev]]</f>
        <v>#N/A</v>
      </c>
      <c r="R5640" s="10" t="e">
        <f>TableOMP[[#This Row],[Avg]]+$U$2*TableOMP[[#This Row],[StdDev]]</f>
        <v>#N/A</v>
      </c>
      <c r="S5640" s="10" t="e">
        <f>IF(AND(TableOMP[[#This Row],[total_time]]&gt;=TableOMP[[#This Row],[Low]], TableOMP[[#This Row],[total_time]]&lt;=TableOMP[[#This Row],[High]]),1,0)</f>
        <v>#N/A</v>
      </c>
    </row>
    <row r="5641" spans="1:19" x14ac:dyDescent="0.25">
      <c r="A5641" t="s">
        <v>10</v>
      </c>
      <c r="B5641">
        <v>100</v>
      </c>
      <c r="C5641">
        <v>100</v>
      </c>
      <c r="D5641">
        <v>1</v>
      </c>
      <c r="E5641">
        <v>4</v>
      </c>
      <c r="F5641">
        <v>1</v>
      </c>
      <c r="G5641">
        <v>1.305463</v>
      </c>
      <c r="H5641">
        <v>0.16956099999999999</v>
      </c>
      <c r="I5641">
        <v>0.273173</v>
      </c>
      <c r="J5641">
        <v>9.1058E-2</v>
      </c>
      <c r="K5641" t="str">
        <f t="shared" si="122"/>
        <v>8</v>
      </c>
      <c r="L5641" t="s">
        <v>116</v>
      </c>
      <c r="M5641" t="s">
        <v>117</v>
      </c>
      <c r="N5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41" s="10" t="e">
        <f>VLOOKUP(TableOMP[[#This Row],[Label]],TableAvg[],2,FALSE)</f>
        <v>#N/A</v>
      </c>
      <c r="P5641" s="10" t="e">
        <f>VLOOKUP(TableOMP[[#This Row],[Label]],TableAvg[],3,FALSE)</f>
        <v>#N/A</v>
      </c>
      <c r="Q5641" s="10" t="e">
        <f>TableOMP[[#This Row],[Avg]]-$U$2*TableOMP[[#This Row],[StdDev]]</f>
        <v>#N/A</v>
      </c>
      <c r="R5641" s="10" t="e">
        <f>TableOMP[[#This Row],[Avg]]+$U$2*TableOMP[[#This Row],[StdDev]]</f>
        <v>#N/A</v>
      </c>
      <c r="S5641" s="10" t="e">
        <f>IF(AND(TableOMP[[#This Row],[total_time]]&gt;=TableOMP[[#This Row],[Low]], TableOMP[[#This Row],[total_time]]&lt;=TableOMP[[#This Row],[High]]),1,0)</f>
        <v>#N/A</v>
      </c>
    </row>
    <row r="5642" spans="1:19" x14ac:dyDescent="0.25">
      <c r="A5642" t="s">
        <v>10</v>
      </c>
      <c r="B5642">
        <v>100</v>
      </c>
      <c r="C5642">
        <v>100</v>
      </c>
      <c r="D5642">
        <v>1</v>
      </c>
      <c r="E5642">
        <v>5</v>
      </c>
      <c r="F5642">
        <v>1</v>
      </c>
      <c r="G5642">
        <v>1.352948</v>
      </c>
      <c r="H5642">
        <v>0.201569</v>
      </c>
      <c r="I5642">
        <v>0.33261499999999999</v>
      </c>
      <c r="J5642">
        <v>8.3154000000000006E-2</v>
      </c>
      <c r="K5642" t="str">
        <f t="shared" si="122"/>
        <v>8</v>
      </c>
      <c r="L5642" t="s">
        <v>116</v>
      </c>
      <c r="M5642" t="s">
        <v>117</v>
      </c>
      <c r="N5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42" s="10" t="e">
        <f>VLOOKUP(TableOMP[[#This Row],[Label]],TableAvg[],2,FALSE)</f>
        <v>#N/A</v>
      </c>
      <c r="P5642" s="10" t="e">
        <f>VLOOKUP(TableOMP[[#This Row],[Label]],TableAvg[],3,FALSE)</f>
        <v>#N/A</v>
      </c>
      <c r="Q5642" s="10" t="e">
        <f>TableOMP[[#This Row],[Avg]]-$U$2*TableOMP[[#This Row],[StdDev]]</f>
        <v>#N/A</v>
      </c>
      <c r="R5642" s="10" t="e">
        <f>TableOMP[[#This Row],[Avg]]+$U$2*TableOMP[[#This Row],[StdDev]]</f>
        <v>#N/A</v>
      </c>
      <c r="S5642" s="10" t="e">
        <f>IF(AND(TableOMP[[#This Row],[total_time]]&gt;=TableOMP[[#This Row],[Low]], TableOMP[[#This Row],[total_time]]&lt;=TableOMP[[#This Row],[High]]),1,0)</f>
        <v>#N/A</v>
      </c>
    </row>
    <row r="5643" spans="1:19" x14ac:dyDescent="0.25">
      <c r="A5643" t="s">
        <v>10</v>
      </c>
      <c r="B5643">
        <v>100</v>
      </c>
      <c r="C5643">
        <v>100</v>
      </c>
      <c r="D5643">
        <v>1</v>
      </c>
      <c r="E5643">
        <v>6</v>
      </c>
      <c r="F5643">
        <v>1</v>
      </c>
      <c r="G5643">
        <v>1.3653029999999999</v>
      </c>
      <c r="H5643">
        <v>0.226329</v>
      </c>
      <c r="I5643">
        <v>0.45260499999999998</v>
      </c>
      <c r="J5643">
        <v>9.0521000000000004E-2</v>
      </c>
      <c r="K5643" t="str">
        <f t="shared" si="122"/>
        <v>8</v>
      </c>
      <c r="L5643" t="s">
        <v>116</v>
      </c>
      <c r="M5643" t="s">
        <v>117</v>
      </c>
      <c r="N5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43" s="10" t="e">
        <f>VLOOKUP(TableOMP[[#This Row],[Label]],TableAvg[],2,FALSE)</f>
        <v>#N/A</v>
      </c>
      <c r="P5643" s="10" t="e">
        <f>VLOOKUP(TableOMP[[#This Row],[Label]],TableAvg[],3,FALSE)</f>
        <v>#N/A</v>
      </c>
      <c r="Q5643" s="10" t="e">
        <f>TableOMP[[#This Row],[Avg]]-$U$2*TableOMP[[#This Row],[StdDev]]</f>
        <v>#N/A</v>
      </c>
      <c r="R5643" s="10" t="e">
        <f>TableOMP[[#This Row],[Avg]]+$U$2*TableOMP[[#This Row],[StdDev]]</f>
        <v>#N/A</v>
      </c>
      <c r="S5643" s="10" t="e">
        <f>IF(AND(TableOMP[[#This Row],[total_time]]&gt;=TableOMP[[#This Row],[Low]], TableOMP[[#This Row],[total_time]]&lt;=TableOMP[[#This Row],[High]]),1,0)</f>
        <v>#N/A</v>
      </c>
    </row>
    <row r="5644" spans="1:19" x14ac:dyDescent="0.25">
      <c r="A5644" t="s">
        <v>10</v>
      </c>
      <c r="B5644">
        <v>100</v>
      </c>
      <c r="C5644">
        <v>100</v>
      </c>
      <c r="D5644">
        <v>1</v>
      </c>
      <c r="E5644">
        <v>7</v>
      </c>
      <c r="F5644">
        <v>1</v>
      </c>
      <c r="G5644">
        <v>1.429538</v>
      </c>
      <c r="H5644">
        <v>0.29216900000000001</v>
      </c>
      <c r="I5644">
        <v>0.59511800000000004</v>
      </c>
      <c r="J5644">
        <v>9.9185999999999996E-2</v>
      </c>
      <c r="K5644" t="str">
        <f t="shared" si="122"/>
        <v>8</v>
      </c>
      <c r="L5644" t="s">
        <v>116</v>
      </c>
      <c r="M5644" t="s">
        <v>117</v>
      </c>
      <c r="N5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44" s="10" t="e">
        <f>VLOOKUP(TableOMP[[#This Row],[Label]],TableAvg[],2,FALSE)</f>
        <v>#N/A</v>
      </c>
      <c r="P5644" s="10" t="e">
        <f>VLOOKUP(TableOMP[[#This Row],[Label]],TableAvg[],3,FALSE)</f>
        <v>#N/A</v>
      </c>
      <c r="Q5644" s="10" t="e">
        <f>TableOMP[[#This Row],[Avg]]-$U$2*TableOMP[[#This Row],[StdDev]]</f>
        <v>#N/A</v>
      </c>
      <c r="R5644" s="10" t="e">
        <f>TableOMP[[#This Row],[Avg]]+$U$2*TableOMP[[#This Row],[StdDev]]</f>
        <v>#N/A</v>
      </c>
      <c r="S5644" s="10" t="e">
        <f>IF(AND(TableOMP[[#This Row],[total_time]]&gt;=TableOMP[[#This Row],[Low]], TableOMP[[#This Row],[total_time]]&lt;=TableOMP[[#This Row],[High]]),1,0)</f>
        <v>#N/A</v>
      </c>
    </row>
    <row r="5645" spans="1:19" x14ac:dyDescent="0.25">
      <c r="A5645" t="s">
        <v>10</v>
      </c>
      <c r="B5645">
        <v>100</v>
      </c>
      <c r="C5645">
        <v>100</v>
      </c>
      <c r="D5645">
        <v>1</v>
      </c>
      <c r="E5645">
        <v>8</v>
      </c>
      <c r="F5645">
        <v>1</v>
      </c>
      <c r="G5645">
        <v>1.589971</v>
      </c>
      <c r="H5645">
        <v>0.35275099999999998</v>
      </c>
      <c r="I5645">
        <v>0.73588299999999995</v>
      </c>
      <c r="J5645">
        <v>0.105126</v>
      </c>
      <c r="K5645" t="str">
        <f t="shared" si="122"/>
        <v>8</v>
      </c>
      <c r="L5645" t="s">
        <v>116</v>
      </c>
      <c r="M5645" t="s">
        <v>117</v>
      </c>
      <c r="N5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45" s="10" t="e">
        <f>VLOOKUP(TableOMP[[#This Row],[Label]],TableAvg[],2,FALSE)</f>
        <v>#N/A</v>
      </c>
      <c r="P5645" s="10" t="e">
        <f>VLOOKUP(TableOMP[[#This Row],[Label]],TableAvg[],3,FALSE)</f>
        <v>#N/A</v>
      </c>
      <c r="Q5645" s="10" t="e">
        <f>TableOMP[[#This Row],[Avg]]-$U$2*TableOMP[[#This Row],[StdDev]]</f>
        <v>#N/A</v>
      </c>
      <c r="R5645" s="10" t="e">
        <f>TableOMP[[#This Row],[Avg]]+$U$2*TableOMP[[#This Row],[StdDev]]</f>
        <v>#N/A</v>
      </c>
      <c r="S5645" s="10" t="e">
        <f>IF(AND(TableOMP[[#This Row],[total_time]]&gt;=TableOMP[[#This Row],[Low]], TableOMP[[#This Row],[total_time]]&lt;=TableOMP[[#This Row],[High]]),1,0)</f>
        <v>#N/A</v>
      </c>
    </row>
    <row r="5646" spans="1:19" x14ac:dyDescent="0.25">
      <c r="A5646" t="s">
        <v>10</v>
      </c>
      <c r="B5646">
        <v>100</v>
      </c>
      <c r="C5646">
        <v>100</v>
      </c>
      <c r="D5646">
        <v>1</v>
      </c>
      <c r="E5646">
        <v>9</v>
      </c>
      <c r="F5646">
        <v>1</v>
      </c>
      <c r="G5646">
        <v>1.545525</v>
      </c>
      <c r="H5646">
        <v>0.415406</v>
      </c>
      <c r="I5646">
        <v>0.87661900000000004</v>
      </c>
      <c r="J5646">
        <v>0.10957699999999999</v>
      </c>
      <c r="K5646" t="str">
        <f t="shared" si="122"/>
        <v>8</v>
      </c>
      <c r="L5646" t="s">
        <v>116</v>
      </c>
      <c r="M5646" t="s">
        <v>117</v>
      </c>
      <c r="N5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46" s="10" t="e">
        <f>VLOOKUP(TableOMP[[#This Row],[Label]],TableAvg[],2,FALSE)</f>
        <v>#N/A</v>
      </c>
      <c r="P5646" s="10" t="e">
        <f>VLOOKUP(TableOMP[[#This Row],[Label]],TableAvg[],3,FALSE)</f>
        <v>#N/A</v>
      </c>
      <c r="Q5646" s="10" t="e">
        <f>TableOMP[[#This Row],[Avg]]-$U$2*TableOMP[[#This Row],[StdDev]]</f>
        <v>#N/A</v>
      </c>
      <c r="R5646" s="10" t="e">
        <f>TableOMP[[#This Row],[Avg]]+$U$2*TableOMP[[#This Row],[StdDev]]</f>
        <v>#N/A</v>
      </c>
      <c r="S5646" s="10" t="e">
        <f>IF(AND(TableOMP[[#This Row],[total_time]]&gt;=TableOMP[[#This Row],[Low]], TableOMP[[#This Row],[total_time]]&lt;=TableOMP[[#This Row],[High]]),1,0)</f>
        <v>#N/A</v>
      </c>
    </row>
    <row r="5647" spans="1:19" x14ac:dyDescent="0.25">
      <c r="A5647" t="s">
        <v>10</v>
      </c>
      <c r="B5647">
        <v>100</v>
      </c>
      <c r="C5647">
        <v>100</v>
      </c>
      <c r="D5647">
        <v>1</v>
      </c>
      <c r="E5647">
        <v>10</v>
      </c>
      <c r="F5647">
        <v>1</v>
      </c>
      <c r="G5647">
        <v>1.6668369999999999</v>
      </c>
      <c r="H5647">
        <v>0.53295700000000001</v>
      </c>
      <c r="I5647">
        <v>1.1553119999999999</v>
      </c>
      <c r="J5647">
        <v>0.12836800000000001</v>
      </c>
      <c r="K5647" t="str">
        <f t="shared" si="122"/>
        <v>8</v>
      </c>
      <c r="L5647" t="s">
        <v>116</v>
      </c>
      <c r="M5647" t="s">
        <v>117</v>
      </c>
      <c r="N5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47" s="10" t="e">
        <f>VLOOKUP(TableOMP[[#This Row],[Label]],TableAvg[],2,FALSE)</f>
        <v>#N/A</v>
      </c>
      <c r="P5647" s="10" t="e">
        <f>VLOOKUP(TableOMP[[#This Row],[Label]],TableAvg[],3,FALSE)</f>
        <v>#N/A</v>
      </c>
      <c r="Q5647" s="10" t="e">
        <f>TableOMP[[#This Row],[Avg]]-$U$2*TableOMP[[#This Row],[StdDev]]</f>
        <v>#N/A</v>
      </c>
      <c r="R5647" s="10" t="e">
        <f>TableOMP[[#This Row],[Avg]]+$U$2*TableOMP[[#This Row],[StdDev]]</f>
        <v>#N/A</v>
      </c>
      <c r="S5647" s="10" t="e">
        <f>IF(AND(TableOMP[[#This Row],[total_time]]&gt;=TableOMP[[#This Row],[Low]], TableOMP[[#This Row],[total_time]]&lt;=TableOMP[[#This Row],[High]]),1,0)</f>
        <v>#N/A</v>
      </c>
    </row>
    <row r="5648" spans="1:19" x14ac:dyDescent="0.25">
      <c r="A5648" t="s">
        <v>10</v>
      </c>
      <c r="B5648">
        <v>100</v>
      </c>
      <c r="C5648">
        <v>100</v>
      </c>
      <c r="D5648">
        <v>1</v>
      </c>
      <c r="E5648">
        <v>11</v>
      </c>
      <c r="F5648">
        <v>1</v>
      </c>
      <c r="G5648">
        <v>1.6657040000000001</v>
      </c>
      <c r="H5648">
        <v>0.38203900000000002</v>
      </c>
      <c r="I5648">
        <v>1.66886</v>
      </c>
      <c r="J5648">
        <v>0.16688600000000001</v>
      </c>
      <c r="K5648" t="str">
        <f t="shared" si="122"/>
        <v>8</v>
      </c>
      <c r="L5648" t="s">
        <v>116</v>
      </c>
      <c r="M5648" t="s">
        <v>117</v>
      </c>
      <c r="N5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48" s="10" t="e">
        <f>VLOOKUP(TableOMP[[#This Row],[Label]],TableAvg[],2,FALSE)</f>
        <v>#N/A</v>
      </c>
      <c r="P5648" s="10" t="e">
        <f>VLOOKUP(TableOMP[[#This Row],[Label]],TableAvg[],3,FALSE)</f>
        <v>#N/A</v>
      </c>
      <c r="Q5648" s="10" t="e">
        <f>TableOMP[[#This Row],[Avg]]-$U$2*TableOMP[[#This Row],[StdDev]]</f>
        <v>#N/A</v>
      </c>
      <c r="R5648" s="10" t="e">
        <f>TableOMP[[#This Row],[Avg]]+$U$2*TableOMP[[#This Row],[StdDev]]</f>
        <v>#N/A</v>
      </c>
      <c r="S5648" s="10" t="e">
        <f>IF(AND(TableOMP[[#This Row],[total_time]]&gt;=TableOMP[[#This Row],[Low]], TableOMP[[#This Row],[total_time]]&lt;=TableOMP[[#This Row],[High]]),1,0)</f>
        <v>#N/A</v>
      </c>
    </row>
    <row r="5649" spans="1:19" x14ac:dyDescent="0.25">
      <c r="A5649" t="s">
        <v>10</v>
      </c>
      <c r="B5649">
        <v>100</v>
      </c>
      <c r="C5649">
        <v>100</v>
      </c>
      <c r="D5649">
        <v>1</v>
      </c>
      <c r="E5649">
        <v>12</v>
      </c>
      <c r="F5649">
        <v>1</v>
      </c>
      <c r="G5649">
        <v>1.7509380000000001</v>
      </c>
      <c r="H5649">
        <v>0.47903200000000001</v>
      </c>
      <c r="I5649">
        <v>2.213095</v>
      </c>
      <c r="J5649">
        <v>0.20119000000000001</v>
      </c>
      <c r="K5649" t="str">
        <f t="shared" si="122"/>
        <v>8</v>
      </c>
      <c r="L5649" t="s">
        <v>116</v>
      </c>
      <c r="M5649" t="s">
        <v>117</v>
      </c>
      <c r="N5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49" s="10" t="e">
        <f>VLOOKUP(TableOMP[[#This Row],[Label]],TableAvg[],2,FALSE)</f>
        <v>#N/A</v>
      </c>
      <c r="P5649" s="10" t="e">
        <f>VLOOKUP(TableOMP[[#This Row],[Label]],TableAvg[],3,FALSE)</f>
        <v>#N/A</v>
      </c>
      <c r="Q5649" s="10" t="e">
        <f>TableOMP[[#This Row],[Avg]]-$U$2*TableOMP[[#This Row],[StdDev]]</f>
        <v>#N/A</v>
      </c>
      <c r="R5649" s="10" t="e">
        <f>TableOMP[[#This Row],[Avg]]+$U$2*TableOMP[[#This Row],[StdDev]]</f>
        <v>#N/A</v>
      </c>
      <c r="S5649" s="10" t="e">
        <f>IF(AND(TableOMP[[#This Row],[total_time]]&gt;=TableOMP[[#This Row],[Low]], TableOMP[[#This Row],[total_time]]&lt;=TableOMP[[#This Row],[High]]),1,0)</f>
        <v>#N/A</v>
      </c>
    </row>
    <row r="5650" spans="1:19" x14ac:dyDescent="0.25">
      <c r="A5650" t="s">
        <v>10</v>
      </c>
      <c r="B5650">
        <v>100</v>
      </c>
      <c r="C5650">
        <v>100</v>
      </c>
      <c r="D5650">
        <v>1</v>
      </c>
      <c r="E5650">
        <v>13</v>
      </c>
      <c r="F5650">
        <v>1</v>
      </c>
      <c r="G5650">
        <v>1.7879579999999999</v>
      </c>
      <c r="H5650">
        <v>0.55206200000000005</v>
      </c>
      <c r="I5650">
        <v>2.1430899999999999</v>
      </c>
      <c r="J5650">
        <v>0.178591</v>
      </c>
      <c r="K5650" t="str">
        <f t="shared" si="122"/>
        <v>8</v>
      </c>
      <c r="L5650" t="s">
        <v>116</v>
      </c>
      <c r="M5650" t="s">
        <v>117</v>
      </c>
      <c r="N5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50" s="10" t="e">
        <f>VLOOKUP(TableOMP[[#This Row],[Label]],TableAvg[],2,FALSE)</f>
        <v>#N/A</v>
      </c>
      <c r="P5650" s="10" t="e">
        <f>VLOOKUP(TableOMP[[#This Row],[Label]],TableAvg[],3,FALSE)</f>
        <v>#N/A</v>
      </c>
      <c r="Q5650" s="10" t="e">
        <f>TableOMP[[#This Row],[Avg]]-$U$2*TableOMP[[#This Row],[StdDev]]</f>
        <v>#N/A</v>
      </c>
      <c r="R5650" s="10" t="e">
        <f>TableOMP[[#This Row],[Avg]]+$U$2*TableOMP[[#This Row],[StdDev]]</f>
        <v>#N/A</v>
      </c>
      <c r="S5650" s="10" t="e">
        <f>IF(AND(TableOMP[[#This Row],[total_time]]&gt;=TableOMP[[#This Row],[Low]], TableOMP[[#This Row],[total_time]]&lt;=TableOMP[[#This Row],[High]]),1,0)</f>
        <v>#N/A</v>
      </c>
    </row>
    <row r="5651" spans="1:19" x14ac:dyDescent="0.25">
      <c r="A5651" t="s">
        <v>10</v>
      </c>
      <c r="B5651">
        <v>100</v>
      </c>
      <c r="C5651">
        <v>100</v>
      </c>
      <c r="D5651">
        <v>1</v>
      </c>
      <c r="E5651">
        <v>14</v>
      </c>
      <c r="F5651">
        <v>1</v>
      </c>
      <c r="G5651">
        <v>1.7694589999999999</v>
      </c>
      <c r="H5651">
        <v>0.52380400000000005</v>
      </c>
      <c r="I5651">
        <v>2.4119250000000001</v>
      </c>
      <c r="J5651">
        <v>0.185533</v>
      </c>
      <c r="K5651" t="str">
        <f t="shared" si="122"/>
        <v>8</v>
      </c>
      <c r="L5651" t="s">
        <v>116</v>
      </c>
      <c r="M5651" t="s">
        <v>117</v>
      </c>
      <c r="N5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51" s="10" t="e">
        <f>VLOOKUP(TableOMP[[#This Row],[Label]],TableAvg[],2,FALSE)</f>
        <v>#N/A</v>
      </c>
      <c r="P5651" s="10" t="e">
        <f>VLOOKUP(TableOMP[[#This Row],[Label]],TableAvg[],3,FALSE)</f>
        <v>#N/A</v>
      </c>
      <c r="Q5651" s="10" t="e">
        <f>TableOMP[[#This Row],[Avg]]-$U$2*TableOMP[[#This Row],[StdDev]]</f>
        <v>#N/A</v>
      </c>
      <c r="R5651" s="10" t="e">
        <f>TableOMP[[#This Row],[Avg]]+$U$2*TableOMP[[#This Row],[StdDev]]</f>
        <v>#N/A</v>
      </c>
      <c r="S5651" s="10" t="e">
        <f>IF(AND(TableOMP[[#This Row],[total_time]]&gt;=TableOMP[[#This Row],[Low]], TableOMP[[#This Row],[total_time]]&lt;=TableOMP[[#This Row],[High]]),1,0)</f>
        <v>#N/A</v>
      </c>
    </row>
    <row r="5652" spans="1:19" x14ac:dyDescent="0.25">
      <c r="A5652" t="s">
        <v>10</v>
      </c>
      <c r="B5652">
        <v>100</v>
      </c>
      <c r="C5652">
        <v>100</v>
      </c>
      <c r="D5652">
        <v>1</v>
      </c>
      <c r="E5652">
        <v>15</v>
      </c>
      <c r="F5652">
        <v>1</v>
      </c>
      <c r="G5652">
        <v>1.9269689999999999</v>
      </c>
      <c r="H5652">
        <v>0.62576399999999999</v>
      </c>
      <c r="I5652">
        <v>3.3504149999999999</v>
      </c>
      <c r="J5652">
        <v>0.239315</v>
      </c>
      <c r="K5652" t="str">
        <f t="shared" si="122"/>
        <v>8</v>
      </c>
      <c r="L5652" t="s">
        <v>116</v>
      </c>
      <c r="M5652" t="s">
        <v>117</v>
      </c>
      <c r="N5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52" s="10" t="e">
        <f>VLOOKUP(TableOMP[[#This Row],[Label]],TableAvg[],2,FALSE)</f>
        <v>#N/A</v>
      </c>
      <c r="P5652" s="10" t="e">
        <f>VLOOKUP(TableOMP[[#This Row],[Label]],TableAvg[],3,FALSE)</f>
        <v>#N/A</v>
      </c>
      <c r="Q5652" s="10" t="e">
        <f>TableOMP[[#This Row],[Avg]]-$U$2*TableOMP[[#This Row],[StdDev]]</f>
        <v>#N/A</v>
      </c>
      <c r="R5652" s="10" t="e">
        <f>TableOMP[[#This Row],[Avg]]+$U$2*TableOMP[[#This Row],[StdDev]]</f>
        <v>#N/A</v>
      </c>
      <c r="S5652" s="10" t="e">
        <f>IF(AND(TableOMP[[#This Row],[total_time]]&gt;=TableOMP[[#This Row],[Low]], TableOMP[[#This Row],[total_time]]&lt;=TableOMP[[#This Row],[High]]),1,0)</f>
        <v>#N/A</v>
      </c>
    </row>
    <row r="5653" spans="1:19" x14ac:dyDescent="0.25">
      <c r="A5653" t="s">
        <v>10</v>
      </c>
      <c r="B5653">
        <v>100</v>
      </c>
      <c r="C5653">
        <v>100</v>
      </c>
      <c r="D5653">
        <v>1</v>
      </c>
      <c r="E5653">
        <v>16</v>
      </c>
      <c r="F5653">
        <v>1</v>
      </c>
      <c r="G5653">
        <v>2.0680610000000001</v>
      </c>
      <c r="H5653">
        <v>0.76123200000000002</v>
      </c>
      <c r="I5653">
        <v>3.4751050000000001</v>
      </c>
      <c r="J5653">
        <v>0.23167399999999999</v>
      </c>
      <c r="K5653" t="str">
        <f t="shared" si="122"/>
        <v>8</v>
      </c>
      <c r="L5653" t="s">
        <v>116</v>
      </c>
      <c r="M5653" t="s">
        <v>117</v>
      </c>
      <c r="N5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53" s="10" t="e">
        <f>VLOOKUP(TableOMP[[#This Row],[Label]],TableAvg[],2,FALSE)</f>
        <v>#N/A</v>
      </c>
      <c r="P5653" s="10" t="e">
        <f>VLOOKUP(TableOMP[[#This Row],[Label]],TableAvg[],3,FALSE)</f>
        <v>#N/A</v>
      </c>
      <c r="Q5653" s="10" t="e">
        <f>TableOMP[[#This Row],[Avg]]-$U$2*TableOMP[[#This Row],[StdDev]]</f>
        <v>#N/A</v>
      </c>
      <c r="R5653" s="10" t="e">
        <f>TableOMP[[#This Row],[Avg]]+$U$2*TableOMP[[#This Row],[StdDev]]</f>
        <v>#N/A</v>
      </c>
      <c r="S5653" s="10" t="e">
        <f>IF(AND(TableOMP[[#This Row],[total_time]]&gt;=TableOMP[[#This Row],[Low]], TableOMP[[#This Row],[total_time]]&lt;=TableOMP[[#This Row],[High]]),1,0)</f>
        <v>#N/A</v>
      </c>
    </row>
    <row r="5654" spans="1:19" x14ac:dyDescent="0.25">
      <c r="A5654" t="s">
        <v>10</v>
      </c>
      <c r="B5654">
        <v>100</v>
      </c>
      <c r="C5654">
        <v>100</v>
      </c>
      <c r="D5654">
        <v>1</v>
      </c>
      <c r="E5654">
        <v>17</v>
      </c>
      <c r="F5654">
        <v>1</v>
      </c>
      <c r="G5654">
        <v>1.998801</v>
      </c>
      <c r="H5654">
        <v>0.72969300000000004</v>
      </c>
      <c r="I5654">
        <v>3.4646460000000001</v>
      </c>
      <c r="J5654">
        <v>0.21654000000000001</v>
      </c>
      <c r="K5654" t="str">
        <f t="shared" si="122"/>
        <v>8</v>
      </c>
      <c r="L5654" t="s">
        <v>116</v>
      </c>
      <c r="M5654" t="s">
        <v>117</v>
      </c>
      <c r="N5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54" s="10" t="e">
        <f>VLOOKUP(TableOMP[[#This Row],[Label]],TableAvg[],2,FALSE)</f>
        <v>#N/A</v>
      </c>
      <c r="P5654" s="10" t="e">
        <f>VLOOKUP(TableOMP[[#This Row],[Label]],TableAvg[],3,FALSE)</f>
        <v>#N/A</v>
      </c>
      <c r="Q5654" s="10" t="e">
        <f>TableOMP[[#This Row],[Avg]]-$U$2*TableOMP[[#This Row],[StdDev]]</f>
        <v>#N/A</v>
      </c>
      <c r="R5654" s="10" t="e">
        <f>TableOMP[[#This Row],[Avg]]+$U$2*TableOMP[[#This Row],[StdDev]]</f>
        <v>#N/A</v>
      </c>
      <c r="S5654" s="10" t="e">
        <f>IF(AND(TableOMP[[#This Row],[total_time]]&gt;=TableOMP[[#This Row],[Low]], TableOMP[[#This Row],[total_time]]&lt;=TableOMP[[#This Row],[High]]),1,0)</f>
        <v>#N/A</v>
      </c>
    </row>
    <row r="5655" spans="1:19" x14ac:dyDescent="0.25">
      <c r="A5655" t="s">
        <v>10</v>
      </c>
      <c r="B5655">
        <v>100</v>
      </c>
      <c r="C5655">
        <v>100</v>
      </c>
      <c r="D5655">
        <v>1</v>
      </c>
      <c r="E5655">
        <v>18</v>
      </c>
      <c r="F5655">
        <v>1</v>
      </c>
      <c r="G5655">
        <v>2.081086</v>
      </c>
      <c r="H5655">
        <v>0.87507900000000005</v>
      </c>
      <c r="I5655">
        <v>3.8752270000000002</v>
      </c>
      <c r="J5655">
        <v>0.22795499999999999</v>
      </c>
      <c r="K5655" t="str">
        <f t="shared" si="122"/>
        <v>8</v>
      </c>
      <c r="L5655" t="s">
        <v>116</v>
      </c>
      <c r="M5655" t="s">
        <v>117</v>
      </c>
      <c r="N5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55" s="10" t="e">
        <f>VLOOKUP(TableOMP[[#This Row],[Label]],TableAvg[],2,FALSE)</f>
        <v>#N/A</v>
      </c>
      <c r="P5655" s="10" t="e">
        <f>VLOOKUP(TableOMP[[#This Row],[Label]],TableAvg[],3,FALSE)</f>
        <v>#N/A</v>
      </c>
      <c r="Q5655" s="10" t="e">
        <f>TableOMP[[#This Row],[Avg]]-$U$2*TableOMP[[#This Row],[StdDev]]</f>
        <v>#N/A</v>
      </c>
      <c r="R5655" s="10" t="e">
        <f>TableOMP[[#This Row],[Avg]]+$U$2*TableOMP[[#This Row],[StdDev]]</f>
        <v>#N/A</v>
      </c>
      <c r="S5655" s="10" t="e">
        <f>IF(AND(TableOMP[[#This Row],[total_time]]&gt;=TableOMP[[#This Row],[Low]], TableOMP[[#This Row],[total_time]]&lt;=TableOMP[[#This Row],[High]]),1,0)</f>
        <v>#N/A</v>
      </c>
    </row>
    <row r="5656" spans="1:19" x14ac:dyDescent="0.25">
      <c r="A5656" t="s">
        <v>10</v>
      </c>
      <c r="B5656">
        <v>100</v>
      </c>
      <c r="C5656">
        <v>100</v>
      </c>
      <c r="D5656">
        <v>1</v>
      </c>
      <c r="E5656">
        <v>19</v>
      </c>
      <c r="F5656">
        <v>1</v>
      </c>
      <c r="G5656">
        <v>2.368703</v>
      </c>
      <c r="H5656">
        <v>1.060373</v>
      </c>
      <c r="I5656">
        <v>6.5461830000000001</v>
      </c>
      <c r="J5656">
        <v>0.36367699999999997</v>
      </c>
      <c r="K5656" t="str">
        <f t="shared" si="122"/>
        <v>8</v>
      </c>
      <c r="L5656" t="s">
        <v>116</v>
      </c>
      <c r="M5656" t="s">
        <v>117</v>
      </c>
      <c r="N5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56" s="10" t="e">
        <f>VLOOKUP(TableOMP[[#This Row],[Label]],TableAvg[],2,FALSE)</f>
        <v>#N/A</v>
      </c>
      <c r="P5656" s="10" t="e">
        <f>VLOOKUP(TableOMP[[#This Row],[Label]],TableAvg[],3,FALSE)</f>
        <v>#N/A</v>
      </c>
      <c r="Q5656" s="10" t="e">
        <f>TableOMP[[#This Row],[Avg]]-$U$2*TableOMP[[#This Row],[StdDev]]</f>
        <v>#N/A</v>
      </c>
      <c r="R5656" s="10" t="e">
        <f>TableOMP[[#This Row],[Avg]]+$U$2*TableOMP[[#This Row],[StdDev]]</f>
        <v>#N/A</v>
      </c>
      <c r="S5656" s="10" t="e">
        <f>IF(AND(TableOMP[[#This Row],[total_time]]&gt;=TableOMP[[#This Row],[Low]], TableOMP[[#This Row],[total_time]]&lt;=TableOMP[[#This Row],[High]]),1,0)</f>
        <v>#N/A</v>
      </c>
    </row>
    <row r="5657" spans="1:19" x14ac:dyDescent="0.25">
      <c r="A5657" t="s">
        <v>10</v>
      </c>
      <c r="B5657">
        <v>100</v>
      </c>
      <c r="C5657">
        <v>100</v>
      </c>
      <c r="D5657">
        <v>1</v>
      </c>
      <c r="E5657">
        <v>20</v>
      </c>
      <c r="F5657">
        <v>1</v>
      </c>
      <c r="G5657">
        <v>2.1917589999999998</v>
      </c>
      <c r="H5657">
        <v>0.848607</v>
      </c>
      <c r="I5657">
        <v>5.4995089999999998</v>
      </c>
      <c r="J5657">
        <v>0.28944799999999998</v>
      </c>
      <c r="K5657" t="str">
        <f t="shared" si="122"/>
        <v>8</v>
      </c>
      <c r="L5657" t="s">
        <v>116</v>
      </c>
      <c r="M5657" t="s">
        <v>117</v>
      </c>
      <c r="N5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57" s="10" t="e">
        <f>VLOOKUP(TableOMP[[#This Row],[Label]],TableAvg[],2,FALSE)</f>
        <v>#N/A</v>
      </c>
      <c r="P5657" s="10" t="e">
        <f>VLOOKUP(TableOMP[[#This Row],[Label]],TableAvg[],3,FALSE)</f>
        <v>#N/A</v>
      </c>
      <c r="Q5657" s="10" t="e">
        <f>TableOMP[[#This Row],[Avg]]-$U$2*TableOMP[[#This Row],[StdDev]]</f>
        <v>#N/A</v>
      </c>
      <c r="R5657" s="10" t="e">
        <f>TableOMP[[#This Row],[Avg]]+$U$2*TableOMP[[#This Row],[StdDev]]</f>
        <v>#N/A</v>
      </c>
      <c r="S5657" s="10" t="e">
        <f>IF(AND(TableOMP[[#This Row],[total_time]]&gt;=TableOMP[[#This Row],[Low]], TableOMP[[#This Row],[total_time]]&lt;=TableOMP[[#This Row],[High]]),1,0)</f>
        <v>#N/A</v>
      </c>
    </row>
    <row r="5658" spans="1:19" x14ac:dyDescent="0.25">
      <c r="A5658" t="s">
        <v>10</v>
      </c>
      <c r="B5658">
        <v>100</v>
      </c>
      <c r="C5658">
        <v>100</v>
      </c>
      <c r="D5658">
        <v>1</v>
      </c>
      <c r="E5658">
        <v>21</v>
      </c>
      <c r="F5658">
        <v>1</v>
      </c>
      <c r="G5658">
        <v>2.355731</v>
      </c>
      <c r="H5658">
        <v>0.94904699999999997</v>
      </c>
      <c r="I5658">
        <v>5.5832660000000001</v>
      </c>
      <c r="J5658">
        <v>0.27916299999999999</v>
      </c>
      <c r="K5658" t="str">
        <f t="shared" si="122"/>
        <v>8</v>
      </c>
      <c r="L5658" t="s">
        <v>116</v>
      </c>
      <c r="M5658" t="s">
        <v>117</v>
      </c>
      <c r="N5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58" s="10" t="e">
        <f>VLOOKUP(TableOMP[[#This Row],[Label]],TableAvg[],2,FALSE)</f>
        <v>#N/A</v>
      </c>
      <c r="P5658" s="10" t="e">
        <f>VLOOKUP(TableOMP[[#This Row],[Label]],TableAvg[],3,FALSE)</f>
        <v>#N/A</v>
      </c>
      <c r="Q5658" s="10" t="e">
        <f>TableOMP[[#This Row],[Avg]]-$U$2*TableOMP[[#This Row],[StdDev]]</f>
        <v>#N/A</v>
      </c>
      <c r="R5658" s="10" t="e">
        <f>TableOMP[[#This Row],[Avg]]+$U$2*TableOMP[[#This Row],[StdDev]]</f>
        <v>#N/A</v>
      </c>
      <c r="S5658" s="10" t="e">
        <f>IF(AND(TableOMP[[#This Row],[total_time]]&gt;=TableOMP[[#This Row],[Low]], TableOMP[[#This Row],[total_time]]&lt;=TableOMP[[#This Row],[High]]),1,0)</f>
        <v>#N/A</v>
      </c>
    </row>
    <row r="5659" spans="1:19" x14ac:dyDescent="0.25">
      <c r="A5659" t="s">
        <v>10</v>
      </c>
      <c r="B5659">
        <v>100</v>
      </c>
      <c r="C5659">
        <v>100</v>
      </c>
      <c r="D5659">
        <v>1</v>
      </c>
      <c r="E5659">
        <v>22</v>
      </c>
      <c r="F5659">
        <v>1</v>
      </c>
      <c r="G5659">
        <v>2.3934980000000001</v>
      </c>
      <c r="H5659">
        <v>1.001611</v>
      </c>
      <c r="I5659">
        <v>6.7141209999999996</v>
      </c>
      <c r="J5659">
        <v>0.31972</v>
      </c>
      <c r="K5659" t="str">
        <f t="shared" si="122"/>
        <v>8</v>
      </c>
      <c r="L5659" t="s">
        <v>116</v>
      </c>
      <c r="M5659" t="s">
        <v>117</v>
      </c>
      <c r="N5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59" s="10" t="e">
        <f>VLOOKUP(TableOMP[[#This Row],[Label]],TableAvg[],2,FALSE)</f>
        <v>#N/A</v>
      </c>
      <c r="P5659" s="10" t="e">
        <f>VLOOKUP(TableOMP[[#This Row],[Label]],TableAvg[],3,FALSE)</f>
        <v>#N/A</v>
      </c>
      <c r="Q5659" s="10" t="e">
        <f>TableOMP[[#This Row],[Avg]]-$U$2*TableOMP[[#This Row],[StdDev]]</f>
        <v>#N/A</v>
      </c>
      <c r="R5659" s="10" t="e">
        <f>TableOMP[[#This Row],[Avg]]+$U$2*TableOMP[[#This Row],[StdDev]]</f>
        <v>#N/A</v>
      </c>
      <c r="S5659" s="10" t="e">
        <f>IF(AND(TableOMP[[#This Row],[total_time]]&gt;=TableOMP[[#This Row],[Low]], TableOMP[[#This Row],[total_time]]&lt;=TableOMP[[#This Row],[High]]),1,0)</f>
        <v>#N/A</v>
      </c>
    </row>
    <row r="5660" spans="1:19" x14ac:dyDescent="0.25">
      <c r="A5660" t="s">
        <v>10</v>
      </c>
      <c r="B5660">
        <v>100</v>
      </c>
      <c r="C5660">
        <v>100</v>
      </c>
      <c r="D5660">
        <v>1</v>
      </c>
      <c r="E5660">
        <v>23</v>
      </c>
      <c r="F5660">
        <v>1</v>
      </c>
      <c r="G5660">
        <v>2.700955</v>
      </c>
      <c r="H5660">
        <v>1.2978259999999999</v>
      </c>
      <c r="I5660">
        <v>10.089795000000001</v>
      </c>
      <c r="J5660">
        <v>0.45862700000000001</v>
      </c>
      <c r="K5660" t="str">
        <f t="shared" si="122"/>
        <v>8</v>
      </c>
      <c r="L5660" t="s">
        <v>116</v>
      </c>
      <c r="M5660" t="s">
        <v>117</v>
      </c>
      <c r="N5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60" s="10" t="e">
        <f>VLOOKUP(TableOMP[[#This Row],[Label]],TableAvg[],2,FALSE)</f>
        <v>#N/A</v>
      </c>
      <c r="P5660" s="10" t="e">
        <f>VLOOKUP(TableOMP[[#This Row],[Label]],TableAvg[],3,FALSE)</f>
        <v>#N/A</v>
      </c>
      <c r="Q5660" s="10" t="e">
        <f>TableOMP[[#This Row],[Avg]]-$U$2*TableOMP[[#This Row],[StdDev]]</f>
        <v>#N/A</v>
      </c>
      <c r="R5660" s="10" t="e">
        <f>TableOMP[[#This Row],[Avg]]+$U$2*TableOMP[[#This Row],[StdDev]]</f>
        <v>#N/A</v>
      </c>
      <c r="S5660" s="10" t="e">
        <f>IF(AND(TableOMP[[#This Row],[total_time]]&gt;=TableOMP[[#This Row],[Low]], TableOMP[[#This Row],[total_time]]&lt;=TableOMP[[#This Row],[High]]),1,0)</f>
        <v>#N/A</v>
      </c>
    </row>
    <row r="5661" spans="1:19" x14ac:dyDescent="0.25">
      <c r="A5661" t="s">
        <v>10</v>
      </c>
      <c r="B5661">
        <v>100</v>
      </c>
      <c r="C5661">
        <v>100</v>
      </c>
      <c r="D5661">
        <v>1</v>
      </c>
      <c r="E5661">
        <v>24</v>
      </c>
      <c r="F5661">
        <v>1</v>
      </c>
      <c r="G5661">
        <v>2.4374500000000001</v>
      </c>
      <c r="H5661">
        <v>1.060883</v>
      </c>
      <c r="I5661">
        <v>8.1044239999999999</v>
      </c>
      <c r="J5661">
        <v>0.35236600000000001</v>
      </c>
      <c r="K5661" t="str">
        <f t="shared" si="122"/>
        <v>8</v>
      </c>
      <c r="L5661" t="s">
        <v>116</v>
      </c>
      <c r="M5661" t="s">
        <v>117</v>
      </c>
      <c r="N5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61" s="10" t="e">
        <f>VLOOKUP(TableOMP[[#This Row],[Label]],TableAvg[],2,FALSE)</f>
        <v>#N/A</v>
      </c>
      <c r="P5661" s="10" t="e">
        <f>VLOOKUP(TableOMP[[#This Row],[Label]],TableAvg[],3,FALSE)</f>
        <v>#N/A</v>
      </c>
      <c r="Q5661" s="10" t="e">
        <f>TableOMP[[#This Row],[Avg]]-$U$2*TableOMP[[#This Row],[StdDev]]</f>
        <v>#N/A</v>
      </c>
      <c r="R5661" s="10" t="e">
        <f>TableOMP[[#This Row],[Avg]]+$U$2*TableOMP[[#This Row],[StdDev]]</f>
        <v>#N/A</v>
      </c>
      <c r="S5661" s="10" t="e">
        <f>IF(AND(TableOMP[[#This Row],[total_time]]&gt;=TableOMP[[#This Row],[Low]], TableOMP[[#This Row],[total_time]]&lt;=TableOMP[[#This Row],[High]]),1,0)</f>
        <v>#N/A</v>
      </c>
    </row>
    <row r="5662" spans="1:19" x14ac:dyDescent="0.25">
      <c r="A5662" t="s">
        <v>10</v>
      </c>
      <c r="B5662">
        <v>100</v>
      </c>
      <c r="C5662">
        <v>100</v>
      </c>
      <c r="D5662">
        <v>1</v>
      </c>
      <c r="E5662">
        <v>25</v>
      </c>
      <c r="F5662">
        <v>1</v>
      </c>
      <c r="G5662">
        <v>2.5690529999999998</v>
      </c>
      <c r="H5662">
        <v>1.0973869999999999</v>
      </c>
      <c r="I5662">
        <v>9.077826</v>
      </c>
      <c r="J5662">
        <v>0.378243</v>
      </c>
      <c r="K5662" t="str">
        <f t="shared" si="122"/>
        <v>8</v>
      </c>
      <c r="L5662" t="s">
        <v>116</v>
      </c>
      <c r="M5662" t="s">
        <v>117</v>
      </c>
      <c r="N5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62" s="10" t="e">
        <f>VLOOKUP(TableOMP[[#This Row],[Label]],TableAvg[],2,FALSE)</f>
        <v>#N/A</v>
      </c>
      <c r="P5662" s="10" t="e">
        <f>VLOOKUP(TableOMP[[#This Row],[Label]],TableAvg[],3,FALSE)</f>
        <v>#N/A</v>
      </c>
      <c r="Q5662" s="10" t="e">
        <f>TableOMP[[#This Row],[Avg]]-$U$2*TableOMP[[#This Row],[StdDev]]</f>
        <v>#N/A</v>
      </c>
      <c r="R5662" s="10" t="e">
        <f>TableOMP[[#This Row],[Avg]]+$U$2*TableOMP[[#This Row],[StdDev]]</f>
        <v>#N/A</v>
      </c>
      <c r="S5662" s="10" t="e">
        <f>IF(AND(TableOMP[[#This Row],[total_time]]&gt;=TableOMP[[#This Row],[Low]], TableOMP[[#This Row],[total_time]]&lt;=TableOMP[[#This Row],[High]]),1,0)</f>
        <v>#N/A</v>
      </c>
    </row>
    <row r="5663" spans="1:19" x14ac:dyDescent="0.25">
      <c r="A5663" t="s">
        <v>10</v>
      </c>
      <c r="B5663">
        <v>100</v>
      </c>
      <c r="C5663">
        <v>100</v>
      </c>
      <c r="D5663">
        <v>1</v>
      </c>
      <c r="E5663">
        <v>26</v>
      </c>
      <c r="F5663">
        <v>1</v>
      </c>
      <c r="G5663">
        <v>2.6730800000000001</v>
      </c>
      <c r="H5663">
        <v>0.989255</v>
      </c>
      <c r="I5663">
        <v>11.575578</v>
      </c>
      <c r="J5663">
        <v>0.46302300000000002</v>
      </c>
      <c r="K5663" t="str">
        <f t="shared" si="122"/>
        <v>8</v>
      </c>
      <c r="L5663" t="s">
        <v>116</v>
      </c>
      <c r="M5663" t="s">
        <v>117</v>
      </c>
      <c r="N5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63" s="10" t="e">
        <f>VLOOKUP(TableOMP[[#This Row],[Label]],TableAvg[],2,FALSE)</f>
        <v>#N/A</v>
      </c>
      <c r="P5663" s="10" t="e">
        <f>VLOOKUP(TableOMP[[#This Row],[Label]],TableAvg[],3,FALSE)</f>
        <v>#N/A</v>
      </c>
      <c r="Q5663" s="10" t="e">
        <f>TableOMP[[#This Row],[Avg]]-$U$2*TableOMP[[#This Row],[StdDev]]</f>
        <v>#N/A</v>
      </c>
      <c r="R5663" s="10" t="e">
        <f>TableOMP[[#This Row],[Avg]]+$U$2*TableOMP[[#This Row],[StdDev]]</f>
        <v>#N/A</v>
      </c>
      <c r="S5663" s="10" t="e">
        <f>IF(AND(TableOMP[[#This Row],[total_time]]&gt;=TableOMP[[#This Row],[Low]], TableOMP[[#This Row],[total_time]]&lt;=TableOMP[[#This Row],[High]]),1,0)</f>
        <v>#N/A</v>
      </c>
    </row>
    <row r="5664" spans="1:19" x14ac:dyDescent="0.25">
      <c r="A5664" t="s">
        <v>10</v>
      </c>
      <c r="B5664">
        <v>100</v>
      </c>
      <c r="C5664">
        <v>100</v>
      </c>
      <c r="D5664">
        <v>1</v>
      </c>
      <c r="E5664">
        <v>27</v>
      </c>
      <c r="F5664">
        <v>1</v>
      </c>
      <c r="G5664">
        <v>2.8468930000000001</v>
      </c>
      <c r="H5664">
        <v>1.394385</v>
      </c>
      <c r="I5664">
        <v>10.362225</v>
      </c>
      <c r="J5664">
        <v>0.39854699999999998</v>
      </c>
      <c r="K5664" t="str">
        <f t="shared" si="122"/>
        <v>8</v>
      </c>
      <c r="L5664" t="s">
        <v>116</v>
      </c>
      <c r="M5664" t="s">
        <v>117</v>
      </c>
      <c r="N5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64" s="10" t="e">
        <f>VLOOKUP(TableOMP[[#This Row],[Label]],TableAvg[],2,FALSE)</f>
        <v>#N/A</v>
      </c>
      <c r="P5664" s="10" t="e">
        <f>VLOOKUP(TableOMP[[#This Row],[Label]],TableAvg[],3,FALSE)</f>
        <v>#N/A</v>
      </c>
      <c r="Q5664" s="10" t="e">
        <f>TableOMP[[#This Row],[Avg]]-$U$2*TableOMP[[#This Row],[StdDev]]</f>
        <v>#N/A</v>
      </c>
      <c r="R5664" s="10" t="e">
        <f>TableOMP[[#This Row],[Avg]]+$U$2*TableOMP[[#This Row],[StdDev]]</f>
        <v>#N/A</v>
      </c>
      <c r="S5664" s="10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10</v>
      </c>
      <c r="B5665">
        <v>100</v>
      </c>
      <c r="C5665">
        <v>100</v>
      </c>
      <c r="D5665">
        <v>1</v>
      </c>
      <c r="E5665">
        <v>28</v>
      </c>
      <c r="F5665">
        <v>1</v>
      </c>
      <c r="G5665">
        <v>2.6779600000000001</v>
      </c>
      <c r="H5665">
        <v>1.041811</v>
      </c>
      <c r="I5665">
        <v>11.308426000000001</v>
      </c>
      <c r="J5665">
        <v>0.41883100000000001</v>
      </c>
      <c r="K5665" t="str">
        <f t="shared" si="122"/>
        <v>8</v>
      </c>
      <c r="L5665" t="s">
        <v>116</v>
      </c>
      <c r="M5665" t="s">
        <v>117</v>
      </c>
      <c r="N5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65" s="10" t="e">
        <f>VLOOKUP(TableOMP[[#This Row],[Label]],TableAvg[],2,FALSE)</f>
        <v>#N/A</v>
      </c>
      <c r="P5665" s="10" t="e">
        <f>VLOOKUP(TableOMP[[#This Row],[Label]],TableAvg[],3,FALSE)</f>
        <v>#N/A</v>
      </c>
      <c r="Q5665" s="10" t="e">
        <f>TableOMP[[#This Row],[Avg]]-$U$2*TableOMP[[#This Row],[StdDev]]</f>
        <v>#N/A</v>
      </c>
      <c r="R5665" s="10" t="e">
        <f>TableOMP[[#This Row],[Avg]]+$U$2*TableOMP[[#This Row],[StdDev]]</f>
        <v>#N/A</v>
      </c>
      <c r="S5665" s="10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10</v>
      </c>
      <c r="B5666">
        <v>100</v>
      </c>
      <c r="C5666">
        <v>100</v>
      </c>
      <c r="D5666">
        <v>1</v>
      </c>
      <c r="E5666">
        <v>29</v>
      </c>
      <c r="F5666">
        <v>1</v>
      </c>
      <c r="G5666">
        <v>2.7974290000000002</v>
      </c>
      <c r="H5666">
        <v>1.164741</v>
      </c>
      <c r="I5666">
        <v>9.6130770000000005</v>
      </c>
      <c r="J5666">
        <v>0.34332400000000002</v>
      </c>
      <c r="K5666" t="str">
        <f t="shared" si="122"/>
        <v>8</v>
      </c>
      <c r="L5666" t="s">
        <v>116</v>
      </c>
      <c r="M5666" t="s">
        <v>117</v>
      </c>
      <c r="N5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66" s="10" t="e">
        <f>VLOOKUP(TableOMP[[#This Row],[Label]],TableAvg[],2,FALSE)</f>
        <v>#N/A</v>
      </c>
      <c r="P5666" s="10" t="e">
        <f>VLOOKUP(TableOMP[[#This Row],[Label]],TableAvg[],3,FALSE)</f>
        <v>#N/A</v>
      </c>
      <c r="Q5666" s="10" t="e">
        <f>TableOMP[[#This Row],[Avg]]-$U$2*TableOMP[[#This Row],[StdDev]]</f>
        <v>#N/A</v>
      </c>
      <c r="R5666" s="10" t="e">
        <f>TableOMP[[#This Row],[Avg]]+$U$2*TableOMP[[#This Row],[StdDev]]</f>
        <v>#N/A</v>
      </c>
      <c r="S5666" s="10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10</v>
      </c>
      <c r="B5667">
        <v>100</v>
      </c>
      <c r="C5667">
        <v>100</v>
      </c>
      <c r="D5667">
        <v>1</v>
      </c>
      <c r="E5667">
        <v>30</v>
      </c>
      <c r="F5667">
        <v>1</v>
      </c>
      <c r="G5667">
        <v>3.0585870000000002</v>
      </c>
      <c r="H5667">
        <v>1.431967</v>
      </c>
      <c r="I5667">
        <v>13.886106</v>
      </c>
      <c r="J5667">
        <v>0.47883100000000001</v>
      </c>
      <c r="K5667" t="str">
        <f t="shared" si="122"/>
        <v>8</v>
      </c>
      <c r="L5667" t="s">
        <v>116</v>
      </c>
      <c r="M5667" t="s">
        <v>117</v>
      </c>
      <c r="N5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67" s="10" t="e">
        <f>VLOOKUP(TableOMP[[#This Row],[Label]],TableAvg[],2,FALSE)</f>
        <v>#N/A</v>
      </c>
      <c r="P5667" s="10" t="e">
        <f>VLOOKUP(TableOMP[[#This Row],[Label]],TableAvg[],3,FALSE)</f>
        <v>#N/A</v>
      </c>
      <c r="Q5667" s="10" t="e">
        <f>TableOMP[[#This Row],[Avg]]-$U$2*TableOMP[[#This Row],[StdDev]]</f>
        <v>#N/A</v>
      </c>
      <c r="R5667" s="10" t="e">
        <f>TableOMP[[#This Row],[Avg]]+$U$2*TableOMP[[#This Row],[StdDev]]</f>
        <v>#N/A</v>
      </c>
      <c r="S5667" s="10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10</v>
      </c>
      <c r="B5668">
        <v>100</v>
      </c>
      <c r="C5668">
        <v>100</v>
      </c>
      <c r="D5668">
        <v>1</v>
      </c>
      <c r="E5668">
        <v>31</v>
      </c>
      <c r="F5668">
        <v>1</v>
      </c>
      <c r="G5668">
        <v>3.028632</v>
      </c>
      <c r="H5668">
        <v>1.3023260000000001</v>
      </c>
      <c r="I5668">
        <v>16.470175999999999</v>
      </c>
      <c r="J5668">
        <v>0.54900599999999999</v>
      </c>
      <c r="K5668" t="str">
        <f t="shared" si="122"/>
        <v>8</v>
      </c>
      <c r="L5668" t="s">
        <v>116</v>
      </c>
      <c r="M5668" t="s">
        <v>117</v>
      </c>
      <c r="N5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68" s="10" t="e">
        <f>VLOOKUP(TableOMP[[#This Row],[Label]],TableAvg[],2,FALSE)</f>
        <v>#N/A</v>
      </c>
      <c r="P5668" s="10" t="e">
        <f>VLOOKUP(TableOMP[[#This Row],[Label]],TableAvg[],3,FALSE)</f>
        <v>#N/A</v>
      </c>
      <c r="Q5668" s="10" t="e">
        <f>TableOMP[[#This Row],[Avg]]-$U$2*TableOMP[[#This Row],[StdDev]]</f>
        <v>#N/A</v>
      </c>
      <c r="R5668" s="10" t="e">
        <f>TableOMP[[#This Row],[Avg]]+$U$2*TableOMP[[#This Row],[StdDev]]</f>
        <v>#N/A</v>
      </c>
      <c r="S5668" s="10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10</v>
      </c>
      <c r="B5669">
        <v>100</v>
      </c>
      <c r="C5669">
        <v>100</v>
      </c>
      <c r="D5669">
        <v>1</v>
      </c>
      <c r="E5669">
        <v>32</v>
      </c>
      <c r="F5669">
        <v>1</v>
      </c>
      <c r="G5669">
        <v>2.901913</v>
      </c>
      <c r="H5669">
        <v>1.3296950000000001</v>
      </c>
      <c r="I5669">
        <v>12.5855</v>
      </c>
      <c r="J5669">
        <v>0.40598400000000001</v>
      </c>
      <c r="K5669" t="str">
        <f t="shared" si="122"/>
        <v>8</v>
      </c>
      <c r="L5669" t="s">
        <v>116</v>
      </c>
      <c r="M5669" t="s">
        <v>117</v>
      </c>
      <c r="N5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69" s="10" t="e">
        <f>VLOOKUP(TableOMP[[#This Row],[Label]],TableAvg[],2,FALSE)</f>
        <v>#N/A</v>
      </c>
      <c r="P5669" s="10" t="e">
        <f>VLOOKUP(TableOMP[[#This Row],[Label]],TableAvg[],3,FALSE)</f>
        <v>#N/A</v>
      </c>
      <c r="Q5669" s="10" t="e">
        <f>TableOMP[[#This Row],[Avg]]-$U$2*TableOMP[[#This Row],[StdDev]]</f>
        <v>#N/A</v>
      </c>
      <c r="R5669" s="10" t="e">
        <f>TableOMP[[#This Row],[Avg]]+$U$2*TableOMP[[#This Row],[StdDev]]</f>
        <v>#N/A</v>
      </c>
      <c r="S5669" s="10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10</v>
      </c>
      <c r="B5670">
        <v>100</v>
      </c>
      <c r="C5670">
        <v>100</v>
      </c>
      <c r="D5670">
        <v>1</v>
      </c>
      <c r="E5670">
        <v>33</v>
      </c>
      <c r="F5670">
        <v>1</v>
      </c>
      <c r="G5670">
        <v>2.9254540000000002</v>
      </c>
      <c r="H5670">
        <v>1.246067</v>
      </c>
      <c r="I5670">
        <v>14.573655</v>
      </c>
      <c r="J5670">
        <v>0.45542700000000003</v>
      </c>
      <c r="K5670" t="str">
        <f t="shared" si="122"/>
        <v>8</v>
      </c>
      <c r="L5670" t="s">
        <v>116</v>
      </c>
      <c r="M5670" t="s">
        <v>117</v>
      </c>
      <c r="N5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70" s="10" t="e">
        <f>VLOOKUP(TableOMP[[#This Row],[Label]],TableAvg[],2,FALSE)</f>
        <v>#N/A</v>
      </c>
      <c r="P5670" s="10" t="e">
        <f>VLOOKUP(TableOMP[[#This Row],[Label]],TableAvg[],3,FALSE)</f>
        <v>#N/A</v>
      </c>
      <c r="Q5670" s="10" t="e">
        <f>TableOMP[[#This Row],[Avg]]-$U$2*TableOMP[[#This Row],[StdDev]]</f>
        <v>#N/A</v>
      </c>
      <c r="R5670" s="10" t="e">
        <f>TableOMP[[#This Row],[Avg]]+$U$2*TableOMP[[#This Row],[StdDev]]</f>
        <v>#N/A</v>
      </c>
      <c r="S5670" s="1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10</v>
      </c>
      <c r="B5671">
        <v>100</v>
      </c>
      <c r="C5671">
        <v>100</v>
      </c>
      <c r="D5671">
        <v>1</v>
      </c>
      <c r="E5671">
        <v>34</v>
      </c>
      <c r="F5671">
        <v>1</v>
      </c>
      <c r="G5671">
        <v>3.1272709999999999</v>
      </c>
      <c r="H5671">
        <v>1.5584039999999999</v>
      </c>
      <c r="I5671">
        <v>15.485039</v>
      </c>
      <c r="J5671">
        <v>0.46924399999999999</v>
      </c>
      <c r="K5671" t="str">
        <f t="shared" ref="K5671:K5701" si="123">MID(M5671,22,1)</f>
        <v>8</v>
      </c>
      <c r="L5671" t="s">
        <v>116</v>
      </c>
      <c r="M5671" t="s">
        <v>117</v>
      </c>
      <c r="N5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71" s="10" t="e">
        <f>VLOOKUP(TableOMP[[#This Row],[Label]],TableAvg[],2,FALSE)</f>
        <v>#N/A</v>
      </c>
      <c r="P5671" s="10" t="e">
        <f>VLOOKUP(TableOMP[[#This Row],[Label]],TableAvg[],3,FALSE)</f>
        <v>#N/A</v>
      </c>
      <c r="Q5671" s="10" t="e">
        <f>TableOMP[[#This Row],[Avg]]-$U$2*TableOMP[[#This Row],[StdDev]]</f>
        <v>#N/A</v>
      </c>
      <c r="R5671" s="10" t="e">
        <f>TableOMP[[#This Row],[Avg]]+$U$2*TableOMP[[#This Row],[StdDev]]</f>
        <v>#N/A</v>
      </c>
      <c r="S5671" s="10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10</v>
      </c>
      <c r="B5672">
        <v>100</v>
      </c>
      <c r="C5672">
        <v>100</v>
      </c>
      <c r="D5672">
        <v>1</v>
      </c>
      <c r="E5672">
        <v>35</v>
      </c>
      <c r="F5672">
        <v>1</v>
      </c>
      <c r="G5672">
        <v>3.3710689999999999</v>
      </c>
      <c r="H5672">
        <v>1.870933</v>
      </c>
      <c r="I5672">
        <v>20.675433999999999</v>
      </c>
      <c r="J5672">
        <v>0.608101</v>
      </c>
      <c r="K5672" t="str">
        <f t="shared" si="123"/>
        <v>8</v>
      </c>
      <c r="L5672" t="s">
        <v>116</v>
      </c>
      <c r="M5672" t="s">
        <v>117</v>
      </c>
      <c r="N5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72" s="10" t="e">
        <f>VLOOKUP(TableOMP[[#This Row],[Label]],TableAvg[],2,FALSE)</f>
        <v>#N/A</v>
      </c>
      <c r="P5672" s="10" t="e">
        <f>VLOOKUP(TableOMP[[#This Row],[Label]],TableAvg[],3,FALSE)</f>
        <v>#N/A</v>
      </c>
      <c r="Q5672" s="10" t="e">
        <f>TableOMP[[#This Row],[Avg]]-$U$2*TableOMP[[#This Row],[StdDev]]</f>
        <v>#N/A</v>
      </c>
      <c r="R5672" s="10" t="e">
        <f>TableOMP[[#This Row],[Avg]]+$U$2*TableOMP[[#This Row],[StdDev]]</f>
        <v>#N/A</v>
      </c>
      <c r="S5672" s="10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10</v>
      </c>
      <c r="B5673">
        <v>100</v>
      </c>
      <c r="C5673">
        <v>100</v>
      </c>
      <c r="D5673">
        <v>1</v>
      </c>
      <c r="E5673">
        <v>36</v>
      </c>
      <c r="F5673">
        <v>1</v>
      </c>
      <c r="G5673">
        <v>3.378946</v>
      </c>
      <c r="H5673">
        <v>1.697433</v>
      </c>
      <c r="I5673">
        <v>20.710929</v>
      </c>
      <c r="J5673">
        <v>0.59174099999999996</v>
      </c>
      <c r="K5673" t="str">
        <f t="shared" si="123"/>
        <v>8</v>
      </c>
      <c r="L5673" t="s">
        <v>116</v>
      </c>
      <c r="M5673" t="s">
        <v>117</v>
      </c>
      <c r="N5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73" s="10" t="e">
        <f>VLOOKUP(TableOMP[[#This Row],[Label]],TableAvg[],2,FALSE)</f>
        <v>#N/A</v>
      </c>
      <c r="P5673" s="10" t="e">
        <f>VLOOKUP(TableOMP[[#This Row],[Label]],TableAvg[],3,FALSE)</f>
        <v>#N/A</v>
      </c>
      <c r="Q5673" s="10" t="e">
        <f>TableOMP[[#This Row],[Avg]]-$U$2*TableOMP[[#This Row],[StdDev]]</f>
        <v>#N/A</v>
      </c>
      <c r="R5673" s="10" t="e">
        <f>TableOMP[[#This Row],[Avg]]+$U$2*TableOMP[[#This Row],[StdDev]]</f>
        <v>#N/A</v>
      </c>
      <c r="S5673" s="10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10</v>
      </c>
      <c r="B5674">
        <v>100</v>
      </c>
      <c r="C5674">
        <v>100</v>
      </c>
      <c r="D5674">
        <v>1</v>
      </c>
      <c r="E5674">
        <v>37</v>
      </c>
      <c r="F5674">
        <v>1</v>
      </c>
      <c r="G5674">
        <v>3.2040410000000001</v>
      </c>
      <c r="H5674">
        <v>1.4420539999999999</v>
      </c>
      <c r="I5674">
        <v>17.471406999999999</v>
      </c>
      <c r="J5674">
        <v>0.485317</v>
      </c>
      <c r="K5674" t="str">
        <f t="shared" si="123"/>
        <v>8</v>
      </c>
      <c r="L5674" t="s">
        <v>116</v>
      </c>
      <c r="M5674" t="s">
        <v>117</v>
      </c>
      <c r="N5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74" s="10" t="e">
        <f>VLOOKUP(TableOMP[[#This Row],[Label]],TableAvg[],2,FALSE)</f>
        <v>#N/A</v>
      </c>
      <c r="P5674" s="10" t="e">
        <f>VLOOKUP(TableOMP[[#This Row],[Label]],TableAvg[],3,FALSE)</f>
        <v>#N/A</v>
      </c>
      <c r="Q5674" s="10" t="e">
        <f>TableOMP[[#This Row],[Avg]]-$U$2*TableOMP[[#This Row],[StdDev]]</f>
        <v>#N/A</v>
      </c>
      <c r="R5674" s="10" t="e">
        <f>TableOMP[[#This Row],[Avg]]+$U$2*TableOMP[[#This Row],[StdDev]]</f>
        <v>#N/A</v>
      </c>
      <c r="S5674" s="10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10</v>
      </c>
      <c r="B5675">
        <v>100</v>
      </c>
      <c r="C5675">
        <v>100</v>
      </c>
      <c r="D5675">
        <v>1</v>
      </c>
      <c r="E5675">
        <v>38</v>
      </c>
      <c r="F5675">
        <v>1</v>
      </c>
      <c r="G5675">
        <v>3.18784</v>
      </c>
      <c r="H5675">
        <v>1.6029040000000001</v>
      </c>
      <c r="I5675">
        <v>17.74587</v>
      </c>
      <c r="J5675">
        <v>0.47961799999999999</v>
      </c>
      <c r="K5675" t="str">
        <f t="shared" si="123"/>
        <v>8</v>
      </c>
      <c r="L5675" t="s">
        <v>116</v>
      </c>
      <c r="M5675" t="s">
        <v>117</v>
      </c>
      <c r="N5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75" s="10" t="e">
        <f>VLOOKUP(TableOMP[[#This Row],[Label]],TableAvg[],2,FALSE)</f>
        <v>#N/A</v>
      </c>
      <c r="P5675" s="10" t="e">
        <f>VLOOKUP(TableOMP[[#This Row],[Label]],TableAvg[],3,FALSE)</f>
        <v>#N/A</v>
      </c>
      <c r="Q5675" s="10" t="e">
        <f>TableOMP[[#This Row],[Avg]]-$U$2*TableOMP[[#This Row],[StdDev]]</f>
        <v>#N/A</v>
      </c>
      <c r="R5675" s="10" t="e">
        <f>TableOMP[[#This Row],[Avg]]+$U$2*TableOMP[[#This Row],[StdDev]]</f>
        <v>#N/A</v>
      </c>
      <c r="S5675" s="10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10</v>
      </c>
      <c r="B5676">
        <v>100</v>
      </c>
      <c r="C5676">
        <v>100</v>
      </c>
      <c r="D5676">
        <v>1</v>
      </c>
      <c r="E5676">
        <v>39</v>
      </c>
      <c r="F5676">
        <v>1</v>
      </c>
      <c r="G5676">
        <v>3.6039159999999999</v>
      </c>
      <c r="H5676">
        <v>1.935862</v>
      </c>
      <c r="I5676">
        <v>23.178795000000001</v>
      </c>
      <c r="J5676">
        <v>0.60996799999999995</v>
      </c>
      <c r="K5676" t="str">
        <f t="shared" si="123"/>
        <v>8</v>
      </c>
      <c r="L5676" t="s">
        <v>116</v>
      </c>
      <c r="M5676" t="s">
        <v>117</v>
      </c>
      <c r="N5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76" s="10" t="e">
        <f>VLOOKUP(TableOMP[[#This Row],[Label]],TableAvg[],2,FALSE)</f>
        <v>#N/A</v>
      </c>
      <c r="P5676" s="10" t="e">
        <f>VLOOKUP(TableOMP[[#This Row],[Label]],TableAvg[],3,FALSE)</f>
        <v>#N/A</v>
      </c>
      <c r="Q5676" s="10" t="e">
        <f>TableOMP[[#This Row],[Avg]]-$U$2*TableOMP[[#This Row],[StdDev]]</f>
        <v>#N/A</v>
      </c>
      <c r="R5676" s="10" t="e">
        <f>TableOMP[[#This Row],[Avg]]+$U$2*TableOMP[[#This Row],[StdDev]]</f>
        <v>#N/A</v>
      </c>
      <c r="S5676" s="10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10</v>
      </c>
      <c r="B5677">
        <v>100</v>
      </c>
      <c r="C5677">
        <v>100</v>
      </c>
      <c r="D5677">
        <v>1</v>
      </c>
      <c r="E5677">
        <v>40</v>
      </c>
      <c r="F5677">
        <v>1</v>
      </c>
      <c r="G5677">
        <v>3.4610159999999999</v>
      </c>
      <c r="H5677">
        <v>1.516311</v>
      </c>
      <c r="I5677">
        <v>18.860651000000001</v>
      </c>
      <c r="J5677">
        <v>0.48360599999999998</v>
      </c>
      <c r="K5677" t="str">
        <f t="shared" si="123"/>
        <v>8</v>
      </c>
      <c r="L5677" t="s">
        <v>116</v>
      </c>
      <c r="M5677" t="s">
        <v>117</v>
      </c>
      <c r="N5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77" s="10" t="e">
        <f>VLOOKUP(TableOMP[[#This Row],[Label]],TableAvg[],2,FALSE)</f>
        <v>#N/A</v>
      </c>
      <c r="P5677" s="10" t="e">
        <f>VLOOKUP(TableOMP[[#This Row],[Label]],TableAvg[],3,FALSE)</f>
        <v>#N/A</v>
      </c>
      <c r="Q5677" s="10" t="e">
        <f>TableOMP[[#This Row],[Avg]]-$U$2*TableOMP[[#This Row],[StdDev]]</f>
        <v>#N/A</v>
      </c>
      <c r="R5677" s="10" t="e">
        <f>TableOMP[[#This Row],[Avg]]+$U$2*TableOMP[[#This Row],[StdDev]]</f>
        <v>#N/A</v>
      </c>
      <c r="S5677" s="10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10</v>
      </c>
      <c r="B5678">
        <v>100</v>
      </c>
      <c r="C5678">
        <v>100</v>
      </c>
      <c r="D5678">
        <v>1</v>
      </c>
      <c r="E5678">
        <v>41</v>
      </c>
      <c r="F5678">
        <v>1</v>
      </c>
      <c r="G5678">
        <v>5.0951579999999996</v>
      </c>
      <c r="H5678">
        <v>3.1188210000000001</v>
      </c>
      <c r="I5678">
        <v>30.876929000000001</v>
      </c>
      <c r="J5678">
        <v>0.77192300000000003</v>
      </c>
      <c r="K5678" t="str">
        <f t="shared" si="123"/>
        <v>8</v>
      </c>
      <c r="L5678" t="s">
        <v>116</v>
      </c>
      <c r="M5678" t="s">
        <v>117</v>
      </c>
      <c r="N5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78" s="10" t="e">
        <f>VLOOKUP(TableOMP[[#This Row],[Label]],TableAvg[],2,FALSE)</f>
        <v>#N/A</v>
      </c>
      <c r="P5678" s="10" t="e">
        <f>VLOOKUP(TableOMP[[#This Row],[Label]],TableAvg[],3,FALSE)</f>
        <v>#N/A</v>
      </c>
      <c r="Q5678" s="10" t="e">
        <f>TableOMP[[#This Row],[Avg]]-$U$2*TableOMP[[#This Row],[StdDev]]</f>
        <v>#N/A</v>
      </c>
      <c r="R5678" s="10" t="e">
        <f>TableOMP[[#This Row],[Avg]]+$U$2*TableOMP[[#This Row],[StdDev]]</f>
        <v>#N/A</v>
      </c>
      <c r="S5678" s="10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10</v>
      </c>
      <c r="B5679">
        <v>100</v>
      </c>
      <c r="C5679">
        <v>100</v>
      </c>
      <c r="D5679">
        <v>1</v>
      </c>
      <c r="E5679">
        <v>42</v>
      </c>
      <c r="F5679">
        <v>1</v>
      </c>
      <c r="G5679">
        <v>3.526548</v>
      </c>
      <c r="H5679">
        <v>1.6921470000000001</v>
      </c>
      <c r="I5679">
        <v>23.721181999999999</v>
      </c>
      <c r="J5679">
        <v>0.578565</v>
      </c>
      <c r="K5679" t="str">
        <f t="shared" si="123"/>
        <v>8</v>
      </c>
      <c r="L5679" t="s">
        <v>116</v>
      </c>
      <c r="M5679" t="s">
        <v>117</v>
      </c>
      <c r="N5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79" s="10" t="e">
        <f>VLOOKUP(TableOMP[[#This Row],[Label]],TableAvg[],2,FALSE)</f>
        <v>#N/A</v>
      </c>
      <c r="P5679" s="10" t="e">
        <f>VLOOKUP(TableOMP[[#This Row],[Label]],TableAvg[],3,FALSE)</f>
        <v>#N/A</v>
      </c>
      <c r="Q5679" s="10" t="e">
        <f>TableOMP[[#This Row],[Avg]]-$U$2*TableOMP[[#This Row],[StdDev]]</f>
        <v>#N/A</v>
      </c>
      <c r="R5679" s="10" t="e">
        <f>TableOMP[[#This Row],[Avg]]+$U$2*TableOMP[[#This Row],[StdDev]]</f>
        <v>#N/A</v>
      </c>
      <c r="S5679" s="10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10</v>
      </c>
      <c r="B5680">
        <v>100</v>
      </c>
      <c r="C5680">
        <v>100</v>
      </c>
      <c r="D5680">
        <v>1</v>
      </c>
      <c r="E5680">
        <v>43</v>
      </c>
      <c r="F5680">
        <v>1</v>
      </c>
      <c r="G5680">
        <v>3.7175039999999999</v>
      </c>
      <c r="H5680">
        <v>1.9530970000000001</v>
      </c>
      <c r="I5680">
        <v>24.039695999999999</v>
      </c>
      <c r="J5680">
        <v>0.57237400000000005</v>
      </c>
      <c r="K5680" t="str">
        <f t="shared" si="123"/>
        <v>8</v>
      </c>
      <c r="L5680" t="s">
        <v>116</v>
      </c>
      <c r="M5680" t="s">
        <v>117</v>
      </c>
      <c r="N5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80" s="10" t="e">
        <f>VLOOKUP(TableOMP[[#This Row],[Label]],TableAvg[],2,FALSE)</f>
        <v>#N/A</v>
      </c>
      <c r="P5680" s="10" t="e">
        <f>VLOOKUP(TableOMP[[#This Row],[Label]],TableAvg[],3,FALSE)</f>
        <v>#N/A</v>
      </c>
      <c r="Q5680" s="10" t="e">
        <f>TableOMP[[#This Row],[Avg]]-$U$2*TableOMP[[#This Row],[StdDev]]</f>
        <v>#N/A</v>
      </c>
      <c r="R5680" s="10" t="e">
        <f>TableOMP[[#This Row],[Avg]]+$U$2*TableOMP[[#This Row],[StdDev]]</f>
        <v>#N/A</v>
      </c>
      <c r="S5680" s="1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10</v>
      </c>
      <c r="B5681">
        <v>100</v>
      </c>
      <c r="C5681">
        <v>100</v>
      </c>
      <c r="D5681">
        <v>1</v>
      </c>
      <c r="E5681">
        <v>44</v>
      </c>
      <c r="F5681">
        <v>1</v>
      </c>
      <c r="G5681">
        <v>3.5310820000000001</v>
      </c>
      <c r="H5681">
        <v>1.919678</v>
      </c>
      <c r="I5681">
        <v>22.336349999999999</v>
      </c>
      <c r="J5681">
        <v>0.51944999999999997</v>
      </c>
      <c r="K5681" t="str">
        <f t="shared" si="123"/>
        <v>8</v>
      </c>
      <c r="L5681" t="s">
        <v>116</v>
      </c>
      <c r="M5681" t="s">
        <v>117</v>
      </c>
      <c r="N5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81" s="10" t="e">
        <f>VLOOKUP(TableOMP[[#This Row],[Label]],TableAvg[],2,FALSE)</f>
        <v>#N/A</v>
      </c>
      <c r="P5681" s="10" t="e">
        <f>VLOOKUP(TableOMP[[#This Row],[Label]],TableAvg[],3,FALSE)</f>
        <v>#N/A</v>
      </c>
      <c r="Q5681" s="10" t="e">
        <f>TableOMP[[#This Row],[Avg]]-$U$2*TableOMP[[#This Row],[StdDev]]</f>
        <v>#N/A</v>
      </c>
      <c r="R5681" s="10" t="e">
        <f>TableOMP[[#This Row],[Avg]]+$U$2*TableOMP[[#This Row],[StdDev]]</f>
        <v>#N/A</v>
      </c>
      <c r="S5681" s="10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10</v>
      </c>
      <c r="B5682">
        <v>100</v>
      </c>
      <c r="C5682">
        <v>100</v>
      </c>
      <c r="D5682">
        <v>1</v>
      </c>
      <c r="E5682">
        <v>45</v>
      </c>
      <c r="F5682">
        <v>1</v>
      </c>
      <c r="G5682">
        <v>4.6268659999999997</v>
      </c>
      <c r="H5682">
        <v>2.900757</v>
      </c>
      <c r="I5682">
        <v>26.461669000000001</v>
      </c>
      <c r="J5682">
        <v>0.60140199999999999</v>
      </c>
      <c r="K5682" t="str">
        <f t="shared" si="123"/>
        <v>8</v>
      </c>
      <c r="L5682" t="s">
        <v>116</v>
      </c>
      <c r="M5682" t="s">
        <v>117</v>
      </c>
      <c r="N5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82" s="10" t="e">
        <f>VLOOKUP(TableOMP[[#This Row],[Label]],TableAvg[],2,FALSE)</f>
        <v>#N/A</v>
      </c>
      <c r="P5682" s="10" t="e">
        <f>VLOOKUP(TableOMP[[#This Row],[Label]],TableAvg[],3,FALSE)</f>
        <v>#N/A</v>
      </c>
      <c r="Q5682" s="10" t="e">
        <f>TableOMP[[#This Row],[Avg]]-$U$2*TableOMP[[#This Row],[StdDev]]</f>
        <v>#N/A</v>
      </c>
      <c r="R5682" s="10" t="e">
        <f>TableOMP[[#This Row],[Avg]]+$U$2*TableOMP[[#This Row],[StdDev]]</f>
        <v>#N/A</v>
      </c>
      <c r="S5682" s="10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10</v>
      </c>
      <c r="B5683">
        <v>100</v>
      </c>
      <c r="C5683">
        <v>100</v>
      </c>
      <c r="D5683">
        <v>1</v>
      </c>
      <c r="E5683">
        <v>46</v>
      </c>
      <c r="F5683">
        <v>1</v>
      </c>
      <c r="G5683">
        <v>3.792475</v>
      </c>
      <c r="H5683">
        <v>2.0599479999999999</v>
      </c>
      <c r="I5683">
        <v>24.974321</v>
      </c>
      <c r="J5683">
        <v>0.55498499999999995</v>
      </c>
      <c r="K5683" t="str">
        <f t="shared" si="123"/>
        <v>8</v>
      </c>
      <c r="L5683" t="s">
        <v>116</v>
      </c>
      <c r="M5683" t="s">
        <v>117</v>
      </c>
      <c r="N5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83" s="10" t="e">
        <f>VLOOKUP(TableOMP[[#This Row],[Label]],TableAvg[],2,FALSE)</f>
        <v>#N/A</v>
      </c>
      <c r="P5683" s="10" t="e">
        <f>VLOOKUP(TableOMP[[#This Row],[Label]],TableAvg[],3,FALSE)</f>
        <v>#N/A</v>
      </c>
      <c r="Q5683" s="10" t="e">
        <f>TableOMP[[#This Row],[Avg]]-$U$2*TableOMP[[#This Row],[StdDev]]</f>
        <v>#N/A</v>
      </c>
      <c r="R5683" s="10" t="e">
        <f>TableOMP[[#This Row],[Avg]]+$U$2*TableOMP[[#This Row],[StdDev]]</f>
        <v>#N/A</v>
      </c>
      <c r="S5683" s="10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10</v>
      </c>
      <c r="B5684">
        <v>100</v>
      </c>
      <c r="C5684">
        <v>100</v>
      </c>
      <c r="D5684">
        <v>1</v>
      </c>
      <c r="E5684">
        <v>47</v>
      </c>
      <c r="F5684">
        <v>1</v>
      </c>
      <c r="G5684">
        <v>4.1312389999999999</v>
      </c>
      <c r="H5684">
        <v>2.1226530000000001</v>
      </c>
      <c r="I5684">
        <v>28.439456</v>
      </c>
      <c r="J5684">
        <v>0.61824900000000005</v>
      </c>
      <c r="K5684" t="str">
        <f t="shared" si="123"/>
        <v>8</v>
      </c>
      <c r="L5684" t="s">
        <v>116</v>
      </c>
      <c r="M5684" t="s">
        <v>117</v>
      </c>
      <c r="N5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84" s="10" t="e">
        <f>VLOOKUP(TableOMP[[#This Row],[Label]],TableAvg[],2,FALSE)</f>
        <v>#N/A</v>
      </c>
      <c r="P5684" s="10" t="e">
        <f>VLOOKUP(TableOMP[[#This Row],[Label]],TableAvg[],3,FALSE)</f>
        <v>#N/A</v>
      </c>
      <c r="Q5684" s="10" t="e">
        <f>TableOMP[[#This Row],[Avg]]-$U$2*TableOMP[[#This Row],[StdDev]]</f>
        <v>#N/A</v>
      </c>
      <c r="R5684" s="10" t="e">
        <f>TableOMP[[#This Row],[Avg]]+$U$2*TableOMP[[#This Row],[StdDev]]</f>
        <v>#N/A</v>
      </c>
      <c r="S5684" s="10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10</v>
      </c>
      <c r="B5685">
        <v>100</v>
      </c>
      <c r="C5685">
        <v>100</v>
      </c>
      <c r="D5685">
        <v>1</v>
      </c>
      <c r="E5685">
        <v>48</v>
      </c>
      <c r="F5685">
        <v>1</v>
      </c>
      <c r="G5685">
        <v>4.0078639999999996</v>
      </c>
      <c r="H5685">
        <v>2.0363340000000001</v>
      </c>
      <c r="I5685">
        <v>29.622012999999999</v>
      </c>
      <c r="J5685">
        <v>0.63025600000000004</v>
      </c>
      <c r="K5685" t="str">
        <f t="shared" si="123"/>
        <v>8</v>
      </c>
      <c r="L5685" t="s">
        <v>116</v>
      </c>
      <c r="M5685" t="s">
        <v>117</v>
      </c>
      <c r="N5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85" s="10" t="e">
        <f>VLOOKUP(TableOMP[[#This Row],[Label]],TableAvg[],2,FALSE)</f>
        <v>#N/A</v>
      </c>
      <c r="P5685" s="10" t="e">
        <f>VLOOKUP(TableOMP[[#This Row],[Label]],TableAvg[],3,FALSE)</f>
        <v>#N/A</v>
      </c>
      <c r="Q5685" s="10" t="e">
        <f>TableOMP[[#This Row],[Avg]]-$U$2*TableOMP[[#This Row],[StdDev]]</f>
        <v>#N/A</v>
      </c>
      <c r="R5685" s="10" t="e">
        <f>TableOMP[[#This Row],[Avg]]+$U$2*TableOMP[[#This Row],[StdDev]]</f>
        <v>#N/A</v>
      </c>
      <c r="S5685" s="10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10</v>
      </c>
      <c r="B5686">
        <v>100</v>
      </c>
      <c r="C5686">
        <v>100</v>
      </c>
      <c r="D5686">
        <v>1</v>
      </c>
      <c r="E5686">
        <v>49</v>
      </c>
      <c r="F5686">
        <v>1</v>
      </c>
      <c r="G5686">
        <v>5.1249700000000002</v>
      </c>
      <c r="H5686">
        <v>3.0508280000000001</v>
      </c>
      <c r="I5686">
        <v>29.804866000000001</v>
      </c>
      <c r="J5686">
        <v>0.62093500000000001</v>
      </c>
      <c r="K5686" t="str">
        <f t="shared" si="123"/>
        <v>8</v>
      </c>
      <c r="L5686" t="s">
        <v>116</v>
      </c>
      <c r="M5686" t="s">
        <v>117</v>
      </c>
      <c r="N5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86" s="10" t="e">
        <f>VLOOKUP(TableOMP[[#This Row],[Label]],TableAvg[],2,FALSE)</f>
        <v>#N/A</v>
      </c>
      <c r="P5686" s="10" t="e">
        <f>VLOOKUP(TableOMP[[#This Row],[Label]],TableAvg[],3,FALSE)</f>
        <v>#N/A</v>
      </c>
      <c r="Q5686" s="10" t="e">
        <f>TableOMP[[#This Row],[Avg]]-$U$2*TableOMP[[#This Row],[StdDev]]</f>
        <v>#N/A</v>
      </c>
      <c r="R5686" s="10" t="e">
        <f>TableOMP[[#This Row],[Avg]]+$U$2*TableOMP[[#This Row],[StdDev]]</f>
        <v>#N/A</v>
      </c>
      <c r="S5686" s="10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10</v>
      </c>
      <c r="B5687">
        <v>100</v>
      </c>
      <c r="C5687">
        <v>100</v>
      </c>
      <c r="D5687">
        <v>1</v>
      </c>
      <c r="E5687">
        <v>50</v>
      </c>
      <c r="F5687">
        <v>1</v>
      </c>
      <c r="G5687">
        <v>4.4206479999999999</v>
      </c>
      <c r="H5687">
        <v>2.3452790000000001</v>
      </c>
      <c r="I5687">
        <v>34.368958999999997</v>
      </c>
      <c r="J5687">
        <v>0.701407</v>
      </c>
      <c r="K5687" t="str">
        <f t="shared" si="123"/>
        <v>8</v>
      </c>
      <c r="L5687" t="s">
        <v>116</v>
      </c>
      <c r="M5687" t="s">
        <v>117</v>
      </c>
      <c r="N5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87" s="10" t="e">
        <f>VLOOKUP(TableOMP[[#This Row],[Label]],TableAvg[],2,FALSE)</f>
        <v>#N/A</v>
      </c>
      <c r="P5687" s="10" t="e">
        <f>VLOOKUP(TableOMP[[#This Row],[Label]],TableAvg[],3,FALSE)</f>
        <v>#N/A</v>
      </c>
      <c r="Q5687" s="10" t="e">
        <f>TableOMP[[#This Row],[Avg]]-$U$2*TableOMP[[#This Row],[StdDev]]</f>
        <v>#N/A</v>
      </c>
      <c r="R5687" s="10" t="e">
        <f>TableOMP[[#This Row],[Avg]]+$U$2*TableOMP[[#This Row],[StdDev]]</f>
        <v>#N/A</v>
      </c>
      <c r="S5687" s="10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10</v>
      </c>
      <c r="B5688">
        <v>100</v>
      </c>
      <c r="C5688">
        <v>100</v>
      </c>
      <c r="D5688">
        <v>1</v>
      </c>
      <c r="E5688">
        <v>51</v>
      </c>
      <c r="F5688">
        <v>1</v>
      </c>
      <c r="G5688">
        <v>4.1068689999999997</v>
      </c>
      <c r="H5688">
        <v>2.0338799999999999</v>
      </c>
      <c r="I5688">
        <v>29.767665000000001</v>
      </c>
      <c r="J5688">
        <v>0.59535300000000002</v>
      </c>
      <c r="K5688" t="str">
        <f t="shared" si="123"/>
        <v>8</v>
      </c>
      <c r="L5688" t="s">
        <v>116</v>
      </c>
      <c r="M5688" t="s">
        <v>117</v>
      </c>
      <c r="N5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88" s="10" t="e">
        <f>VLOOKUP(TableOMP[[#This Row],[Label]],TableAvg[],2,FALSE)</f>
        <v>#N/A</v>
      </c>
      <c r="P5688" s="10" t="e">
        <f>VLOOKUP(TableOMP[[#This Row],[Label]],TableAvg[],3,FALSE)</f>
        <v>#N/A</v>
      </c>
      <c r="Q5688" s="10" t="e">
        <f>TableOMP[[#This Row],[Avg]]-$U$2*TableOMP[[#This Row],[StdDev]]</f>
        <v>#N/A</v>
      </c>
      <c r="R5688" s="10" t="e">
        <f>TableOMP[[#This Row],[Avg]]+$U$2*TableOMP[[#This Row],[StdDev]]</f>
        <v>#N/A</v>
      </c>
      <c r="S5688" s="10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10</v>
      </c>
      <c r="B5689">
        <v>100</v>
      </c>
      <c r="C5689">
        <v>100</v>
      </c>
      <c r="D5689">
        <v>1</v>
      </c>
      <c r="E5689">
        <v>52</v>
      </c>
      <c r="F5689">
        <v>1</v>
      </c>
      <c r="G5689">
        <v>5.0684089999999999</v>
      </c>
      <c r="H5689">
        <v>3.109016</v>
      </c>
      <c r="I5689">
        <v>31.648716</v>
      </c>
      <c r="J5689">
        <v>0.62056299999999998</v>
      </c>
      <c r="K5689" t="str">
        <f t="shared" si="123"/>
        <v>8</v>
      </c>
      <c r="L5689" t="s">
        <v>116</v>
      </c>
      <c r="M5689" t="s">
        <v>117</v>
      </c>
      <c r="N5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89" s="10" t="e">
        <f>VLOOKUP(TableOMP[[#This Row],[Label]],TableAvg[],2,FALSE)</f>
        <v>#N/A</v>
      </c>
      <c r="P5689" s="10" t="e">
        <f>VLOOKUP(TableOMP[[#This Row],[Label]],TableAvg[],3,FALSE)</f>
        <v>#N/A</v>
      </c>
      <c r="Q5689" s="10" t="e">
        <f>TableOMP[[#This Row],[Avg]]-$U$2*TableOMP[[#This Row],[StdDev]]</f>
        <v>#N/A</v>
      </c>
      <c r="R5689" s="10" t="e">
        <f>TableOMP[[#This Row],[Avg]]+$U$2*TableOMP[[#This Row],[StdDev]]</f>
        <v>#N/A</v>
      </c>
      <c r="S5689" s="10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10</v>
      </c>
      <c r="B5690">
        <v>100</v>
      </c>
      <c r="C5690">
        <v>100</v>
      </c>
      <c r="D5690">
        <v>1</v>
      </c>
      <c r="E5690">
        <v>53</v>
      </c>
      <c r="F5690">
        <v>1</v>
      </c>
      <c r="G5690">
        <v>4.4675529999999997</v>
      </c>
      <c r="H5690">
        <v>1.838978</v>
      </c>
      <c r="I5690">
        <v>33.455869999999997</v>
      </c>
      <c r="J5690">
        <v>0.64338200000000001</v>
      </c>
      <c r="K5690" t="str">
        <f t="shared" si="123"/>
        <v>8</v>
      </c>
      <c r="L5690" t="s">
        <v>116</v>
      </c>
      <c r="M5690" t="s">
        <v>117</v>
      </c>
      <c r="N5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90" s="10" t="e">
        <f>VLOOKUP(TableOMP[[#This Row],[Label]],TableAvg[],2,FALSE)</f>
        <v>#N/A</v>
      </c>
      <c r="P5690" s="10" t="e">
        <f>VLOOKUP(TableOMP[[#This Row],[Label]],TableAvg[],3,FALSE)</f>
        <v>#N/A</v>
      </c>
      <c r="Q5690" s="10" t="e">
        <f>TableOMP[[#This Row],[Avg]]-$U$2*TableOMP[[#This Row],[StdDev]]</f>
        <v>#N/A</v>
      </c>
      <c r="R5690" s="10" t="e">
        <f>TableOMP[[#This Row],[Avg]]+$U$2*TableOMP[[#This Row],[StdDev]]</f>
        <v>#N/A</v>
      </c>
      <c r="S5690" s="1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10</v>
      </c>
      <c r="B5691">
        <v>100</v>
      </c>
      <c r="C5691">
        <v>100</v>
      </c>
      <c r="D5691">
        <v>1</v>
      </c>
      <c r="E5691">
        <v>54</v>
      </c>
      <c r="F5691">
        <v>1</v>
      </c>
      <c r="G5691">
        <v>4.6704210000000002</v>
      </c>
      <c r="H5691">
        <v>2.1802049999999999</v>
      </c>
      <c r="I5691">
        <v>34.526989999999998</v>
      </c>
      <c r="J5691">
        <v>0.65145299999999995</v>
      </c>
      <c r="K5691" t="str">
        <f t="shared" si="123"/>
        <v>8</v>
      </c>
      <c r="L5691" t="s">
        <v>116</v>
      </c>
      <c r="M5691" t="s">
        <v>117</v>
      </c>
      <c r="N5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91" s="10" t="e">
        <f>VLOOKUP(TableOMP[[#This Row],[Label]],TableAvg[],2,FALSE)</f>
        <v>#N/A</v>
      </c>
      <c r="P5691" s="10" t="e">
        <f>VLOOKUP(TableOMP[[#This Row],[Label]],TableAvg[],3,FALSE)</f>
        <v>#N/A</v>
      </c>
      <c r="Q5691" s="10" t="e">
        <f>TableOMP[[#This Row],[Avg]]-$U$2*TableOMP[[#This Row],[StdDev]]</f>
        <v>#N/A</v>
      </c>
      <c r="R5691" s="10" t="e">
        <f>TableOMP[[#This Row],[Avg]]+$U$2*TableOMP[[#This Row],[StdDev]]</f>
        <v>#N/A</v>
      </c>
      <c r="S5691" s="10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10</v>
      </c>
      <c r="B5692">
        <v>100</v>
      </c>
      <c r="C5692">
        <v>100</v>
      </c>
      <c r="D5692">
        <v>1</v>
      </c>
      <c r="E5692">
        <v>55</v>
      </c>
      <c r="F5692">
        <v>1</v>
      </c>
      <c r="G5692">
        <v>5.330222</v>
      </c>
      <c r="H5692">
        <v>3.0995469999999998</v>
      </c>
      <c r="I5692">
        <v>74.778671000000003</v>
      </c>
      <c r="J5692">
        <v>1.38479</v>
      </c>
      <c r="K5692" t="str">
        <f t="shared" si="123"/>
        <v>8</v>
      </c>
      <c r="L5692" t="s">
        <v>116</v>
      </c>
      <c r="M5692" t="s">
        <v>117</v>
      </c>
      <c r="N5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92" s="10" t="e">
        <f>VLOOKUP(TableOMP[[#This Row],[Label]],TableAvg[],2,FALSE)</f>
        <v>#N/A</v>
      </c>
      <c r="P5692" s="10" t="e">
        <f>VLOOKUP(TableOMP[[#This Row],[Label]],TableAvg[],3,FALSE)</f>
        <v>#N/A</v>
      </c>
      <c r="Q5692" s="10" t="e">
        <f>TableOMP[[#This Row],[Avg]]-$U$2*TableOMP[[#This Row],[StdDev]]</f>
        <v>#N/A</v>
      </c>
      <c r="R5692" s="10" t="e">
        <f>TableOMP[[#This Row],[Avg]]+$U$2*TableOMP[[#This Row],[StdDev]]</f>
        <v>#N/A</v>
      </c>
      <c r="S5692" s="10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10</v>
      </c>
      <c r="B5693">
        <v>100</v>
      </c>
      <c r="C5693">
        <v>100</v>
      </c>
      <c r="D5693">
        <v>1</v>
      </c>
      <c r="E5693">
        <v>56</v>
      </c>
      <c r="F5693">
        <v>1</v>
      </c>
      <c r="G5693">
        <v>4.5733839999999999</v>
      </c>
      <c r="H5693">
        <v>2.5262199999999999</v>
      </c>
      <c r="I5693">
        <v>37.041500999999997</v>
      </c>
      <c r="J5693">
        <v>0.67348200000000003</v>
      </c>
      <c r="K5693" t="str">
        <f t="shared" si="123"/>
        <v>8</v>
      </c>
      <c r="L5693" t="s">
        <v>116</v>
      </c>
      <c r="M5693" t="s">
        <v>117</v>
      </c>
      <c r="N5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93" s="10" t="e">
        <f>VLOOKUP(TableOMP[[#This Row],[Label]],TableAvg[],2,FALSE)</f>
        <v>#N/A</v>
      </c>
      <c r="P5693" s="10" t="e">
        <f>VLOOKUP(TableOMP[[#This Row],[Label]],TableAvg[],3,FALSE)</f>
        <v>#N/A</v>
      </c>
      <c r="Q5693" s="10" t="e">
        <f>TableOMP[[#This Row],[Avg]]-$U$2*TableOMP[[#This Row],[StdDev]]</f>
        <v>#N/A</v>
      </c>
      <c r="R5693" s="10" t="e">
        <f>TableOMP[[#This Row],[Avg]]+$U$2*TableOMP[[#This Row],[StdDev]]</f>
        <v>#N/A</v>
      </c>
      <c r="S5693" s="10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10</v>
      </c>
      <c r="B5694">
        <v>100</v>
      </c>
      <c r="C5694">
        <v>100</v>
      </c>
      <c r="D5694">
        <v>1</v>
      </c>
      <c r="E5694">
        <v>57</v>
      </c>
      <c r="F5694">
        <v>1</v>
      </c>
      <c r="G5694">
        <v>4.8807539999999996</v>
      </c>
      <c r="H5694">
        <v>2.6486450000000001</v>
      </c>
      <c r="I5694">
        <v>41.540588</v>
      </c>
      <c r="J5694">
        <v>0.74179600000000001</v>
      </c>
      <c r="K5694" t="str">
        <f t="shared" si="123"/>
        <v>8</v>
      </c>
      <c r="L5694" t="s">
        <v>116</v>
      </c>
      <c r="M5694" t="s">
        <v>117</v>
      </c>
      <c r="N5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94" s="10" t="e">
        <f>VLOOKUP(TableOMP[[#This Row],[Label]],TableAvg[],2,FALSE)</f>
        <v>#N/A</v>
      </c>
      <c r="P5694" s="10" t="e">
        <f>VLOOKUP(TableOMP[[#This Row],[Label]],TableAvg[],3,FALSE)</f>
        <v>#N/A</v>
      </c>
      <c r="Q5694" s="10" t="e">
        <f>TableOMP[[#This Row],[Avg]]-$U$2*TableOMP[[#This Row],[StdDev]]</f>
        <v>#N/A</v>
      </c>
      <c r="R5694" s="10" t="e">
        <f>TableOMP[[#This Row],[Avg]]+$U$2*TableOMP[[#This Row],[StdDev]]</f>
        <v>#N/A</v>
      </c>
      <c r="S5694" s="10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10</v>
      </c>
      <c r="B5695">
        <v>100</v>
      </c>
      <c r="C5695">
        <v>100</v>
      </c>
      <c r="D5695">
        <v>1</v>
      </c>
      <c r="E5695">
        <v>58</v>
      </c>
      <c r="F5695">
        <v>1</v>
      </c>
      <c r="G5695">
        <v>5.8474649999999997</v>
      </c>
      <c r="H5695">
        <v>3.4845899999999999</v>
      </c>
      <c r="I5695">
        <v>66.785467999999995</v>
      </c>
      <c r="J5695">
        <v>1.171675</v>
      </c>
      <c r="K5695" t="str">
        <f t="shared" si="123"/>
        <v>8</v>
      </c>
      <c r="L5695" t="s">
        <v>116</v>
      </c>
      <c r="M5695" t="s">
        <v>117</v>
      </c>
      <c r="N5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95" s="10" t="e">
        <f>VLOOKUP(TableOMP[[#This Row],[Label]],TableAvg[],2,FALSE)</f>
        <v>#N/A</v>
      </c>
      <c r="P5695" s="10" t="e">
        <f>VLOOKUP(TableOMP[[#This Row],[Label]],TableAvg[],3,FALSE)</f>
        <v>#N/A</v>
      </c>
      <c r="Q5695" s="10" t="e">
        <f>TableOMP[[#This Row],[Avg]]-$U$2*TableOMP[[#This Row],[StdDev]]</f>
        <v>#N/A</v>
      </c>
      <c r="R5695" s="10" t="e">
        <f>TableOMP[[#This Row],[Avg]]+$U$2*TableOMP[[#This Row],[StdDev]]</f>
        <v>#N/A</v>
      </c>
      <c r="S5695" s="10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10</v>
      </c>
      <c r="B5696">
        <v>100</v>
      </c>
      <c r="C5696">
        <v>100</v>
      </c>
      <c r="D5696">
        <v>1</v>
      </c>
      <c r="E5696">
        <v>59</v>
      </c>
      <c r="F5696">
        <v>1</v>
      </c>
      <c r="G5696">
        <v>4.3550259999999996</v>
      </c>
      <c r="H5696">
        <v>2.52657</v>
      </c>
      <c r="I5696">
        <v>48.787194999999997</v>
      </c>
      <c r="J5696">
        <v>0.84115899999999999</v>
      </c>
      <c r="K5696" t="str">
        <f t="shared" si="123"/>
        <v>8</v>
      </c>
      <c r="L5696" t="s">
        <v>116</v>
      </c>
      <c r="M5696" t="s">
        <v>117</v>
      </c>
      <c r="N5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96" s="10" t="e">
        <f>VLOOKUP(TableOMP[[#This Row],[Label]],TableAvg[],2,FALSE)</f>
        <v>#N/A</v>
      </c>
      <c r="P5696" s="10" t="e">
        <f>VLOOKUP(TableOMP[[#This Row],[Label]],TableAvg[],3,FALSE)</f>
        <v>#N/A</v>
      </c>
      <c r="Q5696" s="10" t="e">
        <f>TableOMP[[#This Row],[Avg]]-$U$2*TableOMP[[#This Row],[StdDev]]</f>
        <v>#N/A</v>
      </c>
      <c r="R5696" s="10" t="e">
        <f>TableOMP[[#This Row],[Avg]]+$U$2*TableOMP[[#This Row],[StdDev]]</f>
        <v>#N/A</v>
      </c>
      <c r="S5696" s="10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10</v>
      </c>
      <c r="B5697">
        <v>100</v>
      </c>
      <c r="C5697">
        <v>100</v>
      </c>
      <c r="D5697">
        <v>1</v>
      </c>
      <c r="E5697">
        <v>60</v>
      </c>
      <c r="F5697">
        <v>1</v>
      </c>
      <c r="G5697">
        <v>4.5366549999999997</v>
      </c>
      <c r="H5697">
        <v>2.814387</v>
      </c>
      <c r="I5697">
        <v>46.934413999999997</v>
      </c>
      <c r="J5697">
        <v>0.79549899999999996</v>
      </c>
      <c r="K5697" t="str">
        <f t="shared" si="123"/>
        <v>8</v>
      </c>
      <c r="L5697" t="s">
        <v>116</v>
      </c>
      <c r="M5697" t="s">
        <v>117</v>
      </c>
      <c r="N5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97" s="10" t="e">
        <f>VLOOKUP(TableOMP[[#This Row],[Label]],TableAvg[],2,FALSE)</f>
        <v>#N/A</v>
      </c>
      <c r="P5697" s="10" t="e">
        <f>VLOOKUP(TableOMP[[#This Row],[Label]],TableAvg[],3,FALSE)</f>
        <v>#N/A</v>
      </c>
      <c r="Q5697" s="10" t="e">
        <f>TableOMP[[#This Row],[Avg]]-$U$2*TableOMP[[#This Row],[StdDev]]</f>
        <v>#N/A</v>
      </c>
      <c r="R5697" s="10" t="e">
        <f>TableOMP[[#This Row],[Avg]]+$U$2*TableOMP[[#This Row],[StdDev]]</f>
        <v>#N/A</v>
      </c>
      <c r="S5697" s="10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10</v>
      </c>
      <c r="B5698">
        <v>100</v>
      </c>
      <c r="C5698">
        <v>100</v>
      </c>
      <c r="D5698">
        <v>1</v>
      </c>
      <c r="E5698">
        <v>61</v>
      </c>
      <c r="F5698">
        <v>1</v>
      </c>
      <c r="G5698">
        <v>5.5140349999999998</v>
      </c>
      <c r="H5698">
        <v>3.3609819999999999</v>
      </c>
      <c r="I5698">
        <v>88.111538999999993</v>
      </c>
      <c r="J5698">
        <v>1.468526</v>
      </c>
      <c r="K5698" t="str">
        <f t="shared" si="123"/>
        <v>8</v>
      </c>
      <c r="L5698" t="s">
        <v>116</v>
      </c>
      <c r="M5698" t="s">
        <v>117</v>
      </c>
      <c r="N5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98" s="10" t="e">
        <f>VLOOKUP(TableOMP[[#This Row],[Label]],TableAvg[],2,FALSE)</f>
        <v>#N/A</v>
      </c>
      <c r="P5698" s="10" t="e">
        <f>VLOOKUP(TableOMP[[#This Row],[Label]],TableAvg[],3,FALSE)</f>
        <v>#N/A</v>
      </c>
      <c r="Q5698" s="10" t="e">
        <f>TableOMP[[#This Row],[Avg]]-$U$2*TableOMP[[#This Row],[StdDev]]</f>
        <v>#N/A</v>
      </c>
      <c r="R5698" s="10" t="e">
        <f>TableOMP[[#This Row],[Avg]]+$U$2*TableOMP[[#This Row],[StdDev]]</f>
        <v>#N/A</v>
      </c>
      <c r="S5698" s="10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10</v>
      </c>
      <c r="B5699">
        <v>100</v>
      </c>
      <c r="C5699">
        <v>100</v>
      </c>
      <c r="D5699">
        <v>1</v>
      </c>
      <c r="E5699">
        <v>62</v>
      </c>
      <c r="F5699">
        <v>1</v>
      </c>
      <c r="G5699">
        <v>4.1622209999999997</v>
      </c>
      <c r="H5699">
        <v>1.8824529999999999</v>
      </c>
      <c r="I5699">
        <v>47.240026999999998</v>
      </c>
      <c r="J5699">
        <v>0.77442699999999998</v>
      </c>
      <c r="K5699" t="str">
        <f t="shared" si="123"/>
        <v>8</v>
      </c>
      <c r="L5699" t="s">
        <v>116</v>
      </c>
      <c r="M5699" t="s">
        <v>117</v>
      </c>
      <c r="N5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99" s="10" t="e">
        <f>VLOOKUP(TableOMP[[#This Row],[Label]],TableAvg[],2,FALSE)</f>
        <v>#N/A</v>
      </c>
      <c r="P5699" s="10" t="e">
        <f>VLOOKUP(TableOMP[[#This Row],[Label]],TableAvg[],3,FALSE)</f>
        <v>#N/A</v>
      </c>
      <c r="Q5699" s="10" t="e">
        <f>TableOMP[[#This Row],[Avg]]-$U$2*TableOMP[[#This Row],[StdDev]]</f>
        <v>#N/A</v>
      </c>
      <c r="R5699" s="10" t="e">
        <f>TableOMP[[#This Row],[Avg]]+$U$2*TableOMP[[#This Row],[StdDev]]</f>
        <v>#N/A</v>
      </c>
      <c r="S5699" s="10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10</v>
      </c>
      <c r="B5700">
        <v>100</v>
      </c>
      <c r="C5700">
        <v>100</v>
      </c>
      <c r="D5700">
        <v>1</v>
      </c>
      <c r="E5700">
        <v>63</v>
      </c>
      <c r="F5700">
        <v>1</v>
      </c>
      <c r="G5700">
        <v>4.804157</v>
      </c>
      <c r="H5700">
        <v>2.937084</v>
      </c>
      <c r="I5700">
        <v>53.807226999999997</v>
      </c>
      <c r="J5700">
        <v>0.86785900000000005</v>
      </c>
      <c r="K5700" t="str">
        <f t="shared" si="123"/>
        <v>8</v>
      </c>
      <c r="L5700" t="s">
        <v>116</v>
      </c>
      <c r="M5700" t="s">
        <v>117</v>
      </c>
      <c r="N5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700" s="10" t="e">
        <f>VLOOKUP(TableOMP[[#This Row],[Label]],TableAvg[],2,FALSE)</f>
        <v>#N/A</v>
      </c>
      <c r="P5700" s="10" t="e">
        <f>VLOOKUP(TableOMP[[#This Row],[Label]],TableAvg[],3,FALSE)</f>
        <v>#N/A</v>
      </c>
      <c r="Q5700" s="10" t="e">
        <f>TableOMP[[#This Row],[Avg]]-$U$2*TableOMP[[#This Row],[StdDev]]</f>
        <v>#N/A</v>
      </c>
      <c r="R5700" s="10" t="e">
        <f>TableOMP[[#This Row],[Avg]]+$U$2*TableOMP[[#This Row],[StdDev]]</f>
        <v>#N/A</v>
      </c>
      <c r="S5700" s="1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10</v>
      </c>
      <c r="B5701">
        <v>100</v>
      </c>
      <c r="C5701">
        <v>100</v>
      </c>
      <c r="D5701">
        <v>1</v>
      </c>
      <c r="E5701">
        <v>64</v>
      </c>
      <c r="F5701">
        <v>1</v>
      </c>
      <c r="G5701">
        <v>4.6681600000000003</v>
      </c>
      <c r="H5701">
        <v>1.7933779999999999</v>
      </c>
      <c r="I5701">
        <v>60.024051999999998</v>
      </c>
      <c r="J5701">
        <v>0.95276300000000003</v>
      </c>
      <c r="K5701" t="str">
        <f t="shared" si="123"/>
        <v>8</v>
      </c>
      <c r="L5701" t="s">
        <v>116</v>
      </c>
      <c r="M5701" t="s">
        <v>117</v>
      </c>
      <c r="N5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701" s="10" t="e">
        <f>VLOOKUP(TableOMP[[#This Row],[Label]],TableAvg[],2,FALSE)</f>
        <v>#N/A</v>
      </c>
      <c r="P5701" s="10" t="e">
        <f>VLOOKUP(TableOMP[[#This Row],[Label]],TableAvg[],3,FALSE)</f>
        <v>#N/A</v>
      </c>
      <c r="Q5701" s="10" t="e">
        <f>TableOMP[[#This Row],[Avg]]-$U$2*TableOMP[[#This Row],[StdDev]]</f>
        <v>#N/A</v>
      </c>
      <c r="R5701" s="10" t="e">
        <f>TableOMP[[#This Row],[Avg]]+$U$2*TableOMP[[#This Row],[StdDev]]</f>
        <v>#N/A</v>
      </c>
      <c r="S5701" s="10" t="e">
        <f>IF(AND(TableOMP[[#This Row],[total_time]]&gt;=TableOMP[[#This Row],[Low]], TableOMP[[#This Row],[total_time]]&lt;=TableOMP[[#This Row],[High]]),1,0)</f>
        <v>#N/A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49"/>
  <sheetViews>
    <sheetView workbookViewId="0">
      <selection activeCell="A3" sqref="A3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6</v>
      </c>
      <c r="C5" s="10">
        <v>6</v>
      </c>
      <c r="D5" s="10">
        <v>6</v>
      </c>
      <c r="E5" s="10">
        <v>6</v>
      </c>
      <c r="F5" s="10">
        <v>6</v>
      </c>
      <c r="G5" s="10">
        <v>6</v>
      </c>
      <c r="H5" s="10">
        <v>6</v>
      </c>
      <c r="I5" s="10">
        <v>6</v>
      </c>
      <c r="J5" s="10">
        <v>6</v>
      </c>
      <c r="K5" s="10">
        <v>6</v>
      </c>
      <c r="L5" s="10">
        <v>6</v>
      </c>
      <c r="M5" s="10">
        <v>6</v>
      </c>
      <c r="N5" s="10">
        <v>6</v>
      </c>
      <c r="O5" s="10">
        <v>6</v>
      </c>
      <c r="P5" s="10">
        <v>6</v>
      </c>
      <c r="Q5" s="10">
        <v>6</v>
      </c>
      <c r="R5" s="10">
        <v>6</v>
      </c>
      <c r="S5" s="10">
        <v>6</v>
      </c>
      <c r="T5" s="10">
        <v>6</v>
      </c>
      <c r="U5" s="10">
        <v>6</v>
      </c>
      <c r="V5" s="10">
        <v>6</v>
      </c>
      <c r="W5" s="10">
        <v>6</v>
      </c>
      <c r="X5" s="10">
        <v>6</v>
      </c>
      <c r="Y5" s="10">
        <v>6</v>
      </c>
      <c r="Z5" s="10">
        <v>6</v>
      </c>
      <c r="AA5" s="10">
        <v>6</v>
      </c>
      <c r="AB5" s="10">
        <v>6</v>
      </c>
      <c r="AC5" s="10">
        <v>6</v>
      </c>
      <c r="AD5" s="10">
        <v>5</v>
      </c>
      <c r="AE5" s="10">
        <v>5</v>
      </c>
      <c r="AF5" s="10">
        <v>5</v>
      </c>
      <c r="AG5" s="10">
        <v>2</v>
      </c>
      <c r="AH5" s="10">
        <v>2</v>
      </c>
      <c r="AI5" s="10">
        <v>2</v>
      </c>
      <c r="AJ5" s="10">
        <v>2</v>
      </c>
      <c r="AK5" s="10">
        <v>2</v>
      </c>
      <c r="AL5" s="10">
        <v>2</v>
      </c>
      <c r="AM5" s="10">
        <v>3</v>
      </c>
      <c r="AN5" s="10">
        <v>6</v>
      </c>
      <c r="AO5" s="10">
        <v>6</v>
      </c>
      <c r="AP5" s="10">
        <v>6</v>
      </c>
      <c r="AQ5" s="10">
        <v>6</v>
      </c>
      <c r="AR5" s="10">
        <v>6</v>
      </c>
      <c r="AS5" s="10">
        <v>6</v>
      </c>
      <c r="AT5" s="10">
        <v>6</v>
      </c>
      <c r="AU5" s="10">
        <v>6</v>
      </c>
      <c r="AV5" s="10">
        <v>6</v>
      </c>
      <c r="AW5" s="10">
        <v>6</v>
      </c>
      <c r="AX5" s="10">
        <v>6</v>
      </c>
      <c r="AY5" s="10">
        <v>6</v>
      </c>
      <c r="AZ5" s="10">
        <v>6</v>
      </c>
      <c r="BA5" s="10">
        <v>6</v>
      </c>
      <c r="BB5" s="10">
        <v>6</v>
      </c>
      <c r="BC5" s="10">
        <v>6</v>
      </c>
      <c r="BD5" s="10">
        <v>6</v>
      </c>
      <c r="BE5" s="10">
        <v>6</v>
      </c>
      <c r="BF5" s="10">
        <v>6</v>
      </c>
      <c r="BG5" s="10">
        <v>6</v>
      </c>
      <c r="BH5" s="10">
        <v>6</v>
      </c>
      <c r="BI5" s="10">
        <v>6</v>
      </c>
      <c r="BJ5" s="10">
        <v>6</v>
      </c>
      <c r="BK5" s="10">
        <v>6</v>
      </c>
      <c r="BL5" s="10">
        <v>6</v>
      </c>
      <c r="BM5" s="10">
        <v>6</v>
      </c>
    </row>
    <row r="6" spans="1:65" x14ac:dyDescent="0.25">
      <c r="A6" s="3">
        <v>100</v>
      </c>
      <c r="B6" s="10">
        <v>1</v>
      </c>
      <c r="C6" s="10">
        <v>1</v>
      </c>
      <c r="D6" s="10">
        <v>1</v>
      </c>
      <c r="E6" s="10">
        <v>1</v>
      </c>
      <c r="F6" s="10">
        <v>1</v>
      </c>
      <c r="G6" s="10">
        <v>1</v>
      </c>
      <c r="H6" s="10">
        <v>1</v>
      </c>
      <c r="I6" s="10">
        <v>1</v>
      </c>
      <c r="J6" s="10">
        <v>1</v>
      </c>
      <c r="K6" s="10">
        <v>1</v>
      </c>
      <c r="L6" s="10">
        <v>1</v>
      </c>
      <c r="M6" s="10">
        <v>1</v>
      </c>
      <c r="N6" s="10">
        <v>1</v>
      </c>
      <c r="O6" s="10">
        <v>1</v>
      </c>
      <c r="P6" s="10">
        <v>1</v>
      </c>
      <c r="Q6" s="10">
        <v>1</v>
      </c>
      <c r="R6" s="10">
        <v>1</v>
      </c>
      <c r="S6" s="10">
        <v>1</v>
      </c>
      <c r="T6" s="10">
        <v>1</v>
      </c>
      <c r="U6" s="10">
        <v>1</v>
      </c>
      <c r="V6" s="10">
        <v>1</v>
      </c>
      <c r="W6" s="10">
        <v>1</v>
      </c>
      <c r="X6" s="10">
        <v>1</v>
      </c>
      <c r="Y6" s="10">
        <v>1</v>
      </c>
      <c r="Z6" s="10">
        <v>1</v>
      </c>
      <c r="AA6" s="10">
        <v>1</v>
      </c>
      <c r="AB6" s="10">
        <v>1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1</v>
      </c>
      <c r="AK6" s="10">
        <v>1</v>
      </c>
      <c r="AL6" s="10">
        <v>1</v>
      </c>
      <c r="AM6" s="10">
        <v>1</v>
      </c>
      <c r="AN6" s="10">
        <v>1</v>
      </c>
      <c r="AO6" s="10">
        <v>1</v>
      </c>
      <c r="AP6" s="10">
        <v>1</v>
      </c>
      <c r="AQ6" s="10">
        <v>1</v>
      </c>
      <c r="AR6" s="10">
        <v>1</v>
      </c>
      <c r="AS6" s="10">
        <v>1</v>
      </c>
      <c r="AT6" s="10">
        <v>1</v>
      </c>
      <c r="AU6" s="10">
        <v>1</v>
      </c>
      <c r="AV6" s="10">
        <v>1</v>
      </c>
      <c r="AW6" s="10">
        <v>1</v>
      </c>
      <c r="AX6" s="10">
        <v>1</v>
      </c>
      <c r="AY6" s="10">
        <v>1</v>
      </c>
      <c r="AZ6" s="10">
        <v>1</v>
      </c>
      <c r="BA6" s="10">
        <v>1</v>
      </c>
      <c r="BB6" s="10">
        <v>1</v>
      </c>
      <c r="BC6" s="10">
        <v>1</v>
      </c>
      <c r="BD6" s="10">
        <v>1</v>
      </c>
      <c r="BE6" s="10">
        <v>1</v>
      </c>
      <c r="BF6" s="10">
        <v>1</v>
      </c>
      <c r="BG6" s="10">
        <v>1</v>
      </c>
      <c r="BH6" s="10">
        <v>1</v>
      </c>
      <c r="BI6" s="10">
        <v>1</v>
      </c>
      <c r="BJ6" s="10">
        <v>1</v>
      </c>
      <c r="BK6" s="10">
        <v>1</v>
      </c>
      <c r="BL6" s="10">
        <v>1</v>
      </c>
      <c r="BM6" s="10">
        <v>1</v>
      </c>
    </row>
    <row r="7" spans="1:65" x14ac:dyDescent="0.25">
      <c r="A7" s="4">
        <v>100000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3">
        <v>1000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4">
        <v>100000</v>
      </c>
      <c r="B9" s="10">
        <v>1</v>
      </c>
      <c r="C9" s="10">
        <v>1</v>
      </c>
      <c r="D9" s="10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0">
        <v>1</v>
      </c>
    </row>
    <row r="10" spans="1:65" x14ac:dyDescent="0.25">
      <c r="A10" s="3">
        <v>10000</v>
      </c>
      <c r="B10" s="10">
        <v>4</v>
      </c>
      <c r="C10" s="10">
        <v>4</v>
      </c>
      <c r="D10" s="10">
        <v>4</v>
      </c>
      <c r="E10" s="10">
        <v>4</v>
      </c>
      <c r="F10" s="10">
        <v>4</v>
      </c>
      <c r="G10" s="10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  <c r="O10" s="10">
        <v>4</v>
      </c>
      <c r="P10" s="10">
        <v>4</v>
      </c>
      <c r="Q10" s="10">
        <v>4</v>
      </c>
      <c r="R10" s="10">
        <v>4</v>
      </c>
      <c r="S10" s="10">
        <v>4</v>
      </c>
      <c r="T10" s="10">
        <v>4</v>
      </c>
      <c r="U10" s="10">
        <v>4</v>
      </c>
      <c r="V10" s="10">
        <v>4</v>
      </c>
      <c r="W10" s="10">
        <v>4</v>
      </c>
      <c r="X10" s="10">
        <v>4</v>
      </c>
      <c r="Y10" s="10">
        <v>4</v>
      </c>
      <c r="Z10" s="10">
        <v>4</v>
      </c>
      <c r="AA10" s="10">
        <v>4</v>
      </c>
      <c r="AB10" s="10">
        <v>4</v>
      </c>
      <c r="AC10" s="10">
        <v>4</v>
      </c>
      <c r="AD10" s="10">
        <v>3</v>
      </c>
      <c r="AE10" s="10">
        <v>3</v>
      </c>
      <c r="AF10" s="10">
        <v>3</v>
      </c>
      <c r="AG10" s="10"/>
      <c r="AH10" s="10"/>
      <c r="AI10" s="10"/>
      <c r="AJ10" s="10"/>
      <c r="AK10" s="10"/>
      <c r="AL10" s="10"/>
      <c r="AM10" s="10">
        <v>1</v>
      </c>
      <c r="AN10" s="10">
        <v>4</v>
      </c>
      <c r="AO10" s="10">
        <v>4</v>
      </c>
      <c r="AP10" s="10">
        <v>4</v>
      </c>
      <c r="AQ10" s="10">
        <v>4</v>
      </c>
      <c r="AR10" s="10">
        <v>4</v>
      </c>
      <c r="AS10" s="10">
        <v>4</v>
      </c>
      <c r="AT10" s="10">
        <v>4</v>
      </c>
      <c r="AU10" s="10">
        <v>4</v>
      </c>
      <c r="AV10" s="10">
        <v>4</v>
      </c>
      <c r="AW10" s="10">
        <v>4</v>
      </c>
      <c r="AX10" s="10">
        <v>4</v>
      </c>
      <c r="AY10" s="10">
        <v>4</v>
      </c>
      <c r="AZ10" s="10">
        <v>4</v>
      </c>
      <c r="BA10" s="10">
        <v>4</v>
      </c>
      <c r="BB10" s="10">
        <v>4</v>
      </c>
      <c r="BC10" s="10">
        <v>4</v>
      </c>
      <c r="BD10" s="10">
        <v>4</v>
      </c>
      <c r="BE10" s="10">
        <v>4</v>
      </c>
      <c r="BF10" s="10">
        <v>4</v>
      </c>
      <c r="BG10" s="10">
        <v>4</v>
      </c>
      <c r="BH10" s="10">
        <v>4</v>
      </c>
      <c r="BI10" s="10">
        <v>4</v>
      </c>
      <c r="BJ10" s="10">
        <v>4</v>
      </c>
      <c r="BK10" s="10">
        <v>4</v>
      </c>
      <c r="BL10" s="10">
        <v>4</v>
      </c>
      <c r="BM10" s="10">
        <v>4</v>
      </c>
    </row>
    <row r="11" spans="1:65" x14ac:dyDescent="0.25">
      <c r="A11" s="4">
        <v>1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/>
      <c r="AE11" s="10"/>
      <c r="AF11" s="10"/>
      <c r="AG11" s="10"/>
      <c r="AH11" s="10"/>
      <c r="AI11" s="10"/>
      <c r="AJ11" s="10"/>
      <c r="AK11" s="10"/>
      <c r="AL11" s="10"/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4">
        <v>100000</v>
      </c>
      <c r="B12" s="10">
        <v>3</v>
      </c>
      <c r="C12" s="10">
        <v>3</v>
      </c>
      <c r="D12" s="10">
        <v>3</v>
      </c>
      <c r="E12" s="10">
        <v>3</v>
      </c>
      <c r="F12" s="10">
        <v>3</v>
      </c>
      <c r="G12" s="10">
        <v>3</v>
      </c>
      <c r="H12" s="10">
        <v>3</v>
      </c>
      <c r="I12" s="10">
        <v>3</v>
      </c>
      <c r="J12" s="10">
        <v>3</v>
      </c>
      <c r="K12" s="10">
        <v>3</v>
      </c>
      <c r="L12" s="10">
        <v>3</v>
      </c>
      <c r="M12" s="10">
        <v>3</v>
      </c>
      <c r="N12" s="10">
        <v>3</v>
      </c>
      <c r="O12" s="10">
        <v>3</v>
      </c>
      <c r="P12" s="10">
        <v>3</v>
      </c>
      <c r="Q12" s="10">
        <v>3</v>
      </c>
      <c r="R12" s="10">
        <v>3</v>
      </c>
      <c r="S12" s="10">
        <v>3</v>
      </c>
      <c r="T12" s="10">
        <v>3</v>
      </c>
      <c r="U12" s="10">
        <v>3</v>
      </c>
      <c r="V12" s="10">
        <v>3</v>
      </c>
      <c r="W12" s="10">
        <v>3</v>
      </c>
      <c r="X12" s="10">
        <v>3</v>
      </c>
      <c r="Y12" s="10">
        <v>3</v>
      </c>
      <c r="Z12" s="10">
        <v>3</v>
      </c>
      <c r="AA12" s="10">
        <v>3</v>
      </c>
      <c r="AB12" s="10">
        <v>3</v>
      </c>
      <c r="AC12" s="10">
        <v>3</v>
      </c>
      <c r="AD12" s="10">
        <v>3</v>
      </c>
      <c r="AE12" s="10">
        <v>3</v>
      </c>
      <c r="AF12" s="10">
        <v>3</v>
      </c>
      <c r="AG12" s="10"/>
      <c r="AH12" s="10"/>
      <c r="AI12" s="10"/>
      <c r="AJ12" s="10"/>
      <c r="AK12" s="10"/>
      <c r="AL12" s="10"/>
      <c r="AM12" s="10"/>
      <c r="AN12" s="10">
        <v>3</v>
      </c>
      <c r="AO12" s="10">
        <v>3</v>
      </c>
      <c r="AP12" s="10">
        <v>3</v>
      </c>
      <c r="AQ12" s="10">
        <v>3</v>
      </c>
      <c r="AR12" s="10">
        <v>3</v>
      </c>
      <c r="AS12" s="10">
        <v>3</v>
      </c>
      <c r="AT12" s="10">
        <v>3</v>
      </c>
      <c r="AU12" s="10">
        <v>3</v>
      </c>
      <c r="AV12" s="10">
        <v>3</v>
      </c>
      <c r="AW12" s="10">
        <v>3</v>
      </c>
      <c r="AX12" s="10">
        <v>3</v>
      </c>
      <c r="AY12" s="10">
        <v>3</v>
      </c>
      <c r="AZ12" s="10">
        <v>3</v>
      </c>
      <c r="BA12" s="10">
        <v>3</v>
      </c>
      <c r="BB12" s="10">
        <v>3</v>
      </c>
      <c r="BC12" s="10">
        <v>3</v>
      </c>
      <c r="BD12" s="10">
        <v>3</v>
      </c>
      <c r="BE12" s="10">
        <v>3</v>
      </c>
      <c r="BF12" s="10">
        <v>3</v>
      </c>
      <c r="BG12" s="10">
        <v>3</v>
      </c>
      <c r="BH12" s="10">
        <v>3</v>
      </c>
      <c r="BI12" s="10">
        <v>3</v>
      </c>
      <c r="BJ12" s="10">
        <v>3</v>
      </c>
      <c r="BK12" s="10">
        <v>3</v>
      </c>
      <c r="BL12" s="10">
        <v>3</v>
      </c>
      <c r="BM12" s="10">
        <v>3</v>
      </c>
    </row>
    <row r="13" spans="1:65" x14ac:dyDescent="0.25">
      <c r="A13" s="2" t="s">
        <v>15</v>
      </c>
      <c r="B13" s="10">
        <v>32</v>
      </c>
      <c r="C13" s="10">
        <v>32</v>
      </c>
      <c r="D13" s="10">
        <v>32</v>
      </c>
      <c r="E13" s="10">
        <v>32</v>
      </c>
      <c r="F13" s="10">
        <v>32</v>
      </c>
      <c r="G13" s="10">
        <v>32</v>
      </c>
      <c r="H13" s="10">
        <v>32</v>
      </c>
      <c r="I13" s="10">
        <v>31</v>
      </c>
      <c r="J13" s="10">
        <v>31</v>
      </c>
      <c r="K13" s="10">
        <v>31</v>
      </c>
      <c r="L13" s="10">
        <v>31</v>
      </c>
      <c r="M13" s="10">
        <v>31</v>
      </c>
      <c r="N13" s="10">
        <v>31</v>
      </c>
      <c r="O13" s="10">
        <v>31</v>
      </c>
      <c r="P13" s="10">
        <v>31</v>
      </c>
      <c r="Q13" s="10">
        <v>31</v>
      </c>
      <c r="R13" s="10">
        <v>31</v>
      </c>
      <c r="S13" s="10">
        <v>31</v>
      </c>
      <c r="T13" s="10">
        <v>31</v>
      </c>
      <c r="U13" s="10">
        <v>30</v>
      </c>
      <c r="V13" s="10">
        <v>30</v>
      </c>
      <c r="W13" s="10">
        <v>30</v>
      </c>
      <c r="X13" s="10">
        <v>30</v>
      </c>
      <c r="Y13" s="10">
        <v>30</v>
      </c>
      <c r="Z13" s="10">
        <v>30</v>
      </c>
      <c r="AA13" s="10">
        <v>30</v>
      </c>
      <c r="AB13" s="10">
        <v>30</v>
      </c>
      <c r="AC13" s="10">
        <v>29</v>
      </c>
      <c r="AD13" s="10">
        <v>29</v>
      </c>
      <c r="AE13" s="10">
        <v>29</v>
      </c>
      <c r="AF13" s="10">
        <v>29</v>
      </c>
      <c r="AG13" s="10">
        <v>29</v>
      </c>
      <c r="AH13" s="10">
        <v>29</v>
      </c>
      <c r="AI13" s="10">
        <v>29</v>
      </c>
      <c r="AJ13" s="10">
        <v>30</v>
      </c>
      <c r="AK13" s="10">
        <v>30</v>
      </c>
      <c r="AL13" s="10">
        <v>29</v>
      </c>
      <c r="AM13" s="10">
        <v>29</v>
      </c>
      <c r="AN13" s="10">
        <v>30</v>
      </c>
      <c r="AO13" s="10">
        <v>30</v>
      </c>
      <c r="AP13" s="10">
        <v>30</v>
      </c>
      <c r="AQ13" s="10">
        <v>30</v>
      </c>
      <c r="AR13" s="10">
        <v>30</v>
      </c>
      <c r="AS13" s="10">
        <v>30</v>
      </c>
      <c r="AT13" s="10">
        <v>30</v>
      </c>
      <c r="AU13" s="10">
        <v>30</v>
      </c>
      <c r="AV13" s="10">
        <v>30</v>
      </c>
      <c r="AW13" s="10">
        <v>30</v>
      </c>
      <c r="AX13" s="10">
        <v>30</v>
      </c>
      <c r="AY13" s="10">
        <v>30</v>
      </c>
      <c r="AZ13" s="10">
        <v>30</v>
      </c>
      <c r="BA13" s="10">
        <v>30</v>
      </c>
      <c r="BB13" s="10">
        <v>30</v>
      </c>
      <c r="BC13" s="10">
        <v>30</v>
      </c>
      <c r="BD13" s="10">
        <v>30</v>
      </c>
      <c r="BE13" s="10">
        <v>30</v>
      </c>
      <c r="BF13" s="10">
        <v>30</v>
      </c>
      <c r="BG13" s="10">
        <v>30</v>
      </c>
      <c r="BH13" s="10">
        <v>30</v>
      </c>
      <c r="BI13" s="10">
        <v>30</v>
      </c>
      <c r="BJ13" s="10">
        <v>30</v>
      </c>
      <c r="BK13" s="10">
        <v>30</v>
      </c>
      <c r="BL13" s="10">
        <v>30</v>
      </c>
      <c r="BM13" s="10">
        <v>30</v>
      </c>
    </row>
    <row r="14" spans="1:65" x14ac:dyDescent="0.25">
      <c r="A14" s="3">
        <v>100</v>
      </c>
      <c r="B14" s="10">
        <v>9</v>
      </c>
      <c r="C14" s="10">
        <v>9</v>
      </c>
      <c r="D14" s="10">
        <v>9</v>
      </c>
      <c r="E14" s="10">
        <v>9</v>
      </c>
      <c r="F14" s="10">
        <v>9</v>
      </c>
      <c r="G14" s="10">
        <v>9</v>
      </c>
      <c r="H14" s="10">
        <v>9</v>
      </c>
      <c r="I14" s="10">
        <v>9</v>
      </c>
      <c r="J14" s="10">
        <v>9</v>
      </c>
      <c r="K14" s="10">
        <v>9</v>
      </c>
      <c r="L14" s="10">
        <v>9</v>
      </c>
      <c r="M14" s="10">
        <v>9</v>
      </c>
      <c r="N14" s="10">
        <v>9</v>
      </c>
      <c r="O14" s="10">
        <v>9</v>
      </c>
      <c r="P14" s="10">
        <v>9</v>
      </c>
      <c r="Q14" s="10">
        <v>9</v>
      </c>
      <c r="R14" s="10">
        <v>9</v>
      </c>
      <c r="S14" s="10">
        <v>9</v>
      </c>
      <c r="T14" s="10">
        <v>9</v>
      </c>
      <c r="U14" s="10">
        <v>9</v>
      </c>
      <c r="V14" s="10">
        <v>9</v>
      </c>
      <c r="W14" s="10">
        <v>9</v>
      </c>
      <c r="X14" s="10">
        <v>9</v>
      </c>
      <c r="Y14" s="10">
        <v>9</v>
      </c>
      <c r="Z14" s="10">
        <v>9</v>
      </c>
      <c r="AA14" s="10">
        <v>9</v>
      </c>
      <c r="AB14" s="10">
        <v>9</v>
      </c>
      <c r="AC14" s="10">
        <v>9</v>
      </c>
      <c r="AD14" s="10">
        <v>9</v>
      </c>
      <c r="AE14" s="10">
        <v>9</v>
      </c>
      <c r="AF14" s="10">
        <v>9</v>
      </c>
      <c r="AG14" s="10">
        <v>9</v>
      </c>
      <c r="AH14" s="10">
        <v>9</v>
      </c>
      <c r="AI14" s="10">
        <v>9</v>
      </c>
      <c r="AJ14" s="10">
        <v>9</v>
      </c>
      <c r="AK14" s="10">
        <v>9</v>
      </c>
      <c r="AL14" s="10">
        <v>9</v>
      </c>
      <c r="AM14" s="10">
        <v>9</v>
      </c>
      <c r="AN14" s="10">
        <v>9</v>
      </c>
      <c r="AO14" s="10">
        <v>9</v>
      </c>
      <c r="AP14" s="10">
        <v>9</v>
      </c>
      <c r="AQ14" s="10">
        <v>9</v>
      </c>
      <c r="AR14" s="10">
        <v>9</v>
      </c>
      <c r="AS14" s="10">
        <v>9</v>
      </c>
      <c r="AT14" s="10">
        <v>9</v>
      </c>
      <c r="AU14" s="10">
        <v>9</v>
      </c>
      <c r="AV14" s="10">
        <v>9</v>
      </c>
      <c r="AW14" s="10">
        <v>9</v>
      </c>
      <c r="AX14" s="10">
        <v>9</v>
      </c>
      <c r="AY14" s="10">
        <v>9</v>
      </c>
      <c r="AZ14" s="10">
        <v>9</v>
      </c>
      <c r="BA14" s="10">
        <v>9</v>
      </c>
      <c r="BB14" s="10">
        <v>9</v>
      </c>
      <c r="BC14" s="10">
        <v>9</v>
      </c>
      <c r="BD14" s="10">
        <v>9</v>
      </c>
      <c r="BE14" s="10">
        <v>9</v>
      </c>
      <c r="BF14" s="10">
        <v>9</v>
      </c>
      <c r="BG14" s="10">
        <v>9</v>
      </c>
      <c r="BH14" s="10">
        <v>9</v>
      </c>
      <c r="BI14" s="10">
        <v>9</v>
      </c>
      <c r="BJ14" s="10">
        <v>9</v>
      </c>
      <c r="BK14" s="10">
        <v>9</v>
      </c>
      <c r="BL14" s="10">
        <v>9</v>
      </c>
      <c r="BM14" s="10">
        <v>9</v>
      </c>
    </row>
    <row r="15" spans="1:65" x14ac:dyDescent="0.25">
      <c r="A15" s="4">
        <v>1</v>
      </c>
      <c r="B15" s="10">
        <v>3</v>
      </c>
      <c r="C15" s="10">
        <v>3</v>
      </c>
      <c r="D15" s="10">
        <v>3</v>
      </c>
      <c r="E15" s="10">
        <v>3</v>
      </c>
      <c r="F15" s="10">
        <v>3</v>
      </c>
      <c r="G15" s="10">
        <v>3</v>
      </c>
      <c r="H15" s="10">
        <v>3</v>
      </c>
      <c r="I15" s="10">
        <v>3</v>
      </c>
      <c r="J15" s="10">
        <v>3</v>
      </c>
      <c r="K15" s="10">
        <v>3</v>
      </c>
      <c r="L15" s="10">
        <v>3</v>
      </c>
      <c r="M15" s="10">
        <v>3</v>
      </c>
      <c r="N15" s="10">
        <v>3</v>
      </c>
      <c r="O15" s="10">
        <v>3</v>
      </c>
      <c r="P15" s="10">
        <v>3</v>
      </c>
      <c r="Q15" s="10">
        <v>3</v>
      </c>
      <c r="R15" s="10">
        <v>3</v>
      </c>
      <c r="S15" s="10">
        <v>3</v>
      </c>
      <c r="T15" s="10">
        <v>3</v>
      </c>
      <c r="U15" s="10">
        <v>3</v>
      </c>
      <c r="V15" s="10">
        <v>3</v>
      </c>
      <c r="W15" s="10">
        <v>3</v>
      </c>
      <c r="X15" s="10">
        <v>3</v>
      </c>
      <c r="Y15" s="10">
        <v>3</v>
      </c>
      <c r="Z15" s="10">
        <v>3</v>
      </c>
      <c r="AA15" s="10">
        <v>3</v>
      </c>
      <c r="AB15" s="10">
        <v>3</v>
      </c>
      <c r="AC15" s="10">
        <v>3</v>
      </c>
      <c r="AD15" s="10">
        <v>3</v>
      </c>
      <c r="AE15" s="10">
        <v>3</v>
      </c>
      <c r="AF15" s="10">
        <v>3</v>
      </c>
      <c r="AG15" s="10">
        <v>3</v>
      </c>
      <c r="AH15" s="10">
        <v>3</v>
      </c>
      <c r="AI15" s="10">
        <v>3</v>
      </c>
      <c r="AJ15" s="10">
        <v>3</v>
      </c>
      <c r="AK15" s="10">
        <v>3</v>
      </c>
      <c r="AL15" s="10">
        <v>3</v>
      </c>
      <c r="AM15" s="10">
        <v>3</v>
      </c>
      <c r="AN15" s="10">
        <v>3</v>
      </c>
      <c r="AO15" s="10">
        <v>3</v>
      </c>
      <c r="AP15" s="10">
        <v>3</v>
      </c>
      <c r="AQ15" s="10">
        <v>3</v>
      </c>
      <c r="AR15" s="10">
        <v>3</v>
      </c>
      <c r="AS15" s="10">
        <v>3</v>
      </c>
      <c r="AT15" s="10">
        <v>3</v>
      </c>
      <c r="AU15" s="10">
        <v>3</v>
      </c>
      <c r="AV15" s="10">
        <v>3</v>
      </c>
      <c r="AW15" s="10">
        <v>3</v>
      </c>
      <c r="AX15" s="10">
        <v>3</v>
      </c>
      <c r="AY15" s="10">
        <v>3</v>
      </c>
      <c r="AZ15" s="10">
        <v>3</v>
      </c>
      <c r="BA15" s="10">
        <v>3</v>
      </c>
      <c r="BB15" s="10">
        <v>3</v>
      </c>
      <c r="BC15" s="10">
        <v>3</v>
      </c>
      <c r="BD15" s="10">
        <v>3</v>
      </c>
      <c r="BE15" s="10">
        <v>3</v>
      </c>
      <c r="BF15" s="10">
        <v>3</v>
      </c>
      <c r="BG15" s="10">
        <v>3</v>
      </c>
      <c r="BH15" s="10">
        <v>3</v>
      </c>
      <c r="BI15" s="10">
        <v>3</v>
      </c>
      <c r="BJ15" s="10">
        <v>3</v>
      </c>
      <c r="BK15" s="10">
        <v>3</v>
      </c>
      <c r="BL15" s="10">
        <v>3</v>
      </c>
      <c r="BM15" s="10">
        <v>3</v>
      </c>
    </row>
    <row r="16" spans="1:65" x14ac:dyDescent="0.25">
      <c r="A16" s="4">
        <v>100000</v>
      </c>
      <c r="B16" s="10">
        <v>6</v>
      </c>
      <c r="C16" s="10">
        <v>6</v>
      </c>
      <c r="D16" s="10">
        <v>6</v>
      </c>
      <c r="E16" s="10">
        <v>6</v>
      </c>
      <c r="F16" s="10">
        <v>6</v>
      </c>
      <c r="G16" s="10">
        <v>6</v>
      </c>
      <c r="H16" s="10">
        <v>6</v>
      </c>
      <c r="I16" s="10">
        <v>6</v>
      </c>
      <c r="J16" s="10">
        <v>6</v>
      </c>
      <c r="K16" s="10">
        <v>6</v>
      </c>
      <c r="L16" s="10">
        <v>6</v>
      </c>
      <c r="M16" s="10">
        <v>6</v>
      </c>
      <c r="N16" s="10">
        <v>6</v>
      </c>
      <c r="O16" s="10">
        <v>6</v>
      </c>
      <c r="P16" s="10">
        <v>6</v>
      </c>
      <c r="Q16" s="10">
        <v>6</v>
      </c>
      <c r="R16" s="10">
        <v>6</v>
      </c>
      <c r="S16" s="10">
        <v>6</v>
      </c>
      <c r="T16" s="10">
        <v>6</v>
      </c>
      <c r="U16" s="10">
        <v>6</v>
      </c>
      <c r="V16" s="10">
        <v>6</v>
      </c>
      <c r="W16" s="10">
        <v>6</v>
      </c>
      <c r="X16" s="10">
        <v>6</v>
      </c>
      <c r="Y16" s="10">
        <v>6</v>
      </c>
      <c r="Z16" s="10">
        <v>6</v>
      </c>
      <c r="AA16" s="10">
        <v>6</v>
      </c>
      <c r="AB16" s="10">
        <v>6</v>
      </c>
      <c r="AC16" s="10">
        <v>6</v>
      </c>
      <c r="AD16" s="10">
        <v>6</v>
      </c>
      <c r="AE16" s="10">
        <v>6</v>
      </c>
      <c r="AF16" s="10">
        <v>6</v>
      </c>
      <c r="AG16" s="10">
        <v>6</v>
      </c>
      <c r="AH16" s="10">
        <v>6</v>
      </c>
      <c r="AI16" s="10">
        <v>6</v>
      </c>
      <c r="AJ16" s="10">
        <v>6</v>
      </c>
      <c r="AK16" s="10">
        <v>6</v>
      </c>
      <c r="AL16" s="10">
        <v>6</v>
      </c>
      <c r="AM16" s="10">
        <v>6</v>
      </c>
      <c r="AN16" s="10">
        <v>6</v>
      </c>
      <c r="AO16" s="10">
        <v>6</v>
      </c>
      <c r="AP16" s="10">
        <v>6</v>
      </c>
      <c r="AQ16" s="10">
        <v>6</v>
      </c>
      <c r="AR16" s="10">
        <v>6</v>
      </c>
      <c r="AS16" s="10">
        <v>6</v>
      </c>
      <c r="AT16" s="10">
        <v>6</v>
      </c>
      <c r="AU16" s="10">
        <v>6</v>
      </c>
      <c r="AV16" s="10">
        <v>6</v>
      </c>
      <c r="AW16" s="10">
        <v>6</v>
      </c>
      <c r="AX16" s="10">
        <v>6</v>
      </c>
      <c r="AY16" s="10">
        <v>6</v>
      </c>
      <c r="AZ16" s="10">
        <v>6</v>
      </c>
      <c r="BA16" s="10">
        <v>6</v>
      </c>
      <c r="BB16" s="10">
        <v>6</v>
      </c>
      <c r="BC16" s="10">
        <v>6</v>
      </c>
      <c r="BD16" s="10">
        <v>6</v>
      </c>
      <c r="BE16" s="10">
        <v>6</v>
      </c>
      <c r="BF16" s="10">
        <v>6</v>
      </c>
      <c r="BG16" s="10">
        <v>6</v>
      </c>
      <c r="BH16" s="10">
        <v>6</v>
      </c>
      <c r="BI16" s="10">
        <v>6</v>
      </c>
      <c r="BJ16" s="10">
        <v>6</v>
      </c>
      <c r="BK16" s="10">
        <v>6</v>
      </c>
      <c r="BL16" s="10">
        <v>6</v>
      </c>
      <c r="BM16" s="10">
        <v>6</v>
      </c>
    </row>
    <row r="17" spans="1:65" x14ac:dyDescent="0.25">
      <c r="A17" s="3">
        <v>1000</v>
      </c>
      <c r="B17" s="10">
        <v>7</v>
      </c>
      <c r="C17" s="10">
        <v>7</v>
      </c>
      <c r="D17" s="10">
        <v>7</v>
      </c>
      <c r="E17" s="10">
        <v>7</v>
      </c>
      <c r="F17" s="10">
        <v>7</v>
      </c>
      <c r="G17" s="10">
        <v>7</v>
      </c>
      <c r="H17" s="10">
        <v>7</v>
      </c>
      <c r="I17" s="10">
        <v>7</v>
      </c>
      <c r="J17" s="10">
        <v>7</v>
      </c>
      <c r="K17" s="10">
        <v>7</v>
      </c>
      <c r="L17" s="10">
        <v>7</v>
      </c>
      <c r="M17" s="10">
        <v>7</v>
      </c>
      <c r="N17" s="10">
        <v>7</v>
      </c>
      <c r="O17" s="10">
        <v>7</v>
      </c>
      <c r="P17" s="10">
        <v>7</v>
      </c>
      <c r="Q17" s="10">
        <v>7</v>
      </c>
      <c r="R17" s="10">
        <v>7</v>
      </c>
      <c r="S17" s="10">
        <v>7</v>
      </c>
      <c r="T17" s="10">
        <v>7</v>
      </c>
      <c r="U17" s="10">
        <v>7</v>
      </c>
      <c r="V17" s="10">
        <v>7</v>
      </c>
      <c r="W17" s="10">
        <v>7</v>
      </c>
      <c r="X17" s="10">
        <v>7</v>
      </c>
      <c r="Y17" s="10">
        <v>7</v>
      </c>
      <c r="Z17" s="10">
        <v>7</v>
      </c>
      <c r="AA17" s="10">
        <v>7</v>
      </c>
      <c r="AB17" s="10">
        <v>7</v>
      </c>
      <c r="AC17" s="10">
        <v>7</v>
      </c>
      <c r="AD17" s="10">
        <v>7</v>
      </c>
      <c r="AE17" s="10">
        <v>7</v>
      </c>
      <c r="AF17" s="10">
        <v>7</v>
      </c>
      <c r="AG17" s="10">
        <v>7</v>
      </c>
      <c r="AH17" s="10">
        <v>7</v>
      </c>
      <c r="AI17" s="10">
        <v>7</v>
      </c>
      <c r="AJ17" s="10">
        <v>7</v>
      </c>
      <c r="AK17" s="10">
        <v>7</v>
      </c>
      <c r="AL17" s="10">
        <v>7</v>
      </c>
      <c r="AM17" s="10">
        <v>7</v>
      </c>
      <c r="AN17" s="10">
        <v>7</v>
      </c>
      <c r="AO17" s="10">
        <v>7</v>
      </c>
      <c r="AP17" s="10">
        <v>7</v>
      </c>
      <c r="AQ17" s="10">
        <v>7</v>
      </c>
      <c r="AR17" s="10">
        <v>7</v>
      </c>
      <c r="AS17" s="10">
        <v>7</v>
      </c>
      <c r="AT17" s="10">
        <v>7</v>
      </c>
      <c r="AU17" s="10">
        <v>7</v>
      </c>
      <c r="AV17" s="10">
        <v>7</v>
      </c>
      <c r="AW17" s="10">
        <v>7</v>
      </c>
      <c r="AX17" s="10">
        <v>7</v>
      </c>
      <c r="AY17" s="10">
        <v>7</v>
      </c>
      <c r="AZ17" s="10">
        <v>7</v>
      </c>
      <c r="BA17" s="10">
        <v>7</v>
      </c>
      <c r="BB17" s="10">
        <v>7</v>
      </c>
      <c r="BC17" s="10">
        <v>7</v>
      </c>
      <c r="BD17" s="10">
        <v>7</v>
      </c>
      <c r="BE17" s="10">
        <v>7</v>
      </c>
      <c r="BF17" s="10">
        <v>7</v>
      </c>
      <c r="BG17" s="10">
        <v>7</v>
      </c>
      <c r="BH17" s="10">
        <v>7</v>
      </c>
      <c r="BI17" s="10">
        <v>7</v>
      </c>
      <c r="BJ17" s="10">
        <v>7</v>
      </c>
      <c r="BK17" s="10">
        <v>7</v>
      </c>
      <c r="BL17" s="10">
        <v>7</v>
      </c>
      <c r="BM17" s="10">
        <v>7</v>
      </c>
    </row>
    <row r="18" spans="1:65" x14ac:dyDescent="0.25">
      <c r="A18" s="4">
        <v>1</v>
      </c>
      <c r="B18" s="10">
        <v>2</v>
      </c>
      <c r="C18" s="10">
        <v>2</v>
      </c>
      <c r="D18" s="10">
        <v>2</v>
      </c>
      <c r="E18" s="10">
        <v>2</v>
      </c>
      <c r="F18" s="10">
        <v>2</v>
      </c>
      <c r="G18" s="10">
        <v>2</v>
      </c>
      <c r="H18" s="10">
        <v>2</v>
      </c>
      <c r="I18" s="10">
        <v>2</v>
      </c>
      <c r="J18" s="10">
        <v>2</v>
      </c>
      <c r="K18" s="10">
        <v>2</v>
      </c>
      <c r="L18" s="10">
        <v>2</v>
      </c>
      <c r="M18" s="10">
        <v>2</v>
      </c>
      <c r="N18" s="10">
        <v>2</v>
      </c>
      <c r="O18" s="10">
        <v>2</v>
      </c>
      <c r="P18" s="10">
        <v>2</v>
      </c>
      <c r="Q18" s="10">
        <v>2</v>
      </c>
      <c r="R18" s="10">
        <v>2</v>
      </c>
      <c r="S18" s="10">
        <v>2</v>
      </c>
      <c r="T18" s="10">
        <v>2</v>
      </c>
      <c r="U18" s="10">
        <v>2</v>
      </c>
      <c r="V18" s="10">
        <v>2</v>
      </c>
      <c r="W18" s="10">
        <v>2</v>
      </c>
      <c r="X18" s="10">
        <v>2</v>
      </c>
      <c r="Y18" s="10">
        <v>2</v>
      </c>
      <c r="Z18" s="10">
        <v>2</v>
      </c>
      <c r="AA18" s="10">
        <v>2</v>
      </c>
      <c r="AB18" s="10">
        <v>2</v>
      </c>
      <c r="AC18" s="10">
        <v>2</v>
      </c>
      <c r="AD18" s="10">
        <v>2</v>
      </c>
      <c r="AE18" s="10">
        <v>2</v>
      </c>
      <c r="AF18" s="10">
        <v>2</v>
      </c>
      <c r="AG18" s="10">
        <v>2</v>
      </c>
      <c r="AH18" s="10">
        <v>2</v>
      </c>
      <c r="AI18" s="10">
        <v>2</v>
      </c>
      <c r="AJ18" s="10">
        <v>2</v>
      </c>
      <c r="AK18" s="10">
        <v>2</v>
      </c>
      <c r="AL18" s="10">
        <v>2</v>
      </c>
      <c r="AM18" s="10">
        <v>2</v>
      </c>
      <c r="AN18" s="10">
        <v>2</v>
      </c>
      <c r="AO18" s="10">
        <v>2</v>
      </c>
      <c r="AP18" s="10">
        <v>2</v>
      </c>
      <c r="AQ18" s="10">
        <v>2</v>
      </c>
      <c r="AR18" s="10">
        <v>2</v>
      </c>
      <c r="AS18" s="10">
        <v>2</v>
      </c>
      <c r="AT18" s="10">
        <v>2</v>
      </c>
      <c r="AU18" s="10">
        <v>2</v>
      </c>
      <c r="AV18" s="10">
        <v>2</v>
      </c>
      <c r="AW18" s="10">
        <v>2</v>
      </c>
      <c r="AX18" s="10">
        <v>2</v>
      </c>
      <c r="AY18" s="10">
        <v>2</v>
      </c>
      <c r="AZ18" s="10">
        <v>2</v>
      </c>
      <c r="BA18" s="10">
        <v>2</v>
      </c>
      <c r="BB18" s="10">
        <v>2</v>
      </c>
      <c r="BC18" s="10">
        <v>2</v>
      </c>
      <c r="BD18" s="10">
        <v>2</v>
      </c>
      <c r="BE18" s="10">
        <v>2</v>
      </c>
      <c r="BF18" s="10">
        <v>2</v>
      </c>
      <c r="BG18" s="10">
        <v>2</v>
      </c>
      <c r="BH18" s="10">
        <v>2</v>
      </c>
      <c r="BI18" s="10">
        <v>2</v>
      </c>
      <c r="BJ18" s="10">
        <v>2</v>
      </c>
      <c r="BK18" s="10">
        <v>2</v>
      </c>
      <c r="BL18" s="10">
        <v>2</v>
      </c>
      <c r="BM18" s="10">
        <v>2</v>
      </c>
    </row>
    <row r="19" spans="1:65" x14ac:dyDescent="0.25">
      <c r="A19" s="4">
        <v>100000</v>
      </c>
      <c r="B19" s="10">
        <v>5</v>
      </c>
      <c r="C19" s="10">
        <v>5</v>
      </c>
      <c r="D19" s="10">
        <v>5</v>
      </c>
      <c r="E19" s="10">
        <v>5</v>
      </c>
      <c r="F19" s="10">
        <v>5</v>
      </c>
      <c r="G19" s="10">
        <v>5</v>
      </c>
      <c r="H19" s="10">
        <v>5</v>
      </c>
      <c r="I19" s="10">
        <v>5</v>
      </c>
      <c r="J19" s="10">
        <v>5</v>
      </c>
      <c r="K19" s="10">
        <v>5</v>
      </c>
      <c r="L19" s="10">
        <v>5</v>
      </c>
      <c r="M19" s="10">
        <v>5</v>
      </c>
      <c r="N19" s="10">
        <v>5</v>
      </c>
      <c r="O19" s="10">
        <v>5</v>
      </c>
      <c r="P19" s="10">
        <v>5</v>
      </c>
      <c r="Q19" s="10">
        <v>5</v>
      </c>
      <c r="R19" s="10">
        <v>5</v>
      </c>
      <c r="S19" s="10">
        <v>5</v>
      </c>
      <c r="T19" s="10">
        <v>5</v>
      </c>
      <c r="U19" s="10">
        <v>5</v>
      </c>
      <c r="V19" s="10">
        <v>5</v>
      </c>
      <c r="W19" s="10">
        <v>5</v>
      </c>
      <c r="X19" s="10">
        <v>5</v>
      </c>
      <c r="Y19" s="10">
        <v>5</v>
      </c>
      <c r="Z19" s="10">
        <v>5</v>
      </c>
      <c r="AA19" s="10">
        <v>5</v>
      </c>
      <c r="AB19" s="10">
        <v>5</v>
      </c>
      <c r="AC19" s="10">
        <v>5</v>
      </c>
      <c r="AD19" s="10">
        <v>5</v>
      </c>
      <c r="AE19" s="10">
        <v>5</v>
      </c>
      <c r="AF19" s="10">
        <v>5</v>
      </c>
      <c r="AG19" s="10">
        <v>5</v>
      </c>
      <c r="AH19" s="10">
        <v>5</v>
      </c>
      <c r="AI19" s="10">
        <v>5</v>
      </c>
      <c r="AJ19" s="10">
        <v>5</v>
      </c>
      <c r="AK19" s="10">
        <v>5</v>
      </c>
      <c r="AL19" s="10">
        <v>5</v>
      </c>
      <c r="AM19" s="10">
        <v>5</v>
      </c>
      <c r="AN19" s="10">
        <v>5</v>
      </c>
      <c r="AO19" s="10">
        <v>5</v>
      </c>
      <c r="AP19" s="10">
        <v>5</v>
      </c>
      <c r="AQ19" s="10">
        <v>5</v>
      </c>
      <c r="AR19" s="10">
        <v>5</v>
      </c>
      <c r="AS19" s="10">
        <v>5</v>
      </c>
      <c r="AT19" s="10">
        <v>5</v>
      </c>
      <c r="AU19" s="10">
        <v>5</v>
      </c>
      <c r="AV19" s="10">
        <v>5</v>
      </c>
      <c r="AW19" s="10">
        <v>5</v>
      </c>
      <c r="AX19" s="10">
        <v>5</v>
      </c>
      <c r="AY19" s="10">
        <v>5</v>
      </c>
      <c r="AZ19" s="10">
        <v>5</v>
      </c>
      <c r="BA19" s="10">
        <v>5</v>
      </c>
      <c r="BB19" s="10">
        <v>5</v>
      </c>
      <c r="BC19" s="10">
        <v>5</v>
      </c>
      <c r="BD19" s="10">
        <v>5</v>
      </c>
      <c r="BE19" s="10">
        <v>5</v>
      </c>
      <c r="BF19" s="10">
        <v>5</v>
      </c>
      <c r="BG19" s="10">
        <v>5</v>
      </c>
      <c r="BH19" s="10">
        <v>5</v>
      </c>
      <c r="BI19" s="10">
        <v>5</v>
      </c>
      <c r="BJ19" s="10">
        <v>5</v>
      </c>
      <c r="BK19" s="10">
        <v>5</v>
      </c>
      <c r="BL19" s="10">
        <v>5</v>
      </c>
      <c r="BM19" s="10">
        <v>5</v>
      </c>
    </row>
    <row r="20" spans="1:65" x14ac:dyDescent="0.25">
      <c r="A20" s="3">
        <v>10000</v>
      </c>
      <c r="B20" s="10">
        <v>16</v>
      </c>
      <c r="C20" s="10">
        <v>16</v>
      </c>
      <c r="D20" s="10">
        <v>16</v>
      </c>
      <c r="E20" s="10">
        <v>16</v>
      </c>
      <c r="F20" s="10">
        <v>16</v>
      </c>
      <c r="G20" s="10">
        <v>16</v>
      </c>
      <c r="H20" s="10">
        <v>16</v>
      </c>
      <c r="I20" s="10">
        <v>15</v>
      </c>
      <c r="J20" s="10">
        <v>15</v>
      </c>
      <c r="K20" s="10">
        <v>15</v>
      </c>
      <c r="L20" s="10">
        <v>15</v>
      </c>
      <c r="M20" s="10">
        <v>15</v>
      </c>
      <c r="N20" s="10">
        <v>15</v>
      </c>
      <c r="O20" s="10">
        <v>15</v>
      </c>
      <c r="P20" s="10">
        <v>15</v>
      </c>
      <c r="Q20" s="10">
        <v>15</v>
      </c>
      <c r="R20" s="10">
        <v>15</v>
      </c>
      <c r="S20" s="10">
        <v>15</v>
      </c>
      <c r="T20" s="10">
        <v>15</v>
      </c>
      <c r="U20" s="10">
        <v>14</v>
      </c>
      <c r="V20" s="10">
        <v>14</v>
      </c>
      <c r="W20" s="10">
        <v>14</v>
      </c>
      <c r="X20" s="10">
        <v>14</v>
      </c>
      <c r="Y20" s="10">
        <v>14</v>
      </c>
      <c r="Z20" s="10">
        <v>14</v>
      </c>
      <c r="AA20" s="10">
        <v>14</v>
      </c>
      <c r="AB20" s="10">
        <v>14</v>
      </c>
      <c r="AC20" s="10">
        <v>13</v>
      </c>
      <c r="AD20" s="10">
        <v>13</v>
      </c>
      <c r="AE20" s="10">
        <v>13</v>
      </c>
      <c r="AF20" s="10">
        <v>13</v>
      </c>
      <c r="AG20" s="10">
        <v>13</v>
      </c>
      <c r="AH20" s="10">
        <v>13</v>
      </c>
      <c r="AI20" s="10">
        <v>13</v>
      </c>
      <c r="AJ20" s="10">
        <v>14</v>
      </c>
      <c r="AK20" s="10">
        <v>14</v>
      </c>
      <c r="AL20" s="10">
        <v>13</v>
      </c>
      <c r="AM20" s="10">
        <v>13</v>
      </c>
      <c r="AN20" s="10">
        <v>14</v>
      </c>
      <c r="AO20" s="10">
        <v>14</v>
      </c>
      <c r="AP20" s="10">
        <v>14</v>
      </c>
      <c r="AQ20" s="10">
        <v>14</v>
      </c>
      <c r="AR20" s="10">
        <v>14</v>
      </c>
      <c r="AS20" s="10">
        <v>14</v>
      </c>
      <c r="AT20" s="10">
        <v>14</v>
      </c>
      <c r="AU20" s="10">
        <v>14</v>
      </c>
      <c r="AV20" s="10">
        <v>14</v>
      </c>
      <c r="AW20" s="10">
        <v>14</v>
      </c>
      <c r="AX20" s="10">
        <v>14</v>
      </c>
      <c r="AY20" s="10">
        <v>14</v>
      </c>
      <c r="AZ20" s="10">
        <v>14</v>
      </c>
      <c r="BA20" s="10">
        <v>14</v>
      </c>
      <c r="BB20" s="10">
        <v>14</v>
      </c>
      <c r="BC20" s="10">
        <v>14</v>
      </c>
      <c r="BD20" s="10">
        <v>14</v>
      </c>
      <c r="BE20" s="10">
        <v>14</v>
      </c>
      <c r="BF20" s="10">
        <v>14</v>
      </c>
      <c r="BG20" s="10">
        <v>14</v>
      </c>
      <c r="BH20" s="10">
        <v>14</v>
      </c>
      <c r="BI20" s="10">
        <v>14</v>
      </c>
      <c r="BJ20" s="10">
        <v>14</v>
      </c>
      <c r="BK20" s="10">
        <v>14</v>
      </c>
      <c r="BL20" s="10">
        <v>14</v>
      </c>
      <c r="BM20" s="10">
        <v>14</v>
      </c>
    </row>
    <row r="21" spans="1:65" x14ac:dyDescent="0.25">
      <c r="A21" s="4">
        <v>1</v>
      </c>
      <c r="B21" s="10">
        <v>4</v>
      </c>
      <c r="C21" s="10">
        <v>4</v>
      </c>
      <c r="D21" s="10">
        <v>4</v>
      </c>
      <c r="E21" s="10">
        <v>4</v>
      </c>
      <c r="F21" s="10">
        <v>4</v>
      </c>
      <c r="G21" s="10">
        <v>4</v>
      </c>
      <c r="H21" s="10">
        <v>4</v>
      </c>
      <c r="I21" s="10">
        <v>4</v>
      </c>
      <c r="J21" s="10">
        <v>4</v>
      </c>
      <c r="K21" s="10">
        <v>4</v>
      </c>
      <c r="L21" s="10">
        <v>4</v>
      </c>
      <c r="M21" s="10">
        <v>4</v>
      </c>
      <c r="N21" s="10">
        <v>4</v>
      </c>
      <c r="O21" s="10">
        <v>4</v>
      </c>
      <c r="P21" s="10">
        <v>4</v>
      </c>
      <c r="Q21" s="10">
        <v>4</v>
      </c>
      <c r="R21" s="10">
        <v>4</v>
      </c>
      <c r="S21" s="10">
        <v>4</v>
      </c>
      <c r="T21" s="10">
        <v>4</v>
      </c>
      <c r="U21" s="10">
        <v>4</v>
      </c>
      <c r="V21" s="10">
        <v>4</v>
      </c>
      <c r="W21" s="10">
        <v>4</v>
      </c>
      <c r="X21" s="10">
        <v>4</v>
      </c>
      <c r="Y21" s="10">
        <v>4</v>
      </c>
      <c r="Z21" s="10">
        <v>4</v>
      </c>
      <c r="AA21" s="10">
        <v>4</v>
      </c>
      <c r="AB21" s="10">
        <v>4</v>
      </c>
      <c r="AC21" s="10">
        <v>3</v>
      </c>
      <c r="AD21" s="10">
        <v>3</v>
      </c>
      <c r="AE21" s="10">
        <v>3</v>
      </c>
      <c r="AF21" s="10">
        <v>3</v>
      </c>
      <c r="AG21" s="10">
        <v>3</v>
      </c>
      <c r="AH21" s="10">
        <v>3</v>
      </c>
      <c r="AI21" s="10">
        <v>3</v>
      </c>
      <c r="AJ21" s="10">
        <v>3</v>
      </c>
      <c r="AK21" s="10">
        <v>3</v>
      </c>
      <c r="AL21" s="10">
        <v>3</v>
      </c>
      <c r="AM21" s="10">
        <v>3</v>
      </c>
      <c r="AN21" s="10">
        <v>3</v>
      </c>
      <c r="AO21" s="10">
        <v>3</v>
      </c>
      <c r="AP21" s="10">
        <v>3</v>
      </c>
      <c r="AQ21" s="10">
        <v>3</v>
      </c>
      <c r="AR21" s="10">
        <v>3</v>
      </c>
      <c r="AS21" s="10">
        <v>3</v>
      </c>
      <c r="AT21" s="10">
        <v>3</v>
      </c>
      <c r="AU21" s="10">
        <v>3</v>
      </c>
      <c r="AV21" s="10">
        <v>3</v>
      </c>
      <c r="AW21" s="10">
        <v>3</v>
      </c>
      <c r="AX21" s="10">
        <v>3</v>
      </c>
      <c r="AY21" s="10">
        <v>3</v>
      </c>
      <c r="AZ21" s="10">
        <v>3</v>
      </c>
      <c r="BA21" s="10">
        <v>3</v>
      </c>
      <c r="BB21" s="10">
        <v>3</v>
      </c>
      <c r="BC21" s="10">
        <v>3</v>
      </c>
      <c r="BD21" s="10">
        <v>3</v>
      </c>
      <c r="BE21" s="10">
        <v>3</v>
      </c>
      <c r="BF21" s="10">
        <v>3</v>
      </c>
      <c r="BG21" s="10">
        <v>3</v>
      </c>
      <c r="BH21" s="10">
        <v>3</v>
      </c>
      <c r="BI21" s="10">
        <v>3</v>
      </c>
      <c r="BJ21" s="10">
        <v>3</v>
      </c>
      <c r="BK21" s="10">
        <v>3</v>
      </c>
      <c r="BL21" s="10">
        <v>3</v>
      </c>
      <c r="BM21" s="10">
        <v>3</v>
      </c>
    </row>
    <row r="22" spans="1:65" x14ac:dyDescent="0.25">
      <c r="A22" s="4">
        <v>100000</v>
      </c>
      <c r="B22" s="10">
        <v>12</v>
      </c>
      <c r="C22" s="10">
        <v>12</v>
      </c>
      <c r="D22" s="10">
        <v>12</v>
      </c>
      <c r="E22" s="10">
        <v>12</v>
      </c>
      <c r="F22" s="10">
        <v>12</v>
      </c>
      <c r="G22" s="10">
        <v>12</v>
      </c>
      <c r="H22" s="10">
        <v>12</v>
      </c>
      <c r="I22" s="10">
        <v>11</v>
      </c>
      <c r="J22" s="10">
        <v>11</v>
      </c>
      <c r="K22" s="10">
        <v>11</v>
      </c>
      <c r="L22" s="10">
        <v>11</v>
      </c>
      <c r="M22" s="10">
        <v>11</v>
      </c>
      <c r="N22" s="10">
        <v>11</v>
      </c>
      <c r="O22" s="10">
        <v>11</v>
      </c>
      <c r="P22" s="10">
        <v>11</v>
      </c>
      <c r="Q22" s="10">
        <v>11</v>
      </c>
      <c r="R22" s="10">
        <v>11</v>
      </c>
      <c r="S22" s="10">
        <v>11</v>
      </c>
      <c r="T22" s="10">
        <v>11</v>
      </c>
      <c r="U22" s="10">
        <v>10</v>
      </c>
      <c r="V22" s="10">
        <v>10</v>
      </c>
      <c r="W22" s="10">
        <v>10</v>
      </c>
      <c r="X22" s="10">
        <v>10</v>
      </c>
      <c r="Y22" s="10">
        <v>10</v>
      </c>
      <c r="Z22" s="10">
        <v>10</v>
      </c>
      <c r="AA22" s="10">
        <v>10</v>
      </c>
      <c r="AB22" s="10">
        <v>10</v>
      </c>
      <c r="AC22" s="10">
        <v>10</v>
      </c>
      <c r="AD22" s="10">
        <v>10</v>
      </c>
      <c r="AE22" s="10">
        <v>10</v>
      </c>
      <c r="AF22" s="10">
        <v>10</v>
      </c>
      <c r="AG22" s="10">
        <v>10</v>
      </c>
      <c r="AH22" s="10">
        <v>10</v>
      </c>
      <c r="AI22" s="10">
        <v>10</v>
      </c>
      <c r="AJ22" s="10">
        <v>11</v>
      </c>
      <c r="AK22" s="10">
        <v>11</v>
      </c>
      <c r="AL22" s="10">
        <v>10</v>
      </c>
      <c r="AM22" s="10">
        <v>10</v>
      </c>
      <c r="AN22" s="10">
        <v>11</v>
      </c>
      <c r="AO22" s="10">
        <v>11</v>
      </c>
      <c r="AP22" s="10">
        <v>11</v>
      </c>
      <c r="AQ22" s="10">
        <v>11</v>
      </c>
      <c r="AR22" s="10">
        <v>11</v>
      </c>
      <c r="AS22" s="10">
        <v>11</v>
      </c>
      <c r="AT22" s="10">
        <v>11</v>
      </c>
      <c r="AU22" s="10">
        <v>11</v>
      </c>
      <c r="AV22" s="10">
        <v>11</v>
      </c>
      <c r="AW22" s="10">
        <v>11</v>
      </c>
      <c r="AX22" s="10">
        <v>11</v>
      </c>
      <c r="AY22" s="10">
        <v>11</v>
      </c>
      <c r="AZ22" s="10">
        <v>11</v>
      </c>
      <c r="BA22" s="10">
        <v>11</v>
      </c>
      <c r="BB22" s="10">
        <v>11</v>
      </c>
      <c r="BC22" s="10">
        <v>11</v>
      </c>
      <c r="BD22" s="10">
        <v>11</v>
      </c>
      <c r="BE22" s="10">
        <v>11</v>
      </c>
      <c r="BF22" s="10">
        <v>11</v>
      </c>
      <c r="BG22" s="10">
        <v>11</v>
      </c>
      <c r="BH22" s="10">
        <v>11</v>
      </c>
      <c r="BI22" s="10">
        <v>11</v>
      </c>
      <c r="BJ22" s="10">
        <v>11</v>
      </c>
      <c r="BK22" s="10">
        <v>11</v>
      </c>
      <c r="BL22" s="10">
        <v>11</v>
      </c>
      <c r="BM22" s="10">
        <v>11</v>
      </c>
    </row>
    <row r="23" spans="1:65" x14ac:dyDescent="0.25">
      <c r="A23" s="2" t="s">
        <v>12</v>
      </c>
      <c r="B23" s="10">
        <v>8</v>
      </c>
      <c r="C23" s="10">
        <v>8</v>
      </c>
      <c r="D23" s="10">
        <v>8</v>
      </c>
      <c r="E23" s="10">
        <v>8</v>
      </c>
      <c r="F23" s="10">
        <v>8</v>
      </c>
      <c r="G23" s="10">
        <v>8</v>
      </c>
      <c r="H23" s="10">
        <v>8</v>
      </c>
      <c r="I23" s="10">
        <v>8</v>
      </c>
      <c r="J23" s="10">
        <v>8</v>
      </c>
      <c r="K23" s="10">
        <v>8</v>
      </c>
      <c r="L23" s="10">
        <v>8</v>
      </c>
      <c r="M23" s="10">
        <v>8</v>
      </c>
      <c r="N23" s="10">
        <v>8</v>
      </c>
      <c r="O23" s="10">
        <v>8</v>
      </c>
      <c r="P23" s="10">
        <v>8</v>
      </c>
      <c r="Q23" s="10">
        <v>8</v>
      </c>
      <c r="R23" s="10">
        <v>8</v>
      </c>
      <c r="S23" s="10">
        <v>8</v>
      </c>
      <c r="T23" s="10">
        <v>8</v>
      </c>
      <c r="U23" s="10">
        <v>8</v>
      </c>
      <c r="V23" s="10">
        <v>8</v>
      </c>
      <c r="W23" s="10">
        <v>8</v>
      </c>
      <c r="X23" s="10">
        <v>8</v>
      </c>
      <c r="Y23" s="10">
        <v>8</v>
      </c>
      <c r="Z23" s="10">
        <v>8</v>
      </c>
      <c r="AA23" s="10">
        <v>8</v>
      </c>
      <c r="AB23" s="10">
        <v>8</v>
      </c>
      <c r="AC23" s="10">
        <v>6</v>
      </c>
      <c r="AD23" s="10">
        <v>6</v>
      </c>
      <c r="AE23" s="10">
        <v>5</v>
      </c>
      <c r="AF23" s="10">
        <v>2</v>
      </c>
      <c r="AG23" s="10">
        <v>2</v>
      </c>
      <c r="AH23" s="10">
        <v>2</v>
      </c>
      <c r="AI23" s="10">
        <v>2</v>
      </c>
      <c r="AJ23" s="10">
        <v>2</v>
      </c>
      <c r="AK23" s="10">
        <v>2</v>
      </c>
      <c r="AL23" s="10">
        <v>3</v>
      </c>
      <c r="AM23" s="10">
        <v>4</v>
      </c>
      <c r="AN23" s="10">
        <v>4</v>
      </c>
      <c r="AO23" s="10">
        <v>4</v>
      </c>
      <c r="AP23" s="10">
        <v>4</v>
      </c>
      <c r="AQ23" s="10">
        <v>4</v>
      </c>
      <c r="AR23" s="10">
        <v>5</v>
      </c>
      <c r="AS23" s="10">
        <v>5</v>
      </c>
      <c r="AT23" s="10">
        <v>5</v>
      </c>
      <c r="AU23" s="10">
        <v>5</v>
      </c>
      <c r="AV23" s="10">
        <v>5</v>
      </c>
      <c r="AW23" s="10">
        <v>5</v>
      </c>
      <c r="AX23" s="10">
        <v>5</v>
      </c>
      <c r="AY23" s="10">
        <v>5</v>
      </c>
      <c r="AZ23" s="10">
        <v>5</v>
      </c>
      <c r="BA23" s="10">
        <v>5</v>
      </c>
      <c r="BB23" s="10">
        <v>5</v>
      </c>
      <c r="BC23" s="10">
        <v>5</v>
      </c>
      <c r="BD23" s="10">
        <v>5</v>
      </c>
      <c r="BE23" s="10">
        <v>5</v>
      </c>
      <c r="BF23" s="10">
        <v>5</v>
      </c>
      <c r="BG23" s="10">
        <v>5</v>
      </c>
      <c r="BH23" s="10">
        <v>5</v>
      </c>
      <c r="BI23" s="10">
        <v>5</v>
      </c>
      <c r="BJ23" s="10">
        <v>5</v>
      </c>
      <c r="BK23" s="10">
        <v>5</v>
      </c>
      <c r="BL23" s="10">
        <v>5</v>
      </c>
      <c r="BM23" s="10">
        <v>5</v>
      </c>
    </row>
    <row r="24" spans="1:65" x14ac:dyDescent="0.25">
      <c r="A24" s="3">
        <v>100</v>
      </c>
      <c r="B24" s="10">
        <v>1</v>
      </c>
      <c r="C24" s="10">
        <v>1</v>
      </c>
      <c r="D24" s="10">
        <v>1</v>
      </c>
      <c r="E24" s="10">
        <v>1</v>
      </c>
      <c r="F24" s="10">
        <v>1</v>
      </c>
      <c r="G24" s="10">
        <v>1</v>
      </c>
      <c r="H24" s="10">
        <v>1</v>
      </c>
      <c r="I24" s="10">
        <v>1</v>
      </c>
      <c r="J24" s="10">
        <v>1</v>
      </c>
      <c r="K24" s="10">
        <v>1</v>
      </c>
      <c r="L24" s="10">
        <v>1</v>
      </c>
      <c r="M24" s="10">
        <v>1</v>
      </c>
      <c r="N24" s="10">
        <v>1</v>
      </c>
      <c r="O24" s="10">
        <v>1</v>
      </c>
      <c r="P24" s="10">
        <v>1</v>
      </c>
      <c r="Q24" s="10">
        <v>1</v>
      </c>
      <c r="R24" s="10">
        <v>1</v>
      </c>
      <c r="S24" s="10">
        <v>1</v>
      </c>
      <c r="T24" s="10">
        <v>1</v>
      </c>
      <c r="U24" s="10">
        <v>1</v>
      </c>
      <c r="V24" s="10">
        <v>1</v>
      </c>
      <c r="W24" s="10">
        <v>1</v>
      </c>
      <c r="X24" s="10">
        <v>1</v>
      </c>
      <c r="Y24" s="10">
        <v>1</v>
      </c>
      <c r="Z24" s="10">
        <v>1</v>
      </c>
      <c r="AA24" s="10">
        <v>1</v>
      </c>
      <c r="AB24" s="10">
        <v>1</v>
      </c>
      <c r="AC24" s="10">
        <v>1</v>
      </c>
      <c r="AD24" s="10">
        <v>1</v>
      </c>
      <c r="AE24" s="10">
        <v>1</v>
      </c>
      <c r="AF24" s="10">
        <v>1</v>
      </c>
      <c r="AG24" s="10">
        <v>1</v>
      </c>
      <c r="AH24" s="10">
        <v>1</v>
      </c>
      <c r="AI24" s="10">
        <v>1</v>
      </c>
      <c r="AJ24" s="10">
        <v>1</v>
      </c>
      <c r="AK24" s="10">
        <v>1</v>
      </c>
      <c r="AL24" s="10">
        <v>1</v>
      </c>
      <c r="AM24" s="10">
        <v>1</v>
      </c>
      <c r="AN24" s="10">
        <v>1</v>
      </c>
      <c r="AO24" s="10">
        <v>1</v>
      </c>
      <c r="AP24" s="10">
        <v>1</v>
      </c>
      <c r="AQ24" s="10">
        <v>1</v>
      </c>
      <c r="AR24" s="10">
        <v>1</v>
      </c>
      <c r="AS24" s="10">
        <v>1</v>
      </c>
      <c r="AT24" s="10">
        <v>1</v>
      </c>
      <c r="AU24" s="10">
        <v>1</v>
      </c>
      <c r="AV24" s="10">
        <v>1</v>
      </c>
      <c r="AW24" s="10">
        <v>1</v>
      </c>
      <c r="AX24" s="10">
        <v>1</v>
      </c>
      <c r="AY24" s="10">
        <v>1</v>
      </c>
      <c r="AZ24" s="10">
        <v>1</v>
      </c>
      <c r="BA24" s="10">
        <v>1</v>
      </c>
      <c r="BB24" s="10">
        <v>1</v>
      </c>
      <c r="BC24" s="10">
        <v>1</v>
      </c>
      <c r="BD24" s="10">
        <v>1</v>
      </c>
      <c r="BE24" s="10">
        <v>1</v>
      </c>
      <c r="BF24" s="10">
        <v>1</v>
      </c>
      <c r="BG24" s="10">
        <v>1</v>
      </c>
      <c r="BH24" s="10">
        <v>1</v>
      </c>
      <c r="BI24" s="10">
        <v>1</v>
      </c>
      <c r="BJ24" s="10">
        <v>1</v>
      </c>
      <c r="BK24" s="10">
        <v>1</v>
      </c>
      <c r="BL24" s="10">
        <v>1</v>
      </c>
      <c r="BM24" s="10">
        <v>1</v>
      </c>
    </row>
    <row r="25" spans="1:65" x14ac:dyDescent="0.25">
      <c r="A25" s="4">
        <v>100000</v>
      </c>
      <c r="B25" s="10">
        <v>1</v>
      </c>
      <c r="C25" s="10">
        <v>1</v>
      </c>
      <c r="D25" s="10">
        <v>1</v>
      </c>
      <c r="E25" s="10">
        <v>1</v>
      </c>
      <c r="F25" s="10">
        <v>1</v>
      </c>
      <c r="G25" s="10">
        <v>1</v>
      </c>
      <c r="H25" s="10">
        <v>1</v>
      </c>
      <c r="I25" s="10">
        <v>1</v>
      </c>
      <c r="J25" s="10">
        <v>1</v>
      </c>
      <c r="K25" s="10">
        <v>1</v>
      </c>
      <c r="L25" s="10">
        <v>1</v>
      </c>
      <c r="M25" s="10">
        <v>1</v>
      </c>
      <c r="N25" s="10">
        <v>1</v>
      </c>
      <c r="O25" s="10">
        <v>1</v>
      </c>
      <c r="P25" s="10">
        <v>1</v>
      </c>
      <c r="Q25" s="10">
        <v>1</v>
      </c>
      <c r="R25" s="10">
        <v>1</v>
      </c>
      <c r="S25" s="10">
        <v>1</v>
      </c>
      <c r="T25" s="10">
        <v>1</v>
      </c>
      <c r="U25" s="10">
        <v>1</v>
      </c>
      <c r="V25" s="10">
        <v>1</v>
      </c>
      <c r="W25" s="10">
        <v>1</v>
      </c>
      <c r="X25" s="10">
        <v>1</v>
      </c>
      <c r="Y25" s="10">
        <v>1</v>
      </c>
      <c r="Z25" s="10">
        <v>1</v>
      </c>
      <c r="AA25" s="10">
        <v>1</v>
      </c>
      <c r="AB25" s="10">
        <v>1</v>
      </c>
      <c r="AC25" s="10">
        <v>1</v>
      </c>
      <c r="AD25" s="10">
        <v>1</v>
      </c>
      <c r="AE25" s="10">
        <v>1</v>
      </c>
      <c r="AF25" s="10">
        <v>1</v>
      </c>
      <c r="AG25" s="10">
        <v>1</v>
      </c>
      <c r="AH25" s="10">
        <v>1</v>
      </c>
      <c r="AI25" s="10">
        <v>1</v>
      </c>
      <c r="AJ25" s="10">
        <v>1</v>
      </c>
      <c r="AK25" s="10">
        <v>1</v>
      </c>
      <c r="AL25" s="10">
        <v>1</v>
      </c>
      <c r="AM25" s="10">
        <v>1</v>
      </c>
      <c r="AN25" s="10">
        <v>1</v>
      </c>
      <c r="AO25" s="10">
        <v>1</v>
      </c>
      <c r="AP25" s="10">
        <v>1</v>
      </c>
      <c r="AQ25" s="10">
        <v>1</v>
      </c>
      <c r="AR25" s="10">
        <v>1</v>
      </c>
      <c r="AS25" s="10">
        <v>1</v>
      </c>
      <c r="AT25" s="10">
        <v>1</v>
      </c>
      <c r="AU25" s="10">
        <v>1</v>
      </c>
      <c r="AV25" s="10">
        <v>1</v>
      </c>
      <c r="AW25" s="10">
        <v>1</v>
      </c>
      <c r="AX25" s="10">
        <v>1</v>
      </c>
      <c r="AY25" s="10">
        <v>1</v>
      </c>
      <c r="AZ25" s="10">
        <v>1</v>
      </c>
      <c r="BA25" s="10">
        <v>1</v>
      </c>
      <c r="BB25" s="10">
        <v>1</v>
      </c>
      <c r="BC25" s="10">
        <v>1</v>
      </c>
      <c r="BD25" s="10">
        <v>1</v>
      </c>
      <c r="BE25" s="10">
        <v>1</v>
      </c>
      <c r="BF25" s="10">
        <v>1</v>
      </c>
      <c r="BG25" s="10">
        <v>1</v>
      </c>
      <c r="BH25" s="10">
        <v>1</v>
      </c>
      <c r="BI25" s="10">
        <v>1</v>
      </c>
      <c r="BJ25" s="10">
        <v>1</v>
      </c>
      <c r="BK25" s="10">
        <v>1</v>
      </c>
      <c r="BL25" s="10">
        <v>1</v>
      </c>
      <c r="BM25" s="10">
        <v>1</v>
      </c>
    </row>
    <row r="26" spans="1:65" x14ac:dyDescent="0.25">
      <c r="A26" s="3">
        <v>1000</v>
      </c>
      <c r="B26" s="10">
        <v>1</v>
      </c>
      <c r="C26" s="10">
        <v>1</v>
      </c>
      <c r="D26" s="10">
        <v>1</v>
      </c>
      <c r="E26" s="10">
        <v>1</v>
      </c>
      <c r="F26" s="10">
        <v>1</v>
      </c>
      <c r="G26" s="10">
        <v>1</v>
      </c>
      <c r="H26" s="10">
        <v>1</v>
      </c>
      <c r="I26" s="10">
        <v>1</v>
      </c>
      <c r="J26" s="10">
        <v>1</v>
      </c>
      <c r="K26" s="10">
        <v>1</v>
      </c>
      <c r="L26" s="10">
        <v>1</v>
      </c>
      <c r="M26" s="10">
        <v>1</v>
      </c>
      <c r="N26" s="10">
        <v>1</v>
      </c>
      <c r="O26" s="10">
        <v>1</v>
      </c>
      <c r="P26" s="10">
        <v>1</v>
      </c>
      <c r="Q26" s="10">
        <v>1</v>
      </c>
      <c r="R26" s="10">
        <v>1</v>
      </c>
      <c r="S26" s="10">
        <v>1</v>
      </c>
      <c r="T26" s="10">
        <v>1</v>
      </c>
      <c r="U26" s="10">
        <v>1</v>
      </c>
      <c r="V26" s="10">
        <v>1</v>
      </c>
      <c r="W26" s="10">
        <v>1</v>
      </c>
      <c r="X26" s="10">
        <v>1</v>
      </c>
      <c r="Y26" s="10">
        <v>1</v>
      </c>
      <c r="Z26" s="10">
        <v>1</v>
      </c>
      <c r="AA26" s="10">
        <v>1</v>
      </c>
      <c r="AB26" s="10">
        <v>1</v>
      </c>
      <c r="AC26" s="10">
        <v>1</v>
      </c>
      <c r="AD26" s="10">
        <v>1</v>
      </c>
      <c r="AE26" s="10">
        <v>1</v>
      </c>
      <c r="AF26" s="10">
        <v>1</v>
      </c>
      <c r="AG26" s="10">
        <v>1</v>
      </c>
      <c r="AH26" s="10">
        <v>1</v>
      </c>
      <c r="AI26" s="10">
        <v>1</v>
      </c>
      <c r="AJ26" s="10">
        <v>1</v>
      </c>
      <c r="AK26" s="10">
        <v>1</v>
      </c>
      <c r="AL26" s="10">
        <v>1</v>
      </c>
      <c r="AM26" s="10">
        <v>1</v>
      </c>
      <c r="AN26" s="10">
        <v>1</v>
      </c>
      <c r="AO26" s="10">
        <v>1</v>
      </c>
      <c r="AP26" s="10">
        <v>1</v>
      </c>
      <c r="AQ26" s="10">
        <v>1</v>
      </c>
      <c r="AR26" s="10">
        <v>1</v>
      </c>
      <c r="AS26" s="10">
        <v>1</v>
      </c>
      <c r="AT26" s="10">
        <v>1</v>
      </c>
      <c r="AU26" s="10">
        <v>1</v>
      </c>
      <c r="AV26" s="10">
        <v>1</v>
      </c>
      <c r="AW26" s="10">
        <v>1</v>
      </c>
      <c r="AX26" s="10">
        <v>1</v>
      </c>
      <c r="AY26" s="10">
        <v>1</v>
      </c>
      <c r="AZ26" s="10">
        <v>1</v>
      </c>
      <c r="BA26" s="10">
        <v>1</v>
      </c>
      <c r="BB26" s="10">
        <v>1</v>
      </c>
      <c r="BC26" s="10">
        <v>1</v>
      </c>
      <c r="BD26" s="10">
        <v>1</v>
      </c>
      <c r="BE26" s="10">
        <v>1</v>
      </c>
      <c r="BF26" s="10">
        <v>1</v>
      </c>
      <c r="BG26" s="10">
        <v>1</v>
      </c>
      <c r="BH26" s="10">
        <v>1</v>
      </c>
      <c r="BI26" s="10">
        <v>1</v>
      </c>
      <c r="BJ26" s="10">
        <v>1</v>
      </c>
      <c r="BK26" s="10">
        <v>1</v>
      </c>
      <c r="BL26" s="10">
        <v>1</v>
      </c>
      <c r="BM26" s="10">
        <v>1</v>
      </c>
    </row>
    <row r="27" spans="1:65" x14ac:dyDescent="0.25">
      <c r="A27" s="4">
        <v>100000</v>
      </c>
      <c r="B27" s="10">
        <v>1</v>
      </c>
      <c r="C27" s="10">
        <v>1</v>
      </c>
      <c r="D27" s="10">
        <v>1</v>
      </c>
      <c r="E27" s="10">
        <v>1</v>
      </c>
      <c r="F27" s="10">
        <v>1</v>
      </c>
      <c r="G27" s="10">
        <v>1</v>
      </c>
      <c r="H27" s="10">
        <v>1</v>
      </c>
      <c r="I27" s="10">
        <v>1</v>
      </c>
      <c r="J27" s="10">
        <v>1</v>
      </c>
      <c r="K27" s="10">
        <v>1</v>
      </c>
      <c r="L27" s="10">
        <v>1</v>
      </c>
      <c r="M27" s="10">
        <v>1</v>
      </c>
      <c r="N27" s="10">
        <v>1</v>
      </c>
      <c r="O27" s="10">
        <v>1</v>
      </c>
      <c r="P27" s="10">
        <v>1</v>
      </c>
      <c r="Q27" s="10">
        <v>1</v>
      </c>
      <c r="R27" s="10">
        <v>1</v>
      </c>
      <c r="S27" s="10">
        <v>1</v>
      </c>
      <c r="T27" s="10">
        <v>1</v>
      </c>
      <c r="U27" s="10">
        <v>1</v>
      </c>
      <c r="V27" s="10">
        <v>1</v>
      </c>
      <c r="W27" s="10">
        <v>1</v>
      </c>
      <c r="X27" s="10">
        <v>1</v>
      </c>
      <c r="Y27" s="10">
        <v>1</v>
      </c>
      <c r="Z27" s="10">
        <v>1</v>
      </c>
      <c r="AA27" s="10">
        <v>1</v>
      </c>
      <c r="AB27" s="10">
        <v>1</v>
      </c>
      <c r="AC27" s="10">
        <v>1</v>
      </c>
      <c r="AD27" s="10">
        <v>1</v>
      </c>
      <c r="AE27" s="10">
        <v>1</v>
      </c>
      <c r="AF27" s="10">
        <v>1</v>
      </c>
      <c r="AG27" s="10">
        <v>1</v>
      </c>
      <c r="AH27" s="10">
        <v>1</v>
      </c>
      <c r="AI27" s="10">
        <v>1</v>
      </c>
      <c r="AJ27" s="10">
        <v>1</v>
      </c>
      <c r="AK27" s="10">
        <v>1</v>
      </c>
      <c r="AL27" s="10">
        <v>1</v>
      </c>
      <c r="AM27" s="10">
        <v>1</v>
      </c>
      <c r="AN27" s="10">
        <v>1</v>
      </c>
      <c r="AO27" s="10">
        <v>1</v>
      </c>
      <c r="AP27" s="10">
        <v>1</v>
      </c>
      <c r="AQ27" s="10">
        <v>1</v>
      </c>
      <c r="AR27" s="10">
        <v>1</v>
      </c>
      <c r="AS27" s="10">
        <v>1</v>
      </c>
      <c r="AT27" s="10">
        <v>1</v>
      </c>
      <c r="AU27" s="10">
        <v>1</v>
      </c>
      <c r="AV27" s="10">
        <v>1</v>
      </c>
      <c r="AW27" s="10">
        <v>1</v>
      </c>
      <c r="AX27" s="10">
        <v>1</v>
      </c>
      <c r="AY27" s="10">
        <v>1</v>
      </c>
      <c r="AZ27" s="10">
        <v>1</v>
      </c>
      <c r="BA27" s="10">
        <v>1</v>
      </c>
      <c r="BB27" s="10">
        <v>1</v>
      </c>
      <c r="BC27" s="10">
        <v>1</v>
      </c>
      <c r="BD27" s="10">
        <v>1</v>
      </c>
      <c r="BE27" s="10">
        <v>1</v>
      </c>
      <c r="BF27" s="10">
        <v>1</v>
      </c>
      <c r="BG27" s="10">
        <v>1</v>
      </c>
      <c r="BH27" s="10">
        <v>1</v>
      </c>
      <c r="BI27" s="10">
        <v>1</v>
      </c>
      <c r="BJ27" s="10">
        <v>1</v>
      </c>
      <c r="BK27" s="10">
        <v>1</v>
      </c>
      <c r="BL27" s="10">
        <v>1</v>
      </c>
      <c r="BM27" s="10">
        <v>1</v>
      </c>
    </row>
    <row r="28" spans="1:65" x14ac:dyDescent="0.25">
      <c r="A28" s="3">
        <v>10000</v>
      </c>
      <c r="B28" s="10">
        <v>6</v>
      </c>
      <c r="C28" s="10">
        <v>6</v>
      </c>
      <c r="D28" s="10">
        <v>6</v>
      </c>
      <c r="E28" s="10">
        <v>6</v>
      </c>
      <c r="F28" s="10">
        <v>6</v>
      </c>
      <c r="G28" s="10">
        <v>6</v>
      </c>
      <c r="H28" s="10">
        <v>6</v>
      </c>
      <c r="I28" s="10">
        <v>6</v>
      </c>
      <c r="J28" s="10">
        <v>6</v>
      </c>
      <c r="K28" s="10">
        <v>6</v>
      </c>
      <c r="L28" s="10">
        <v>6</v>
      </c>
      <c r="M28" s="10">
        <v>6</v>
      </c>
      <c r="N28" s="10">
        <v>6</v>
      </c>
      <c r="O28" s="10">
        <v>6</v>
      </c>
      <c r="P28" s="10">
        <v>6</v>
      </c>
      <c r="Q28" s="10">
        <v>6</v>
      </c>
      <c r="R28" s="10">
        <v>6</v>
      </c>
      <c r="S28" s="10">
        <v>6</v>
      </c>
      <c r="T28" s="10">
        <v>6</v>
      </c>
      <c r="U28" s="10">
        <v>6</v>
      </c>
      <c r="V28" s="10">
        <v>6</v>
      </c>
      <c r="W28" s="10">
        <v>6</v>
      </c>
      <c r="X28" s="10">
        <v>6</v>
      </c>
      <c r="Y28" s="10">
        <v>6</v>
      </c>
      <c r="Z28" s="10">
        <v>6</v>
      </c>
      <c r="AA28" s="10">
        <v>6</v>
      </c>
      <c r="AB28" s="10">
        <v>6</v>
      </c>
      <c r="AC28" s="10">
        <v>4</v>
      </c>
      <c r="AD28" s="10">
        <v>4</v>
      </c>
      <c r="AE28" s="10">
        <v>3</v>
      </c>
      <c r="AF28" s="10"/>
      <c r="AG28" s="10"/>
      <c r="AH28" s="10"/>
      <c r="AI28" s="10"/>
      <c r="AJ28" s="10"/>
      <c r="AK28" s="10"/>
      <c r="AL28" s="10">
        <v>1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3</v>
      </c>
      <c r="AS28" s="10">
        <v>3</v>
      </c>
      <c r="AT28" s="10">
        <v>3</v>
      </c>
      <c r="AU28" s="10">
        <v>3</v>
      </c>
      <c r="AV28" s="10">
        <v>3</v>
      </c>
      <c r="AW28" s="10">
        <v>3</v>
      </c>
      <c r="AX28" s="10">
        <v>3</v>
      </c>
      <c r="AY28" s="10">
        <v>3</v>
      </c>
      <c r="AZ28" s="10">
        <v>3</v>
      </c>
      <c r="BA28" s="10">
        <v>3</v>
      </c>
      <c r="BB28" s="10">
        <v>3</v>
      </c>
      <c r="BC28" s="10">
        <v>3</v>
      </c>
      <c r="BD28" s="10">
        <v>3</v>
      </c>
      <c r="BE28" s="10">
        <v>3</v>
      </c>
      <c r="BF28" s="10">
        <v>3</v>
      </c>
      <c r="BG28" s="10">
        <v>3</v>
      </c>
      <c r="BH28" s="10">
        <v>3</v>
      </c>
      <c r="BI28" s="10">
        <v>3</v>
      </c>
      <c r="BJ28" s="10">
        <v>3</v>
      </c>
      <c r="BK28" s="10">
        <v>3</v>
      </c>
      <c r="BL28" s="10">
        <v>3</v>
      </c>
      <c r="BM28" s="10">
        <v>3</v>
      </c>
    </row>
    <row r="29" spans="1:65" x14ac:dyDescent="0.25">
      <c r="A29" s="4">
        <v>1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>
        <v>1</v>
      </c>
      <c r="AS29" s="10">
        <v>1</v>
      </c>
      <c r="AT29" s="10">
        <v>1</v>
      </c>
      <c r="AU29" s="10">
        <v>1</v>
      </c>
      <c r="AV29" s="10">
        <v>1</v>
      </c>
      <c r="AW29" s="10">
        <v>1</v>
      </c>
      <c r="AX29" s="10">
        <v>1</v>
      </c>
      <c r="AY29" s="10">
        <v>1</v>
      </c>
      <c r="AZ29" s="10">
        <v>1</v>
      </c>
      <c r="BA29" s="10">
        <v>1</v>
      </c>
      <c r="BB29" s="10">
        <v>1</v>
      </c>
      <c r="BC29" s="10">
        <v>1</v>
      </c>
      <c r="BD29" s="10">
        <v>1</v>
      </c>
      <c r="BE29" s="10">
        <v>1</v>
      </c>
      <c r="BF29" s="10">
        <v>1</v>
      </c>
      <c r="BG29" s="10">
        <v>1</v>
      </c>
      <c r="BH29" s="10">
        <v>1</v>
      </c>
      <c r="BI29" s="10">
        <v>1</v>
      </c>
      <c r="BJ29" s="10">
        <v>1</v>
      </c>
      <c r="BK29" s="10">
        <v>1</v>
      </c>
      <c r="BL29" s="10">
        <v>1</v>
      </c>
      <c r="BM29" s="10">
        <v>1</v>
      </c>
    </row>
    <row r="30" spans="1:65" x14ac:dyDescent="0.25">
      <c r="A30" s="4">
        <v>100000</v>
      </c>
      <c r="B30" s="10">
        <v>4</v>
      </c>
      <c r="C30" s="10">
        <v>4</v>
      </c>
      <c r="D30" s="10">
        <v>4</v>
      </c>
      <c r="E30" s="10">
        <v>4</v>
      </c>
      <c r="F30" s="10">
        <v>4</v>
      </c>
      <c r="G30" s="10">
        <v>4</v>
      </c>
      <c r="H30" s="10">
        <v>4</v>
      </c>
      <c r="I30" s="10">
        <v>4</v>
      </c>
      <c r="J30" s="10">
        <v>4</v>
      </c>
      <c r="K30" s="10">
        <v>4</v>
      </c>
      <c r="L30" s="10">
        <v>4</v>
      </c>
      <c r="M30" s="10">
        <v>4</v>
      </c>
      <c r="N30" s="10">
        <v>4</v>
      </c>
      <c r="O30" s="10">
        <v>4</v>
      </c>
      <c r="P30" s="10">
        <v>4</v>
      </c>
      <c r="Q30" s="10">
        <v>4</v>
      </c>
      <c r="R30" s="10">
        <v>4</v>
      </c>
      <c r="S30" s="10">
        <v>4</v>
      </c>
      <c r="T30" s="10">
        <v>4</v>
      </c>
      <c r="U30" s="10">
        <v>4</v>
      </c>
      <c r="V30" s="10">
        <v>4</v>
      </c>
      <c r="W30" s="10">
        <v>4</v>
      </c>
      <c r="X30" s="10">
        <v>4</v>
      </c>
      <c r="Y30" s="10">
        <v>4</v>
      </c>
      <c r="Z30" s="10">
        <v>4</v>
      </c>
      <c r="AA30" s="10">
        <v>4</v>
      </c>
      <c r="AB30" s="10">
        <v>4</v>
      </c>
      <c r="AC30" s="10">
        <v>4</v>
      </c>
      <c r="AD30" s="10">
        <v>4</v>
      </c>
      <c r="AE30" s="10">
        <v>3</v>
      </c>
      <c r="AF30" s="10"/>
      <c r="AG30" s="10"/>
      <c r="AH30" s="10"/>
      <c r="AI30" s="10"/>
      <c r="AJ30" s="10"/>
      <c r="AK30" s="10"/>
      <c r="AL30" s="10">
        <v>1</v>
      </c>
      <c r="AM30" s="10">
        <v>2</v>
      </c>
      <c r="AN30" s="10">
        <v>2</v>
      </c>
      <c r="AO30" s="10">
        <v>2</v>
      </c>
      <c r="AP30" s="10">
        <v>2</v>
      </c>
      <c r="AQ30" s="10">
        <v>2</v>
      </c>
      <c r="AR30" s="10">
        <v>2</v>
      </c>
      <c r="AS30" s="10">
        <v>2</v>
      </c>
      <c r="AT30" s="10">
        <v>2</v>
      </c>
      <c r="AU30" s="10">
        <v>2</v>
      </c>
      <c r="AV30" s="10">
        <v>2</v>
      </c>
      <c r="AW30" s="10">
        <v>2</v>
      </c>
      <c r="AX30" s="10">
        <v>2</v>
      </c>
      <c r="AY30" s="10">
        <v>2</v>
      </c>
      <c r="AZ30" s="10">
        <v>2</v>
      </c>
      <c r="BA30" s="10">
        <v>2</v>
      </c>
      <c r="BB30" s="10">
        <v>2</v>
      </c>
      <c r="BC30" s="10">
        <v>2</v>
      </c>
      <c r="BD30" s="10">
        <v>2</v>
      </c>
      <c r="BE30" s="10">
        <v>2</v>
      </c>
      <c r="BF30" s="10">
        <v>2</v>
      </c>
      <c r="BG30" s="10">
        <v>2</v>
      </c>
      <c r="BH30" s="10">
        <v>2</v>
      </c>
      <c r="BI30" s="10">
        <v>2</v>
      </c>
      <c r="BJ30" s="10">
        <v>2</v>
      </c>
      <c r="BK30" s="10">
        <v>2</v>
      </c>
      <c r="BL30" s="10">
        <v>2</v>
      </c>
      <c r="BM30" s="10">
        <v>2</v>
      </c>
    </row>
    <row r="31" spans="1:65" x14ac:dyDescent="0.25">
      <c r="A31" s="2" t="s">
        <v>16</v>
      </c>
      <c r="B31" s="10">
        <v>23</v>
      </c>
      <c r="C31" s="10">
        <v>23</v>
      </c>
      <c r="D31" s="10">
        <v>23</v>
      </c>
      <c r="E31" s="10">
        <v>23</v>
      </c>
      <c r="F31" s="10">
        <v>23</v>
      </c>
      <c r="G31" s="10">
        <v>23</v>
      </c>
      <c r="H31" s="10">
        <v>23</v>
      </c>
      <c r="I31" s="10">
        <v>23</v>
      </c>
      <c r="J31" s="10">
        <v>22</v>
      </c>
      <c r="K31" s="10">
        <v>22</v>
      </c>
      <c r="L31" s="10">
        <v>22</v>
      </c>
      <c r="M31" s="10">
        <v>22</v>
      </c>
      <c r="N31" s="10">
        <v>22</v>
      </c>
      <c r="O31" s="10">
        <v>22</v>
      </c>
      <c r="P31" s="10">
        <v>22</v>
      </c>
      <c r="Q31" s="10">
        <v>22</v>
      </c>
      <c r="R31" s="10">
        <v>22</v>
      </c>
      <c r="S31" s="10">
        <v>22</v>
      </c>
      <c r="T31" s="10">
        <v>22</v>
      </c>
      <c r="U31" s="10">
        <v>22</v>
      </c>
      <c r="V31" s="10">
        <v>22</v>
      </c>
      <c r="W31" s="10">
        <v>22</v>
      </c>
      <c r="X31" s="10">
        <v>22</v>
      </c>
      <c r="Y31" s="10">
        <v>22</v>
      </c>
      <c r="Z31" s="10">
        <v>22</v>
      </c>
      <c r="AA31" s="10">
        <v>22</v>
      </c>
      <c r="AB31" s="10">
        <v>22</v>
      </c>
      <c r="AC31" s="10">
        <v>22</v>
      </c>
      <c r="AD31" s="10">
        <v>22</v>
      </c>
      <c r="AE31" s="10">
        <v>22</v>
      </c>
      <c r="AF31" s="10">
        <v>22</v>
      </c>
      <c r="AG31" s="10">
        <v>22</v>
      </c>
      <c r="AH31" s="10">
        <v>22</v>
      </c>
      <c r="AI31" s="10">
        <v>22</v>
      </c>
      <c r="AJ31" s="10">
        <v>22</v>
      </c>
      <c r="AK31" s="10">
        <v>22</v>
      </c>
      <c r="AL31" s="10">
        <v>22</v>
      </c>
      <c r="AM31" s="10">
        <v>22</v>
      </c>
      <c r="AN31" s="10">
        <v>22</v>
      </c>
      <c r="AO31" s="10">
        <v>22</v>
      </c>
      <c r="AP31" s="10">
        <v>22</v>
      </c>
      <c r="AQ31" s="10">
        <v>22</v>
      </c>
      <c r="AR31" s="10">
        <v>22</v>
      </c>
      <c r="AS31" s="10">
        <v>22</v>
      </c>
      <c r="AT31" s="10">
        <v>22</v>
      </c>
      <c r="AU31" s="10">
        <v>22</v>
      </c>
      <c r="AV31" s="10">
        <v>22</v>
      </c>
      <c r="AW31" s="10">
        <v>22</v>
      </c>
      <c r="AX31" s="10">
        <v>22</v>
      </c>
      <c r="AY31" s="10">
        <v>22</v>
      </c>
      <c r="AZ31" s="10">
        <v>22</v>
      </c>
      <c r="BA31" s="10">
        <v>22</v>
      </c>
      <c r="BB31" s="10">
        <v>22</v>
      </c>
      <c r="BC31" s="10">
        <v>22</v>
      </c>
      <c r="BD31" s="10">
        <v>22</v>
      </c>
      <c r="BE31" s="10">
        <v>22</v>
      </c>
      <c r="BF31" s="10">
        <v>22</v>
      </c>
      <c r="BG31" s="10">
        <v>22</v>
      </c>
      <c r="BH31" s="10">
        <v>22</v>
      </c>
      <c r="BI31" s="10">
        <v>22</v>
      </c>
      <c r="BJ31" s="10">
        <v>22</v>
      </c>
      <c r="BK31" s="10">
        <v>22</v>
      </c>
      <c r="BL31" s="10">
        <v>22</v>
      </c>
      <c r="BM31" s="10">
        <v>22</v>
      </c>
    </row>
    <row r="32" spans="1:65" x14ac:dyDescent="0.25">
      <c r="A32" s="3">
        <v>100</v>
      </c>
      <c r="B32" s="10">
        <v>5</v>
      </c>
      <c r="C32" s="10">
        <v>5</v>
      </c>
      <c r="D32" s="10">
        <v>5</v>
      </c>
      <c r="E32" s="10">
        <v>5</v>
      </c>
      <c r="F32" s="10">
        <v>5</v>
      </c>
      <c r="G32" s="10">
        <v>5</v>
      </c>
      <c r="H32" s="10">
        <v>5</v>
      </c>
      <c r="I32" s="10">
        <v>5</v>
      </c>
      <c r="J32" s="10">
        <v>5</v>
      </c>
      <c r="K32" s="10">
        <v>5</v>
      </c>
      <c r="L32" s="10">
        <v>5</v>
      </c>
      <c r="M32" s="10">
        <v>5</v>
      </c>
      <c r="N32" s="10">
        <v>5</v>
      </c>
      <c r="O32" s="10">
        <v>5</v>
      </c>
      <c r="P32" s="10">
        <v>5</v>
      </c>
      <c r="Q32" s="10">
        <v>5</v>
      </c>
      <c r="R32" s="10">
        <v>5</v>
      </c>
      <c r="S32" s="10">
        <v>5</v>
      </c>
      <c r="T32" s="10">
        <v>5</v>
      </c>
      <c r="U32" s="10">
        <v>5</v>
      </c>
      <c r="V32" s="10">
        <v>5</v>
      </c>
      <c r="W32" s="10">
        <v>5</v>
      </c>
      <c r="X32" s="10">
        <v>5</v>
      </c>
      <c r="Y32" s="10">
        <v>5</v>
      </c>
      <c r="Z32" s="10">
        <v>5</v>
      </c>
      <c r="AA32" s="10">
        <v>5</v>
      </c>
      <c r="AB32" s="10">
        <v>5</v>
      </c>
      <c r="AC32" s="10">
        <v>5</v>
      </c>
      <c r="AD32" s="10">
        <v>5</v>
      </c>
      <c r="AE32" s="10">
        <v>5</v>
      </c>
      <c r="AF32" s="10">
        <v>5</v>
      </c>
      <c r="AG32" s="10">
        <v>5</v>
      </c>
      <c r="AH32" s="10">
        <v>5</v>
      </c>
      <c r="AI32" s="10">
        <v>5</v>
      </c>
      <c r="AJ32" s="10">
        <v>5</v>
      </c>
      <c r="AK32" s="10">
        <v>5</v>
      </c>
      <c r="AL32" s="10">
        <v>5</v>
      </c>
      <c r="AM32" s="10">
        <v>5</v>
      </c>
      <c r="AN32" s="10">
        <v>5</v>
      </c>
      <c r="AO32" s="10">
        <v>5</v>
      </c>
      <c r="AP32" s="10">
        <v>5</v>
      </c>
      <c r="AQ32" s="10">
        <v>5</v>
      </c>
      <c r="AR32" s="10">
        <v>5</v>
      </c>
      <c r="AS32" s="10">
        <v>5</v>
      </c>
      <c r="AT32" s="10">
        <v>5</v>
      </c>
      <c r="AU32" s="10">
        <v>5</v>
      </c>
      <c r="AV32" s="10">
        <v>5</v>
      </c>
      <c r="AW32" s="10">
        <v>5</v>
      </c>
      <c r="AX32" s="10">
        <v>5</v>
      </c>
      <c r="AY32" s="10">
        <v>5</v>
      </c>
      <c r="AZ32" s="10">
        <v>5</v>
      </c>
      <c r="BA32" s="10">
        <v>5</v>
      </c>
      <c r="BB32" s="10">
        <v>5</v>
      </c>
      <c r="BC32" s="10">
        <v>5</v>
      </c>
      <c r="BD32" s="10">
        <v>5</v>
      </c>
      <c r="BE32" s="10">
        <v>5</v>
      </c>
      <c r="BF32" s="10">
        <v>5</v>
      </c>
      <c r="BG32" s="10">
        <v>5</v>
      </c>
      <c r="BH32" s="10">
        <v>5</v>
      </c>
      <c r="BI32" s="10">
        <v>5</v>
      </c>
      <c r="BJ32" s="10">
        <v>5</v>
      </c>
      <c r="BK32" s="10">
        <v>5</v>
      </c>
      <c r="BL32" s="10">
        <v>5</v>
      </c>
      <c r="BM32" s="10">
        <v>5</v>
      </c>
    </row>
    <row r="33" spans="1:65" x14ac:dyDescent="0.25">
      <c r="A33" s="4">
        <v>1</v>
      </c>
      <c r="B33" s="10">
        <v>1</v>
      </c>
      <c r="C33" s="10">
        <v>1</v>
      </c>
      <c r="D33" s="10">
        <v>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  <c r="AE33" s="10">
        <v>1</v>
      </c>
      <c r="AF33" s="10">
        <v>1</v>
      </c>
      <c r="AG33" s="10">
        <v>1</v>
      </c>
      <c r="AH33" s="10">
        <v>1</v>
      </c>
      <c r="AI33" s="10">
        <v>1</v>
      </c>
      <c r="AJ33" s="10">
        <v>1</v>
      </c>
      <c r="AK33" s="10">
        <v>1</v>
      </c>
      <c r="AL33" s="10">
        <v>1</v>
      </c>
      <c r="AM33" s="10">
        <v>1</v>
      </c>
      <c r="AN33" s="10">
        <v>1</v>
      </c>
      <c r="AO33" s="10">
        <v>1</v>
      </c>
      <c r="AP33" s="10">
        <v>1</v>
      </c>
      <c r="AQ33" s="10">
        <v>1</v>
      </c>
      <c r="AR33" s="10">
        <v>1</v>
      </c>
      <c r="AS33" s="10">
        <v>1</v>
      </c>
      <c r="AT33" s="10">
        <v>1</v>
      </c>
      <c r="AU33" s="10">
        <v>1</v>
      </c>
      <c r="AV33" s="10">
        <v>1</v>
      </c>
      <c r="AW33" s="10">
        <v>1</v>
      </c>
      <c r="AX33" s="10">
        <v>1</v>
      </c>
      <c r="AY33" s="10">
        <v>1</v>
      </c>
      <c r="AZ33" s="10">
        <v>1</v>
      </c>
      <c r="BA33" s="10">
        <v>1</v>
      </c>
      <c r="BB33" s="10">
        <v>1</v>
      </c>
      <c r="BC33" s="10">
        <v>1</v>
      </c>
      <c r="BD33" s="10">
        <v>1</v>
      </c>
      <c r="BE33" s="10">
        <v>1</v>
      </c>
      <c r="BF33" s="10">
        <v>1</v>
      </c>
      <c r="BG33" s="10">
        <v>1</v>
      </c>
      <c r="BH33" s="10">
        <v>1</v>
      </c>
      <c r="BI33" s="10">
        <v>1</v>
      </c>
      <c r="BJ33" s="10">
        <v>1</v>
      </c>
      <c r="BK33" s="10">
        <v>1</v>
      </c>
      <c r="BL33" s="10">
        <v>1</v>
      </c>
      <c r="BM33" s="10">
        <v>1</v>
      </c>
    </row>
    <row r="34" spans="1:65" x14ac:dyDescent="0.25">
      <c r="A34" s="4">
        <v>100000</v>
      </c>
      <c r="B34" s="10">
        <v>4</v>
      </c>
      <c r="C34" s="10">
        <v>4</v>
      </c>
      <c r="D34" s="10">
        <v>4</v>
      </c>
      <c r="E34" s="10">
        <v>4</v>
      </c>
      <c r="F34" s="10">
        <v>4</v>
      </c>
      <c r="G34" s="10">
        <v>4</v>
      </c>
      <c r="H34" s="10">
        <v>4</v>
      </c>
      <c r="I34" s="10">
        <v>4</v>
      </c>
      <c r="J34" s="10">
        <v>4</v>
      </c>
      <c r="K34" s="10">
        <v>4</v>
      </c>
      <c r="L34" s="10">
        <v>4</v>
      </c>
      <c r="M34" s="10">
        <v>4</v>
      </c>
      <c r="N34" s="10">
        <v>4</v>
      </c>
      <c r="O34" s="10">
        <v>4</v>
      </c>
      <c r="P34" s="10">
        <v>4</v>
      </c>
      <c r="Q34" s="10">
        <v>4</v>
      </c>
      <c r="R34" s="10">
        <v>4</v>
      </c>
      <c r="S34" s="10">
        <v>4</v>
      </c>
      <c r="T34" s="10">
        <v>4</v>
      </c>
      <c r="U34" s="10">
        <v>4</v>
      </c>
      <c r="V34" s="10">
        <v>4</v>
      </c>
      <c r="W34" s="10">
        <v>4</v>
      </c>
      <c r="X34" s="10">
        <v>4</v>
      </c>
      <c r="Y34" s="10">
        <v>4</v>
      </c>
      <c r="Z34" s="10">
        <v>4</v>
      </c>
      <c r="AA34" s="10">
        <v>4</v>
      </c>
      <c r="AB34" s="10">
        <v>4</v>
      </c>
      <c r="AC34" s="10">
        <v>4</v>
      </c>
      <c r="AD34" s="10">
        <v>4</v>
      </c>
      <c r="AE34" s="10">
        <v>4</v>
      </c>
      <c r="AF34" s="10">
        <v>4</v>
      </c>
      <c r="AG34" s="10">
        <v>4</v>
      </c>
      <c r="AH34" s="10">
        <v>4</v>
      </c>
      <c r="AI34" s="10">
        <v>4</v>
      </c>
      <c r="AJ34" s="10">
        <v>4</v>
      </c>
      <c r="AK34" s="10">
        <v>4</v>
      </c>
      <c r="AL34" s="10">
        <v>4</v>
      </c>
      <c r="AM34" s="10">
        <v>4</v>
      </c>
      <c r="AN34" s="10">
        <v>4</v>
      </c>
      <c r="AO34" s="10">
        <v>4</v>
      </c>
      <c r="AP34" s="10">
        <v>4</v>
      </c>
      <c r="AQ34" s="10">
        <v>4</v>
      </c>
      <c r="AR34" s="10">
        <v>4</v>
      </c>
      <c r="AS34" s="10">
        <v>4</v>
      </c>
      <c r="AT34" s="10">
        <v>4</v>
      </c>
      <c r="AU34" s="10">
        <v>4</v>
      </c>
      <c r="AV34" s="10">
        <v>4</v>
      </c>
      <c r="AW34" s="10">
        <v>4</v>
      </c>
      <c r="AX34" s="10">
        <v>4</v>
      </c>
      <c r="AY34" s="10">
        <v>4</v>
      </c>
      <c r="AZ34" s="10">
        <v>4</v>
      </c>
      <c r="BA34" s="10">
        <v>4</v>
      </c>
      <c r="BB34" s="10">
        <v>4</v>
      </c>
      <c r="BC34" s="10">
        <v>4</v>
      </c>
      <c r="BD34" s="10">
        <v>4</v>
      </c>
      <c r="BE34" s="10">
        <v>4</v>
      </c>
      <c r="BF34" s="10">
        <v>4</v>
      </c>
      <c r="BG34" s="10">
        <v>4</v>
      </c>
      <c r="BH34" s="10">
        <v>4</v>
      </c>
      <c r="BI34" s="10">
        <v>4</v>
      </c>
      <c r="BJ34" s="10">
        <v>4</v>
      </c>
      <c r="BK34" s="10">
        <v>4</v>
      </c>
      <c r="BL34" s="10">
        <v>4</v>
      </c>
      <c r="BM34" s="10">
        <v>4</v>
      </c>
    </row>
    <row r="35" spans="1:65" x14ac:dyDescent="0.25">
      <c r="A35" s="3">
        <v>1000</v>
      </c>
      <c r="B35" s="10">
        <v>6</v>
      </c>
      <c r="C35" s="10">
        <v>6</v>
      </c>
      <c r="D35" s="10">
        <v>6</v>
      </c>
      <c r="E35" s="10">
        <v>6</v>
      </c>
      <c r="F35" s="10">
        <v>6</v>
      </c>
      <c r="G35" s="10">
        <v>6</v>
      </c>
      <c r="H35" s="10">
        <v>6</v>
      </c>
      <c r="I35" s="10">
        <v>6</v>
      </c>
      <c r="J35" s="10">
        <v>5</v>
      </c>
      <c r="K35" s="10">
        <v>5</v>
      </c>
      <c r="L35" s="10">
        <v>5</v>
      </c>
      <c r="M35" s="10">
        <v>5</v>
      </c>
      <c r="N35" s="10">
        <v>5</v>
      </c>
      <c r="O35" s="10">
        <v>5</v>
      </c>
      <c r="P35" s="10">
        <v>5</v>
      </c>
      <c r="Q35" s="10">
        <v>5</v>
      </c>
      <c r="R35" s="10">
        <v>5</v>
      </c>
      <c r="S35" s="10">
        <v>5</v>
      </c>
      <c r="T35" s="10">
        <v>5</v>
      </c>
      <c r="U35" s="10">
        <v>5</v>
      </c>
      <c r="V35" s="10">
        <v>5</v>
      </c>
      <c r="W35" s="10">
        <v>5</v>
      </c>
      <c r="X35" s="10">
        <v>5</v>
      </c>
      <c r="Y35" s="10">
        <v>5</v>
      </c>
      <c r="Z35" s="10">
        <v>5</v>
      </c>
      <c r="AA35" s="10">
        <v>5</v>
      </c>
      <c r="AB35" s="10">
        <v>5</v>
      </c>
      <c r="AC35" s="10">
        <v>5</v>
      </c>
      <c r="AD35" s="10">
        <v>5</v>
      </c>
      <c r="AE35" s="10">
        <v>5</v>
      </c>
      <c r="AF35" s="10">
        <v>5</v>
      </c>
      <c r="AG35" s="10">
        <v>5</v>
      </c>
      <c r="AH35" s="10">
        <v>5</v>
      </c>
      <c r="AI35" s="10">
        <v>5</v>
      </c>
      <c r="AJ35" s="10">
        <v>5</v>
      </c>
      <c r="AK35" s="10">
        <v>5</v>
      </c>
      <c r="AL35" s="10">
        <v>5</v>
      </c>
      <c r="AM35" s="10">
        <v>5</v>
      </c>
      <c r="AN35" s="10">
        <v>5</v>
      </c>
      <c r="AO35" s="10">
        <v>5</v>
      </c>
      <c r="AP35" s="10">
        <v>5</v>
      </c>
      <c r="AQ35" s="10">
        <v>5</v>
      </c>
      <c r="AR35" s="10">
        <v>5</v>
      </c>
      <c r="AS35" s="10">
        <v>5</v>
      </c>
      <c r="AT35" s="10">
        <v>5</v>
      </c>
      <c r="AU35" s="10">
        <v>5</v>
      </c>
      <c r="AV35" s="10">
        <v>5</v>
      </c>
      <c r="AW35" s="10">
        <v>5</v>
      </c>
      <c r="AX35" s="10">
        <v>5</v>
      </c>
      <c r="AY35" s="10">
        <v>5</v>
      </c>
      <c r="AZ35" s="10">
        <v>5</v>
      </c>
      <c r="BA35" s="10">
        <v>5</v>
      </c>
      <c r="BB35" s="10">
        <v>5</v>
      </c>
      <c r="BC35" s="10">
        <v>5</v>
      </c>
      <c r="BD35" s="10">
        <v>5</v>
      </c>
      <c r="BE35" s="10">
        <v>5</v>
      </c>
      <c r="BF35" s="10">
        <v>5</v>
      </c>
      <c r="BG35" s="10">
        <v>5</v>
      </c>
      <c r="BH35" s="10">
        <v>5</v>
      </c>
      <c r="BI35" s="10">
        <v>5</v>
      </c>
      <c r="BJ35" s="10">
        <v>5</v>
      </c>
      <c r="BK35" s="10">
        <v>5</v>
      </c>
      <c r="BL35" s="10">
        <v>5</v>
      </c>
      <c r="BM35" s="10">
        <v>5</v>
      </c>
    </row>
    <row r="36" spans="1:65" x14ac:dyDescent="0.25">
      <c r="A36" s="4">
        <v>1</v>
      </c>
      <c r="B36" s="10">
        <v>1</v>
      </c>
      <c r="C36" s="10">
        <v>1</v>
      </c>
      <c r="D36" s="10">
        <v>1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  <c r="AD36" s="10">
        <v>1</v>
      </c>
      <c r="AE36" s="10">
        <v>1</v>
      </c>
      <c r="AF36" s="10">
        <v>1</v>
      </c>
      <c r="AG36" s="10">
        <v>1</v>
      </c>
      <c r="AH36" s="10">
        <v>1</v>
      </c>
      <c r="AI36" s="10">
        <v>1</v>
      </c>
      <c r="AJ36" s="10">
        <v>1</v>
      </c>
      <c r="AK36" s="10">
        <v>1</v>
      </c>
      <c r="AL36" s="10">
        <v>1</v>
      </c>
      <c r="AM36" s="10">
        <v>1</v>
      </c>
      <c r="AN36" s="10">
        <v>1</v>
      </c>
      <c r="AO36" s="10">
        <v>1</v>
      </c>
      <c r="AP36" s="10">
        <v>1</v>
      </c>
      <c r="AQ36" s="10">
        <v>1</v>
      </c>
      <c r="AR36" s="10">
        <v>1</v>
      </c>
      <c r="AS36" s="10">
        <v>1</v>
      </c>
      <c r="AT36" s="10">
        <v>1</v>
      </c>
      <c r="AU36" s="10">
        <v>1</v>
      </c>
      <c r="AV36" s="10">
        <v>1</v>
      </c>
      <c r="AW36" s="10">
        <v>1</v>
      </c>
      <c r="AX36" s="10">
        <v>1</v>
      </c>
      <c r="AY36" s="10">
        <v>1</v>
      </c>
      <c r="AZ36" s="10">
        <v>1</v>
      </c>
      <c r="BA36" s="10">
        <v>1</v>
      </c>
      <c r="BB36" s="10">
        <v>1</v>
      </c>
      <c r="BC36" s="10">
        <v>1</v>
      </c>
      <c r="BD36" s="10">
        <v>1</v>
      </c>
      <c r="BE36" s="10">
        <v>1</v>
      </c>
      <c r="BF36" s="10">
        <v>1</v>
      </c>
      <c r="BG36" s="10">
        <v>1</v>
      </c>
      <c r="BH36" s="10">
        <v>1</v>
      </c>
      <c r="BI36" s="10">
        <v>1</v>
      </c>
      <c r="BJ36" s="10">
        <v>1</v>
      </c>
      <c r="BK36" s="10">
        <v>1</v>
      </c>
      <c r="BL36" s="10">
        <v>1</v>
      </c>
      <c r="BM36" s="10">
        <v>1</v>
      </c>
    </row>
    <row r="37" spans="1:65" x14ac:dyDescent="0.25">
      <c r="A37" s="4">
        <v>100000</v>
      </c>
      <c r="B37" s="10">
        <v>5</v>
      </c>
      <c r="C37" s="10">
        <v>5</v>
      </c>
      <c r="D37" s="10">
        <v>5</v>
      </c>
      <c r="E37" s="10">
        <v>5</v>
      </c>
      <c r="F37" s="10">
        <v>5</v>
      </c>
      <c r="G37" s="10">
        <v>5</v>
      </c>
      <c r="H37" s="10">
        <v>5</v>
      </c>
      <c r="I37" s="10">
        <v>5</v>
      </c>
      <c r="J37" s="10">
        <v>4</v>
      </c>
      <c r="K37" s="10">
        <v>4</v>
      </c>
      <c r="L37" s="10">
        <v>4</v>
      </c>
      <c r="M37" s="10">
        <v>4</v>
      </c>
      <c r="N37" s="10">
        <v>4</v>
      </c>
      <c r="O37" s="10">
        <v>4</v>
      </c>
      <c r="P37" s="10">
        <v>4</v>
      </c>
      <c r="Q37" s="10">
        <v>4</v>
      </c>
      <c r="R37" s="10">
        <v>4</v>
      </c>
      <c r="S37" s="10">
        <v>4</v>
      </c>
      <c r="T37" s="10">
        <v>4</v>
      </c>
      <c r="U37" s="10">
        <v>4</v>
      </c>
      <c r="V37" s="10">
        <v>4</v>
      </c>
      <c r="W37" s="10">
        <v>4</v>
      </c>
      <c r="X37" s="10">
        <v>4</v>
      </c>
      <c r="Y37" s="10">
        <v>4</v>
      </c>
      <c r="Z37" s="10">
        <v>4</v>
      </c>
      <c r="AA37" s="10">
        <v>4</v>
      </c>
      <c r="AB37" s="10">
        <v>4</v>
      </c>
      <c r="AC37" s="10">
        <v>4</v>
      </c>
      <c r="AD37" s="10">
        <v>4</v>
      </c>
      <c r="AE37" s="10">
        <v>4</v>
      </c>
      <c r="AF37" s="10">
        <v>4</v>
      </c>
      <c r="AG37" s="10">
        <v>4</v>
      </c>
      <c r="AH37" s="10">
        <v>4</v>
      </c>
      <c r="AI37" s="10">
        <v>4</v>
      </c>
      <c r="AJ37" s="10">
        <v>4</v>
      </c>
      <c r="AK37" s="10">
        <v>4</v>
      </c>
      <c r="AL37" s="10">
        <v>4</v>
      </c>
      <c r="AM37" s="10">
        <v>4</v>
      </c>
      <c r="AN37" s="10">
        <v>4</v>
      </c>
      <c r="AO37" s="10">
        <v>4</v>
      </c>
      <c r="AP37" s="10">
        <v>4</v>
      </c>
      <c r="AQ37" s="10">
        <v>4</v>
      </c>
      <c r="AR37" s="10">
        <v>4</v>
      </c>
      <c r="AS37" s="10">
        <v>4</v>
      </c>
      <c r="AT37" s="10">
        <v>4</v>
      </c>
      <c r="AU37" s="10">
        <v>4</v>
      </c>
      <c r="AV37" s="10">
        <v>4</v>
      </c>
      <c r="AW37" s="10">
        <v>4</v>
      </c>
      <c r="AX37" s="10">
        <v>4</v>
      </c>
      <c r="AY37" s="10">
        <v>4</v>
      </c>
      <c r="AZ37" s="10">
        <v>4</v>
      </c>
      <c r="BA37" s="10">
        <v>4</v>
      </c>
      <c r="BB37" s="10">
        <v>4</v>
      </c>
      <c r="BC37" s="10">
        <v>4</v>
      </c>
      <c r="BD37" s="10">
        <v>4</v>
      </c>
      <c r="BE37" s="10">
        <v>4</v>
      </c>
      <c r="BF37" s="10">
        <v>4</v>
      </c>
      <c r="BG37" s="10">
        <v>4</v>
      </c>
      <c r="BH37" s="10">
        <v>4</v>
      </c>
      <c r="BI37" s="10">
        <v>4</v>
      </c>
      <c r="BJ37" s="10">
        <v>4</v>
      </c>
      <c r="BK37" s="10">
        <v>4</v>
      </c>
      <c r="BL37" s="10">
        <v>4</v>
      </c>
      <c r="BM37" s="10">
        <v>4</v>
      </c>
    </row>
    <row r="38" spans="1:65" x14ac:dyDescent="0.25">
      <c r="A38" s="3">
        <v>10000</v>
      </c>
      <c r="B38" s="10">
        <v>12</v>
      </c>
      <c r="C38" s="10">
        <v>12</v>
      </c>
      <c r="D38" s="10">
        <v>12</v>
      </c>
      <c r="E38" s="10">
        <v>12</v>
      </c>
      <c r="F38" s="10">
        <v>12</v>
      </c>
      <c r="G38" s="10">
        <v>12</v>
      </c>
      <c r="H38" s="10">
        <v>12</v>
      </c>
      <c r="I38" s="10">
        <v>12</v>
      </c>
      <c r="J38" s="10">
        <v>12</v>
      </c>
      <c r="K38" s="10">
        <v>12</v>
      </c>
      <c r="L38" s="10">
        <v>12</v>
      </c>
      <c r="M38" s="10">
        <v>12</v>
      </c>
      <c r="N38" s="10">
        <v>12</v>
      </c>
      <c r="O38" s="10">
        <v>12</v>
      </c>
      <c r="P38" s="10">
        <v>12</v>
      </c>
      <c r="Q38" s="10">
        <v>12</v>
      </c>
      <c r="R38" s="10">
        <v>12</v>
      </c>
      <c r="S38" s="10">
        <v>12</v>
      </c>
      <c r="T38" s="10">
        <v>12</v>
      </c>
      <c r="U38" s="10">
        <v>12</v>
      </c>
      <c r="V38" s="10">
        <v>12</v>
      </c>
      <c r="W38" s="10">
        <v>12</v>
      </c>
      <c r="X38" s="10">
        <v>12</v>
      </c>
      <c r="Y38" s="10">
        <v>12</v>
      </c>
      <c r="Z38" s="10">
        <v>12</v>
      </c>
      <c r="AA38" s="10">
        <v>12</v>
      </c>
      <c r="AB38" s="10">
        <v>12</v>
      </c>
      <c r="AC38" s="10">
        <v>12</v>
      </c>
      <c r="AD38" s="10">
        <v>12</v>
      </c>
      <c r="AE38" s="10">
        <v>12</v>
      </c>
      <c r="AF38" s="10">
        <v>12</v>
      </c>
      <c r="AG38" s="10">
        <v>12</v>
      </c>
      <c r="AH38" s="10">
        <v>12</v>
      </c>
      <c r="AI38" s="10">
        <v>12</v>
      </c>
      <c r="AJ38" s="10">
        <v>12</v>
      </c>
      <c r="AK38" s="10">
        <v>12</v>
      </c>
      <c r="AL38" s="10">
        <v>12</v>
      </c>
      <c r="AM38" s="10">
        <v>12</v>
      </c>
      <c r="AN38" s="10">
        <v>12</v>
      </c>
      <c r="AO38" s="10">
        <v>12</v>
      </c>
      <c r="AP38" s="10">
        <v>12</v>
      </c>
      <c r="AQ38" s="10">
        <v>12</v>
      </c>
      <c r="AR38" s="10">
        <v>12</v>
      </c>
      <c r="AS38" s="10">
        <v>12</v>
      </c>
      <c r="AT38" s="10">
        <v>12</v>
      </c>
      <c r="AU38" s="10">
        <v>12</v>
      </c>
      <c r="AV38" s="10">
        <v>12</v>
      </c>
      <c r="AW38" s="10">
        <v>12</v>
      </c>
      <c r="AX38" s="10">
        <v>12</v>
      </c>
      <c r="AY38" s="10">
        <v>12</v>
      </c>
      <c r="AZ38" s="10">
        <v>12</v>
      </c>
      <c r="BA38" s="10">
        <v>12</v>
      </c>
      <c r="BB38" s="10">
        <v>12</v>
      </c>
      <c r="BC38" s="10">
        <v>12</v>
      </c>
      <c r="BD38" s="10">
        <v>12</v>
      </c>
      <c r="BE38" s="10">
        <v>12</v>
      </c>
      <c r="BF38" s="10">
        <v>12</v>
      </c>
      <c r="BG38" s="10">
        <v>12</v>
      </c>
      <c r="BH38" s="10">
        <v>12</v>
      </c>
      <c r="BI38" s="10">
        <v>12</v>
      </c>
      <c r="BJ38" s="10">
        <v>12</v>
      </c>
      <c r="BK38" s="10">
        <v>12</v>
      </c>
      <c r="BL38" s="10">
        <v>12</v>
      </c>
      <c r="BM38" s="10">
        <v>12</v>
      </c>
    </row>
    <row r="39" spans="1:65" x14ac:dyDescent="0.25">
      <c r="A39" s="4">
        <v>1</v>
      </c>
      <c r="B39" s="10">
        <v>2</v>
      </c>
      <c r="C39" s="10">
        <v>2</v>
      </c>
      <c r="D39" s="10">
        <v>2</v>
      </c>
      <c r="E39" s="10">
        <v>2</v>
      </c>
      <c r="F39" s="10">
        <v>2</v>
      </c>
      <c r="G39" s="10">
        <v>2</v>
      </c>
      <c r="H39" s="10">
        <v>2</v>
      </c>
      <c r="I39" s="10">
        <v>2</v>
      </c>
      <c r="J39" s="10">
        <v>2</v>
      </c>
      <c r="K39" s="10">
        <v>2</v>
      </c>
      <c r="L39" s="10">
        <v>2</v>
      </c>
      <c r="M39" s="10">
        <v>2</v>
      </c>
      <c r="N39" s="10">
        <v>2</v>
      </c>
      <c r="O39" s="10">
        <v>2</v>
      </c>
      <c r="P39" s="10">
        <v>2</v>
      </c>
      <c r="Q39" s="10">
        <v>2</v>
      </c>
      <c r="R39" s="10">
        <v>2</v>
      </c>
      <c r="S39" s="10">
        <v>2</v>
      </c>
      <c r="T39" s="10">
        <v>2</v>
      </c>
      <c r="U39" s="10">
        <v>2</v>
      </c>
      <c r="V39" s="10">
        <v>2</v>
      </c>
      <c r="W39" s="10">
        <v>2</v>
      </c>
      <c r="X39" s="10">
        <v>2</v>
      </c>
      <c r="Y39" s="10">
        <v>2</v>
      </c>
      <c r="Z39" s="10">
        <v>2</v>
      </c>
      <c r="AA39" s="10">
        <v>2</v>
      </c>
      <c r="AB39" s="10">
        <v>2</v>
      </c>
      <c r="AC39" s="10">
        <v>2</v>
      </c>
      <c r="AD39" s="10">
        <v>2</v>
      </c>
      <c r="AE39" s="10">
        <v>2</v>
      </c>
      <c r="AF39" s="10">
        <v>2</v>
      </c>
      <c r="AG39" s="10">
        <v>2</v>
      </c>
      <c r="AH39" s="10">
        <v>2</v>
      </c>
      <c r="AI39" s="10">
        <v>2</v>
      </c>
      <c r="AJ39" s="10">
        <v>2</v>
      </c>
      <c r="AK39" s="10">
        <v>2</v>
      </c>
      <c r="AL39" s="10">
        <v>2</v>
      </c>
      <c r="AM39" s="10">
        <v>2</v>
      </c>
      <c r="AN39" s="10">
        <v>2</v>
      </c>
      <c r="AO39" s="10">
        <v>2</v>
      </c>
      <c r="AP39" s="10">
        <v>2</v>
      </c>
      <c r="AQ39" s="10">
        <v>2</v>
      </c>
      <c r="AR39" s="10">
        <v>2</v>
      </c>
      <c r="AS39" s="10">
        <v>2</v>
      </c>
      <c r="AT39" s="10">
        <v>2</v>
      </c>
      <c r="AU39" s="10">
        <v>2</v>
      </c>
      <c r="AV39" s="10">
        <v>2</v>
      </c>
      <c r="AW39" s="10">
        <v>2</v>
      </c>
      <c r="AX39" s="10">
        <v>2</v>
      </c>
      <c r="AY39" s="10">
        <v>2</v>
      </c>
      <c r="AZ39" s="10">
        <v>2</v>
      </c>
      <c r="BA39" s="10">
        <v>2</v>
      </c>
      <c r="BB39" s="10">
        <v>2</v>
      </c>
      <c r="BC39" s="10">
        <v>2</v>
      </c>
      <c r="BD39" s="10">
        <v>2</v>
      </c>
      <c r="BE39" s="10">
        <v>2</v>
      </c>
      <c r="BF39" s="10">
        <v>2</v>
      </c>
      <c r="BG39" s="10">
        <v>2</v>
      </c>
      <c r="BH39" s="10">
        <v>2</v>
      </c>
      <c r="BI39" s="10">
        <v>2</v>
      </c>
      <c r="BJ39" s="10">
        <v>2</v>
      </c>
      <c r="BK39" s="10">
        <v>2</v>
      </c>
      <c r="BL39" s="10">
        <v>2</v>
      </c>
      <c r="BM39" s="10">
        <v>2</v>
      </c>
    </row>
    <row r="40" spans="1:65" x14ac:dyDescent="0.25">
      <c r="A40" s="4">
        <v>100000</v>
      </c>
      <c r="B40" s="10">
        <v>10</v>
      </c>
      <c r="C40" s="10">
        <v>10</v>
      </c>
      <c r="D40" s="10">
        <v>10</v>
      </c>
      <c r="E40" s="10">
        <v>10</v>
      </c>
      <c r="F40" s="10">
        <v>10</v>
      </c>
      <c r="G40" s="10">
        <v>10</v>
      </c>
      <c r="H40" s="10">
        <v>10</v>
      </c>
      <c r="I40" s="10">
        <v>10</v>
      </c>
      <c r="J40" s="10">
        <v>10</v>
      </c>
      <c r="K40" s="10">
        <v>10</v>
      </c>
      <c r="L40" s="10">
        <v>10</v>
      </c>
      <c r="M40" s="10">
        <v>10</v>
      </c>
      <c r="N40" s="10">
        <v>10</v>
      </c>
      <c r="O40" s="10">
        <v>10</v>
      </c>
      <c r="P40" s="10">
        <v>10</v>
      </c>
      <c r="Q40" s="10">
        <v>10</v>
      </c>
      <c r="R40" s="10">
        <v>10</v>
      </c>
      <c r="S40" s="10">
        <v>10</v>
      </c>
      <c r="T40" s="10">
        <v>10</v>
      </c>
      <c r="U40" s="10">
        <v>10</v>
      </c>
      <c r="V40" s="10">
        <v>10</v>
      </c>
      <c r="W40" s="10">
        <v>10</v>
      </c>
      <c r="X40" s="10">
        <v>10</v>
      </c>
      <c r="Y40" s="10">
        <v>10</v>
      </c>
      <c r="Z40" s="10">
        <v>10</v>
      </c>
      <c r="AA40" s="10">
        <v>10</v>
      </c>
      <c r="AB40" s="10">
        <v>10</v>
      </c>
      <c r="AC40" s="10">
        <v>10</v>
      </c>
      <c r="AD40" s="10">
        <v>10</v>
      </c>
      <c r="AE40" s="10">
        <v>10</v>
      </c>
      <c r="AF40" s="10">
        <v>10</v>
      </c>
      <c r="AG40" s="10">
        <v>10</v>
      </c>
      <c r="AH40" s="10">
        <v>10</v>
      </c>
      <c r="AI40" s="10">
        <v>10</v>
      </c>
      <c r="AJ40" s="10">
        <v>10</v>
      </c>
      <c r="AK40" s="10">
        <v>10</v>
      </c>
      <c r="AL40" s="10">
        <v>10</v>
      </c>
      <c r="AM40" s="10">
        <v>10</v>
      </c>
      <c r="AN40" s="10">
        <v>10</v>
      </c>
      <c r="AO40" s="10">
        <v>10</v>
      </c>
      <c r="AP40" s="10">
        <v>10</v>
      </c>
      <c r="AQ40" s="10">
        <v>10</v>
      </c>
      <c r="AR40" s="10">
        <v>10</v>
      </c>
      <c r="AS40" s="10">
        <v>10</v>
      </c>
      <c r="AT40" s="10">
        <v>10</v>
      </c>
      <c r="AU40" s="10">
        <v>10</v>
      </c>
      <c r="AV40" s="10">
        <v>10</v>
      </c>
      <c r="AW40" s="10">
        <v>10</v>
      </c>
      <c r="AX40" s="10">
        <v>10</v>
      </c>
      <c r="AY40" s="10">
        <v>10</v>
      </c>
      <c r="AZ40" s="10">
        <v>10</v>
      </c>
      <c r="BA40" s="10">
        <v>10</v>
      </c>
      <c r="BB40" s="10">
        <v>10</v>
      </c>
      <c r="BC40" s="10">
        <v>10</v>
      </c>
      <c r="BD40" s="10">
        <v>10</v>
      </c>
      <c r="BE40" s="10">
        <v>10</v>
      </c>
      <c r="BF40" s="10">
        <v>10</v>
      </c>
      <c r="BG40" s="10">
        <v>10</v>
      </c>
      <c r="BH40" s="10">
        <v>10</v>
      </c>
      <c r="BI40" s="10">
        <v>10</v>
      </c>
      <c r="BJ40" s="10">
        <v>10</v>
      </c>
      <c r="BK40" s="10">
        <v>10</v>
      </c>
      <c r="BL40" s="10">
        <v>10</v>
      </c>
      <c r="BM40" s="10">
        <v>10</v>
      </c>
    </row>
    <row r="41" spans="1:65" x14ac:dyDescent="0.25">
      <c r="A41" s="2" t="s">
        <v>17</v>
      </c>
      <c r="B41" s="10">
        <v>20</v>
      </c>
      <c r="C41" s="10">
        <v>20</v>
      </c>
      <c r="D41" s="10">
        <v>20</v>
      </c>
      <c r="E41" s="10">
        <v>20</v>
      </c>
      <c r="F41" s="10">
        <v>20</v>
      </c>
      <c r="G41" s="10">
        <v>20</v>
      </c>
      <c r="H41" s="10">
        <v>20</v>
      </c>
      <c r="I41" s="10">
        <v>20</v>
      </c>
      <c r="J41" s="10">
        <v>20</v>
      </c>
      <c r="K41" s="10">
        <v>20</v>
      </c>
      <c r="L41" s="10">
        <v>20</v>
      </c>
      <c r="M41" s="10">
        <v>20</v>
      </c>
      <c r="N41" s="10">
        <v>20</v>
      </c>
      <c r="O41" s="10">
        <v>20</v>
      </c>
      <c r="P41" s="10">
        <v>20</v>
      </c>
      <c r="Q41" s="10">
        <v>20</v>
      </c>
      <c r="R41" s="10">
        <v>20</v>
      </c>
      <c r="S41" s="10">
        <v>20</v>
      </c>
      <c r="T41" s="10">
        <v>20</v>
      </c>
      <c r="U41" s="10">
        <v>20</v>
      </c>
      <c r="V41" s="10">
        <v>20</v>
      </c>
      <c r="W41" s="10">
        <v>20</v>
      </c>
      <c r="X41" s="10">
        <v>20</v>
      </c>
      <c r="Y41" s="10">
        <v>20</v>
      </c>
      <c r="Z41" s="10">
        <v>20</v>
      </c>
      <c r="AA41" s="10">
        <v>20</v>
      </c>
      <c r="AB41" s="10">
        <v>20</v>
      </c>
      <c r="AC41" s="10">
        <v>20</v>
      </c>
      <c r="AD41" s="10">
        <v>20</v>
      </c>
      <c r="AE41" s="10">
        <v>20</v>
      </c>
      <c r="AF41" s="10">
        <v>20</v>
      </c>
      <c r="AG41" s="10">
        <v>20</v>
      </c>
      <c r="AH41" s="10">
        <v>20</v>
      </c>
      <c r="AI41" s="10">
        <v>20</v>
      </c>
      <c r="AJ41" s="10">
        <v>20</v>
      </c>
      <c r="AK41" s="10">
        <v>20</v>
      </c>
      <c r="AL41" s="10">
        <v>20</v>
      </c>
      <c r="AM41" s="10">
        <v>20</v>
      </c>
      <c r="AN41" s="10">
        <v>20</v>
      </c>
      <c r="AO41" s="10">
        <v>20</v>
      </c>
      <c r="AP41" s="10">
        <v>20</v>
      </c>
      <c r="AQ41" s="10">
        <v>20</v>
      </c>
      <c r="AR41" s="10">
        <v>20</v>
      </c>
      <c r="AS41" s="10">
        <v>20</v>
      </c>
      <c r="AT41" s="10">
        <v>20</v>
      </c>
      <c r="AU41" s="10">
        <v>20</v>
      </c>
      <c r="AV41" s="10">
        <v>20</v>
      </c>
      <c r="AW41" s="10">
        <v>20</v>
      </c>
      <c r="AX41" s="10">
        <v>20</v>
      </c>
      <c r="AY41" s="10">
        <v>20</v>
      </c>
      <c r="AZ41" s="10">
        <v>20</v>
      </c>
      <c r="BA41" s="10">
        <v>20</v>
      </c>
      <c r="BB41" s="10">
        <v>20</v>
      </c>
      <c r="BC41" s="10">
        <v>20</v>
      </c>
      <c r="BD41" s="10">
        <v>20</v>
      </c>
      <c r="BE41" s="10">
        <v>20</v>
      </c>
      <c r="BF41" s="10">
        <v>20</v>
      </c>
      <c r="BG41" s="10">
        <v>20</v>
      </c>
      <c r="BH41" s="10">
        <v>20</v>
      </c>
      <c r="BI41" s="10">
        <v>20</v>
      </c>
      <c r="BJ41" s="10">
        <v>20</v>
      </c>
      <c r="BK41" s="10">
        <v>20</v>
      </c>
      <c r="BL41" s="10">
        <v>20</v>
      </c>
      <c r="BM41" s="10">
        <v>20</v>
      </c>
    </row>
    <row r="42" spans="1:65" x14ac:dyDescent="0.25">
      <c r="A42" s="3">
        <v>100</v>
      </c>
      <c r="B42" s="10">
        <v>5</v>
      </c>
      <c r="C42" s="10">
        <v>5</v>
      </c>
      <c r="D42" s="10">
        <v>5</v>
      </c>
      <c r="E42" s="10">
        <v>5</v>
      </c>
      <c r="F42" s="10">
        <v>5</v>
      </c>
      <c r="G42" s="10">
        <v>5</v>
      </c>
      <c r="H42" s="10">
        <v>5</v>
      </c>
      <c r="I42" s="10">
        <v>5</v>
      </c>
      <c r="J42" s="10">
        <v>5</v>
      </c>
      <c r="K42" s="10">
        <v>5</v>
      </c>
      <c r="L42" s="10">
        <v>5</v>
      </c>
      <c r="M42" s="10">
        <v>5</v>
      </c>
      <c r="N42" s="10">
        <v>5</v>
      </c>
      <c r="O42" s="10">
        <v>5</v>
      </c>
      <c r="P42" s="10">
        <v>5</v>
      </c>
      <c r="Q42" s="10">
        <v>5</v>
      </c>
      <c r="R42" s="10">
        <v>5</v>
      </c>
      <c r="S42" s="10">
        <v>5</v>
      </c>
      <c r="T42" s="10">
        <v>5</v>
      </c>
      <c r="U42" s="10">
        <v>5</v>
      </c>
      <c r="V42" s="10">
        <v>5</v>
      </c>
      <c r="W42" s="10">
        <v>5</v>
      </c>
      <c r="X42" s="10">
        <v>5</v>
      </c>
      <c r="Y42" s="10">
        <v>5</v>
      </c>
      <c r="Z42" s="10">
        <v>5</v>
      </c>
      <c r="AA42" s="10">
        <v>5</v>
      </c>
      <c r="AB42" s="10">
        <v>5</v>
      </c>
      <c r="AC42" s="10">
        <v>5</v>
      </c>
      <c r="AD42" s="10">
        <v>5</v>
      </c>
      <c r="AE42" s="10">
        <v>5</v>
      </c>
      <c r="AF42" s="10">
        <v>5</v>
      </c>
      <c r="AG42" s="10">
        <v>5</v>
      </c>
      <c r="AH42" s="10">
        <v>5</v>
      </c>
      <c r="AI42" s="10">
        <v>5</v>
      </c>
      <c r="AJ42" s="10">
        <v>5</v>
      </c>
      <c r="AK42" s="10">
        <v>5</v>
      </c>
      <c r="AL42" s="10">
        <v>5</v>
      </c>
      <c r="AM42" s="10">
        <v>5</v>
      </c>
      <c r="AN42" s="10">
        <v>5</v>
      </c>
      <c r="AO42" s="10">
        <v>5</v>
      </c>
      <c r="AP42" s="10">
        <v>5</v>
      </c>
      <c r="AQ42" s="10">
        <v>5</v>
      </c>
      <c r="AR42" s="10">
        <v>5</v>
      </c>
      <c r="AS42" s="10">
        <v>5</v>
      </c>
      <c r="AT42" s="10">
        <v>5</v>
      </c>
      <c r="AU42" s="10">
        <v>5</v>
      </c>
      <c r="AV42" s="10">
        <v>5</v>
      </c>
      <c r="AW42" s="10">
        <v>5</v>
      </c>
      <c r="AX42" s="10">
        <v>5</v>
      </c>
      <c r="AY42" s="10">
        <v>5</v>
      </c>
      <c r="AZ42" s="10">
        <v>5</v>
      </c>
      <c r="BA42" s="10">
        <v>5</v>
      </c>
      <c r="BB42" s="10">
        <v>5</v>
      </c>
      <c r="BC42" s="10">
        <v>5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5</v>
      </c>
      <c r="BL42" s="10">
        <v>5</v>
      </c>
      <c r="BM42" s="10">
        <v>5</v>
      </c>
    </row>
    <row r="43" spans="1:65" x14ac:dyDescent="0.25">
      <c r="A43" s="4">
        <v>0</v>
      </c>
      <c r="B43" s="10">
        <v>5</v>
      </c>
      <c r="C43" s="10">
        <v>5</v>
      </c>
      <c r="D43" s="10">
        <v>5</v>
      </c>
      <c r="E43" s="10">
        <v>5</v>
      </c>
      <c r="F43" s="10">
        <v>5</v>
      </c>
      <c r="G43" s="10">
        <v>5</v>
      </c>
      <c r="H43" s="10">
        <v>5</v>
      </c>
      <c r="I43" s="10">
        <v>5</v>
      </c>
      <c r="J43" s="10">
        <v>5</v>
      </c>
      <c r="K43" s="10">
        <v>5</v>
      </c>
      <c r="L43" s="10">
        <v>5</v>
      </c>
      <c r="M43" s="10">
        <v>5</v>
      </c>
      <c r="N43" s="10">
        <v>5</v>
      </c>
      <c r="O43" s="10">
        <v>5</v>
      </c>
      <c r="P43" s="10">
        <v>5</v>
      </c>
      <c r="Q43" s="10">
        <v>5</v>
      </c>
      <c r="R43" s="10">
        <v>5</v>
      </c>
      <c r="S43" s="10">
        <v>5</v>
      </c>
      <c r="T43" s="10">
        <v>5</v>
      </c>
      <c r="U43" s="10">
        <v>5</v>
      </c>
      <c r="V43" s="10">
        <v>5</v>
      </c>
      <c r="W43" s="10">
        <v>5</v>
      </c>
      <c r="X43" s="10">
        <v>5</v>
      </c>
      <c r="Y43" s="10">
        <v>5</v>
      </c>
      <c r="Z43" s="10">
        <v>5</v>
      </c>
      <c r="AA43" s="10">
        <v>5</v>
      </c>
      <c r="AB43" s="10">
        <v>5</v>
      </c>
      <c r="AC43" s="10">
        <v>5</v>
      </c>
      <c r="AD43" s="10">
        <v>5</v>
      </c>
      <c r="AE43" s="10">
        <v>5</v>
      </c>
      <c r="AF43" s="10">
        <v>5</v>
      </c>
      <c r="AG43" s="10">
        <v>5</v>
      </c>
      <c r="AH43" s="10">
        <v>5</v>
      </c>
      <c r="AI43" s="10">
        <v>5</v>
      </c>
      <c r="AJ43" s="10">
        <v>5</v>
      </c>
      <c r="AK43" s="10">
        <v>5</v>
      </c>
      <c r="AL43" s="10">
        <v>5</v>
      </c>
      <c r="AM43" s="10">
        <v>5</v>
      </c>
      <c r="AN43" s="10">
        <v>5</v>
      </c>
      <c r="AO43" s="10">
        <v>5</v>
      </c>
      <c r="AP43" s="10">
        <v>5</v>
      </c>
      <c r="AQ43" s="10">
        <v>5</v>
      </c>
      <c r="AR43" s="10">
        <v>5</v>
      </c>
      <c r="AS43" s="10">
        <v>5</v>
      </c>
      <c r="AT43" s="10">
        <v>5</v>
      </c>
      <c r="AU43" s="10">
        <v>5</v>
      </c>
      <c r="AV43" s="10">
        <v>5</v>
      </c>
      <c r="AW43" s="10">
        <v>5</v>
      </c>
      <c r="AX43" s="10">
        <v>5</v>
      </c>
      <c r="AY43" s="10">
        <v>5</v>
      </c>
      <c r="AZ43" s="10">
        <v>5</v>
      </c>
      <c r="BA43" s="10">
        <v>5</v>
      </c>
      <c r="BB43" s="10">
        <v>5</v>
      </c>
      <c r="BC43" s="10">
        <v>5</v>
      </c>
      <c r="BD43" s="10">
        <v>5</v>
      </c>
      <c r="BE43" s="10">
        <v>5</v>
      </c>
      <c r="BF43" s="10">
        <v>5</v>
      </c>
      <c r="BG43" s="10">
        <v>5</v>
      </c>
      <c r="BH43" s="10">
        <v>5</v>
      </c>
      <c r="BI43" s="10">
        <v>5</v>
      </c>
      <c r="BJ43" s="10">
        <v>5</v>
      </c>
      <c r="BK43" s="10">
        <v>5</v>
      </c>
      <c r="BL43" s="10">
        <v>5</v>
      </c>
      <c r="BM43" s="10">
        <v>5</v>
      </c>
    </row>
    <row r="44" spans="1:65" x14ac:dyDescent="0.25">
      <c r="A44" s="3">
        <v>1000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5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5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5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5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5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5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30000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5</v>
      </c>
      <c r="Z48" s="10">
        <v>5</v>
      </c>
      <c r="AA48" s="10">
        <v>5</v>
      </c>
      <c r="AB48" s="10">
        <v>5</v>
      </c>
      <c r="AC48" s="10">
        <v>5</v>
      </c>
      <c r="AD48" s="10">
        <v>5</v>
      </c>
      <c r="AE48" s="10">
        <v>5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5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5</v>
      </c>
      <c r="AR48" s="10">
        <v>5</v>
      </c>
      <c r="AS48" s="10">
        <v>5</v>
      </c>
      <c r="AT48" s="10">
        <v>5</v>
      </c>
      <c r="AU48" s="10">
        <v>5</v>
      </c>
      <c r="AV48" s="10">
        <v>5</v>
      </c>
      <c r="AW48" s="10">
        <v>5</v>
      </c>
      <c r="AX48" s="10">
        <v>5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5</v>
      </c>
      <c r="BG48" s="10">
        <v>5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5</v>
      </c>
      <c r="Z49" s="10">
        <v>5</v>
      </c>
      <c r="AA49" s="10">
        <v>5</v>
      </c>
      <c r="AB49" s="10">
        <v>5</v>
      </c>
      <c r="AC49" s="10">
        <v>5</v>
      </c>
      <c r="AD49" s="10">
        <v>5</v>
      </c>
      <c r="AE49" s="10">
        <v>5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5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5</v>
      </c>
      <c r="AR49" s="10">
        <v>5</v>
      </c>
      <c r="AS49" s="10">
        <v>5</v>
      </c>
      <c r="AT49" s="10">
        <v>5</v>
      </c>
      <c r="AU49" s="10">
        <v>5</v>
      </c>
      <c r="AV49" s="10">
        <v>5</v>
      </c>
      <c r="AW49" s="10">
        <v>5</v>
      </c>
      <c r="AX49" s="10">
        <v>5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5</v>
      </c>
      <c r="BG49" s="10">
        <v>5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8.42578125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1" bestFit="1" customWidth="1"/>
    <col min="12" max="12" width="7" bestFit="1" customWidth="1"/>
    <col min="13" max="13" width="12" bestFit="1" customWidth="1"/>
    <col min="14" max="14" width="7.85546875" bestFit="1" customWidth="1"/>
    <col min="15" max="15" width="10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20</v>
      </c>
    </row>
    <row r="4" spans="1:19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</row>
    <row r="8" spans="1:19" x14ac:dyDescent="0.25">
      <c r="A8" s="2">
        <v>1</v>
      </c>
      <c r="B8" s="6">
        <v>246.88408000000001</v>
      </c>
      <c r="C8" s="10">
        <v>0</v>
      </c>
      <c r="D8" s="6">
        <v>241.94847633333336</v>
      </c>
      <c r="E8" s="10">
        <v>0.15908631306386267</v>
      </c>
      <c r="F8" s="6">
        <v>191.61015275000003</v>
      </c>
      <c r="G8" s="10">
        <v>0.34678361169916677</v>
      </c>
      <c r="H8" s="6">
        <v>186.67829725000001</v>
      </c>
      <c r="I8" s="10">
        <v>0.44355616864743275</v>
      </c>
      <c r="J8" s="6">
        <v>242.55943250000001</v>
      </c>
      <c r="K8" s="10">
        <v>0.28221249997797343</v>
      </c>
      <c r="L8" s="6">
        <v>234.77272200000002</v>
      </c>
      <c r="M8" s="10">
        <v>4.4871759068132882</v>
      </c>
      <c r="N8" s="6">
        <v>262.42247599999996</v>
      </c>
      <c r="O8" s="10">
        <v>0.62661200000920803</v>
      </c>
      <c r="P8" s="6">
        <v>257.3297589</v>
      </c>
      <c r="Q8" s="10">
        <v>0.18124127184574362</v>
      </c>
      <c r="R8" s="6">
        <v>3.4385683999999999</v>
      </c>
      <c r="S8" s="10">
        <v>0.92734843136818867</v>
      </c>
    </row>
    <row r="9" spans="1:19" x14ac:dyDescent="0.25">
      <c r="A9" s="2">
        <v>2</v>
      </c>
      <c r="B9" s="6">
        <v>246.93560199999999</v>
      </c>
      <c r="C9" s="10">
        <v>0</v>
      </c>
      <c r="D9" s="6">
        <v>234.78162566666666</v>
      </c>
      <c r="E9" s="10">
        <v>0.10672679037925495</v>
      </c>
      <c r="F9" s="6">
        <v>108.178254</v>
      </c>
      <c r="G9" s="10">
        <v>3.0043477383121386</v>
      </c>
      <c r="H9" s="6">
        <v>93.303611083333337</v>
      </c>
      <c r="I9" s="10">
        <v>1.2368638299338219</v>
      </c>
      <c r="J9" s="6">
        <v>248.35293000000001</v>
      </c>
      <c r="K9" s="10">
        <v>2.2363469999967367</v>
      </c>
      <c r="L9" s="6">
        <v>237.71823700000002</v>
      </c>
      <c r="M9" s="10">
        <v>0.23194733967954909</v>
      </c>
      <c r="N9" s="6">
        <v>149.12683100000001</v>
      </c>
      <c r="O9" s="10">
        <v>6.9176520000000874</v>
      </c>
      <c r="P9" s="6">
        <v>127.95960850000002</v>
      </c>
      <c r="Q9" s="10">
        <v>0.14182358913260598</v>
      </c>
      <c r="R9" s="6">
        <v>1.9700338000000002</v>
      </c>
      <c r="S9" s="10">
        <v>2.4518132933786768E-2</v>
      </c>
    </row>
    <row r="10" spans="1:19" x14ac:dyDescent="0.25">
      <c r="A10" s="2">
        <v>3</v>
      </c>
      <c r="B10" s="6">
        <v>244.26558399999999</v>
      </c>
      <c r="C10" s="10">
        <v>0</v>
      </c>
      <c r="D10" s="6">
        <v>232.23002900000003</v>
      </c>
      <c r="E10" s="10">
        <v>1.3171228204181276E-2</v>
      </c>
      <c r="F10" s="6">
        <v>74.15145425</v>
      </c>
      <c r="G10" s="10">
        <v>1.3285559050946167</v>
      </c>
      <c r="H10" s="6">
        <v>61.579233166666661</v>
      </c>
      <c r="I10" s="10">
        <v>0.5661878983496299</v>
      </c>
      <c r="J10" s="6">
        <v>249.2401605</v>
      </c>
      <c r="K10" s="10">
        <v>2.5102164999988084</v>
      </c>
      <c r="L10" s="6">
        <v>236.48510800000003</v>
      </c>
      <c r="M10" s="10">
        <v>1.4159605844874692</v>
      </c>
      <c r="N10" s="6">
        <v>97.391942499999999</v>
      </c>
      <c r="O10" s="10">
        <v>1.4180215000004774</v>
      </c>
      <c r="P10" s="6">
        <v>84.836403300000001</v>
      </c>
      <c r="Q10" s="10">
        <v>4.7606127207831687E-2</v>
      </c>
      <c r="R10" s="6">
        <v>1.9406254000000001</v>
      </c>
      <c r="S10" s="10">
        <v>0.46729505514892838</v>
      </c>
    </row>
    <row r="11" spans="1:19" x14ac:dyDescent="0.25">
      <c r="A11" s="2">
        <v>4</v>
      </c>
      <c r="B11" s="6">
        <v>243.35200599999999</v>
      </c>
      <c r="C11" s="10">
        <v>0</v>
      </c>
      <c r="D11" s="6">
        <v>231.67835100000002</v>
      </c>
      <c r="E11" s="10">
        <v>0.13686513507500089</v>
      </c>
      <c r="F11" s="6">
        <v>58.743132000000003</v>
      </c>
      <c r="G11" s="10">
        <v>1.137201081253834</v>
      </c>
      <c r="H11" s="6">
        <v>47.628697249999995</v>
      </c>
      <c r="I11" s="10">
        <v>3.2666064436021123</v>
      </c>
      <c r="J11" s="6">
        <v>249.674452</v>
      </c>
      <c r="K11" s="10">
        <v>1.937435999999082</v>
      </c>
      <c r="L11" s="6">
        <v>235.83149299999999</v>
      </c>
      <c r="M11" s="10">
        <v>0.90497068358484656</v>
      </c>
      <c r="N11" s="6">
        <v>76.224146999999988</v>
      </c>
      <c r="O11" s="10">
        <v>1.4930410000002174</v>
      </c>
      <c r="P11" s="6">
        <v>63.868899399999997</v>
      </c>
      <c r="Q11" s="10">
        <v>5.0373499471679246E-2</v>
      </c>
      <c r="R11" s="6">
        <v>1.5664893999999998</v>
      </c>
      <c r="S11" s="10">
        <v>1.4006883587734489E-2</v>
      </c>
    </row>
    <row r="12" spans="1:19" x14ac:dyDescent="0.25">
      <c r="A12" s="2">
        <v>5</v>
      </c>
      <c r="B12" s="6">
        <v>242.83966799999999</v>
      </c>
      <c r="C12" s="10">
        <v>0</v>
      </c>
      <c r="D12" s="6">
        <v>231.07466133333332</v>
      </c>
      <c r="E12" s="10">
        <v>9.1020862019829687E-2</v>
      </c>
      <c r="F12" s="6">
        <v>49.623636999999995</v>
      </c>
      <c r="G12" s="10">
        <v>1.0482370855920442</v>
      </c>
      <c r="H12" s="6">
        <v>37.212269000000006</v>
      </c>
      <c r="I12" s="10">
        <v>0.28264266775139374</v>
      </c>
      <c r="J12" s="6">
        <v>250.9924475</v>
      </c>
      <c r="K12" s="10">
        <v>1.056613500000634</v>
      </c>
      <c r="L12" s="6">
        <v>235.34040499999998</v>
      </c>
      <c r="M12" s="10">
        <v>4.5988405063682949</v>
      </c>
      <c r="N12" s="6">
        <v>63.764256499999995</v>
      </c>
      <c r="O12" s="10">
        <v>0.63959849999996354</v>
      </c>
      <c r="P12" s="6">
        <v>51.327812599999994</v>
      </c>
      <c r="Q12" s="10">
        <v>3.4238023855571433E-2</v>
      </c>
      <c r="R12" s="6">
        <v>1.4988050000000002</v>
      </c>
      <c r="S12" s="10">
        <v>1.40346349863326E-2</v>
      </c>
    </row>
    <row r="13" spans="1:19" x14ac:dyDescent="0.25">
      <c r="A13" s="2">
        <v>6</v>
      </c>
      <c r="B13" s="6">
        <v>242.369021</v>
      </c>
      <c r="C13" s="10">
        <v>0</v>
      </c>
      <c r="D13" s="6">
        <v>230.52345033333333</v>
      </c>
      <c r="E13" s="10">
        <v>8.9750644941790553E-2</v>
      </c>
      <c r="F13" s="6">
        <v>43.718955000000001</v>
      </c>
      <c r="G13" s="10">
        <v>0.46942523400271569</v>
      </c>
      <c r="H13" s="6">
        <v>31.090438583333334</v>
      </c>
      <c r="I13" s="10">
        <v>0.30626759285841793</v>
      </c>
      <c r="J13" s="6">
        <v>250.4654865</v>
      </c>
      <c r="K13" s="10">
        <v>0.70444149999786454</v>
      </c>
      <c r="L13" s="6">
        <v>238.1539215</v>
      </c>
      <c r="M13" s="10">
        <v>0.20386483604046043</v>
      </c>
      <c r="N13" s="6">
        <v>55.590346999999994</v>
      </c>
      <c r="O13" s="10">
        <v>0.14694500000119726</v>
      </c>
      <c r="P13" s="6">
        <v>42.799253399999998</v>
      </c>
      <c r="Q13" s="10">
        <v>9.7061185402004771E-2</v>
      </c>
      <c r="R13" s="6">
        <v>1.4457850000000001</v>
      </c>
      <c r="S13" s="10">
        <v>8.7286575141788877E-3</v>
      </c>
    </row>
    <row r="14" spans="1:19" x14ac:dyDescent="0.25">
      <c r="A14" s="2">
        <v>7</v>
      </c>
      <c r="B14" s="6">
        <v>242.238236</v>
      </c>
      <c r="C14" s="10">
        <v>0</v>
      </c>
      <c r="D14" s="6">
        <v>229.86310800000001</v>
      </c>
      <c r="E14" s="10">
        <v>5.2574285098846492E-2</v>
      </c>
      <c r="F14" s="6">
        <v>39.016997750000002</v>
      </c>
      <c r="G14" s="10">
        <v>0.53956320153758797</v>
      </c>
      <c r="H14" s="6">
        <v>26.963873416666669</v>
      </c>
      <c r="I14" s="10">
        <v>0.5770765416075706</v>
      </c>
      <c r="J14" s="6">
        <v>251.39284400000003</v>
      </c>
      <c r="K14" s="10">
        <v>1.4391259999992574</v>
      </c>
      <c r="L14" s="6">
        <v>236.32204874999999</v>
      </c>
      <c r="M14" s="10">
        <v>3.7295432228007073</v>
      </c>
      <c r="N14" s="6">
        <v>48.647321000000005</v>
      </c>
      <c r="O14" s="10">
        <v>0.93949099999971242</v>
      </c>
      <c r="P14" s="6">
        <v>36.838756199999999</v>
      </c>
      <c r="Q14" s="10">
        <v>8.6069192747459125E-2</v>
      </c>
      <c r="R14" s="6">
        <v>1.407572</v>
      </c>
      <c r="S14" s="10">
        <v>4.3177336648072811E-3</v>
      </c>
    </row>
    <row r="15" spans="1:19" x14ac:dyDescent="0.25">
      <c r="A15" s="2">
        <v>8</v>
      </c>
      <c r="B15" s="6">
        <v>243.40379999999999</v>
      </c>
      <c r="C15" s="10">
        <v>0</v>
      </c>
      <c r="D15" s="6">
        <v>230.06433333333334</v>
      </c>
      <c r="E15" s="10">
        <v>0.12713323111823402</v>
      </c>
      <c r="F15" s="6">
        <v>35.114868250000001</v>
      </c>
      <c r="G15" s="10">
        <v>0.60928293170985959</v>
      </c>
      <c r="H15" s="6">
        <v>23.817431545454543</v>
      </c>
      <c r="I15" s="10">
        <v>0.96566651517434587</v>
      </c>
      <c r="J15" s="6">
        <v>251.14531549999998</v>
      </c>
      <c r="K15" s="10">
        <v>3.5615500130641166E-2</v>
      </c>
      <c r="L15" s="6">
        <v>239.07762875</v>
      </c>
      <c r="M15" s="10">
        <v>0.30346132369986734</v>
      </c>
      <c r="N15" s="6">
        <v>44.945869999999999</v>
      </c>
      <c r="O15" s="10">
        <v>4.1417999998191048E-2</v>
      </c>
      <c r="P15" s="6">
        <v>32.468982199999999</v>
      </c>
      <c r="Q15" s="10">
        <v>0.17283081675039219</v>
      </c>
      <c r="R15" s="6">
        <v>1.3953887999999999</v>
      </c>
      <c r="S15" s="10">
        <v>2.531862350119248E-3</v>
      </c>
    </row>
    <row r="16" spans="1:19" x14ac:dyDescent="0.25">
      <c r="A16" s="2">
        <v>9</v>
      </c>
      <c r="B16" s="6">
        <v>241.02773999999999</v>
      </c>
      <c r="C16" s="10">
        <v>0</v>
      </c>
      <c r="D16" s="6">
        <v>228.33839766666665</v>
      </c>
      <c r="E16" s="10">
        <v>7.5325875539378626E-2</v>
      </c>
      <c r="F16" s="6">
        <v>32.775332749999997</v>
      </c>
      <c r="G16" s="10">
        <v>0.77060485655398558</v>
      </c>
      <c r="H16" s="6">
        <v>21.026067454545451</v>
      </c>
      <c r="I16" s="10">
        <v>0.41178987068082501</v>
      </c>
      <c r="J16" s="6">
        <v>250.47367750000001</v>
      </c>
      <c r="K16" s="10">
        <v>0.15229049996694438</v>
      </c>
      <c r="L16" s="6">
        <v>235.95706200000001</v>
      </c>
      <c r="M16" s="10">
        <v>3.625519359331796</v>
      </c>
      <c r="N16" s="6">
        <v>41.184285000000003</v>
      </c>
      <c r="O16" s="10">
        <v>1.0560229999999613</v>
      </c>
      <c r="P16" s="6">
        <v>28.701951300000001</v>
      </c>
      <c r="Q16" s="10">
        <v>4.4415304951402321E-2</v>
      </c>
      <c r="R16" s="6">
        <v>1.3836285999999998</v>
      </c>
      <c r="S16" s="10">
        <v>7.0824368292679461E-3</v>
      </c>
    </row>
    <row r="17" spans="1:19" x14ac:dyDescent="0.25">
      <c r="A17" s="2">
        <v>10</v>
      </c>
      <c r="B17" s="6">
        <v>239.99176499999999</v>
      </c>
      <c r="C17" s="10">
        <v>0</v>
      </c>
      <c r="D17" s="6">
        <v>227.60802066666668</v>
      </c>
      <c r="E17" s="10">
        <v>5.359422635918875E-2</v>
      </c>
      <c r="F17" s="6">
        <v>30.425636749999999</v>
      </c>
      <c r="G17" s="10">
        <v>0.91178451179170594</v>
      </c>
      <c r="H17" s="6">
        <v>19.316521363636365</v>
      </c>
      <c r="I17" s="10">
        <v>1.343291375470177</v>
      </c>
      <c r="J17" s="6">
        <v>272.5623425</v>
      </c>
      <c r="K17" s="10">
        <v>21.964948499999917</v>
      </c>
      <c r="L17" s="6">
        <v>238.05130474999999</v>
      </c>
      <c r="M17" s="10">
        <v>0.54170211065767149</v>
      </c>
      <c r="N17" s="6">
        <v>37.828702499999999</v>
      </c>
      <c r="O17" s="10">
        <v>0.69964349999985465</v>
      </c>
      <c r="P17" s="6">
        <v>25.8790689</v>
      </c>
      <c r="Q17" s="10">
        <v>2.6605900202148269E-2</v>
      </c>
      <c r="R17" s="6">
        <v>1.3677759999999999</v>
      </c>
      <c r="S17" s="10">
        <v>9.7296724302555846E-3</v>
      </c>
    </row>
    <row r="18" spans="1:19" x14ac:dyDescent="0.25">
      <c r="A18" s="2">
        <v>11</v>
      </c>
      <c r="B18" s="6">
        <v>238.94653500000001</v>
      </c>
      <c r="C18" s="10">
        <v>0</v>
      </c>
      <c r="D18" s="6">
        <v>226.95549033333336</v>
      </c>
      <c r="E18" s="10">
        <v>0.12165784381855374</v>
      </c>
      <c r="F18" s="6">
        <v>29.069019000000001</v>
      </c>
      <c r="G18" s="10">
        <v>0.7667365046771567</v>
      </c>
      <c r="H18" s="6">
        <v>17.307351818181818</v>
      </c>
      <c r="I18" s="10">
        <v>0.19571501523160595</v>
      </c>
      <c r="J18" s="6">
        <v>250.2663575</v>
      </c>
      <c r="K18" s="10">
        <v>8.1450499988248715E-2</v>
      </c>
      <c r="L18" s="6">
        <v>235.41219100000001</v>
      </c>
      <c r="M18" s="10">
        <v>4.5939103795838339</v>
      </c>
      <c r="N18" s="6">
        <v>36.168720999999998</v>
      </c>
      <c r="O18" s="10">
        <v>0.26003899999942975</v>
      </c>
      <c r="P18" s="6">
        <v>23.589869700000001</v>
      </c>
      <c r="Q18" s="10">
        <v>2.5291543579188742E-2</v>
      </c>
      <c r="R18" s="6">
        <v>1.3609943999999998</v>
      </c>
      <c r="S18" s="10">
        <v>1.1470367397797663E-2</v>
      </c>
    </row>
    <row r="19" spans="1:19" x14ac:dyDescent="0.25">
      <c r="A19" s="2">
        <v>12</v>
      </c>
      <c r="B19" s="6">
        <v>238.41730899999999</v>
      </c>
      <c r="C19" s="10">
        <v>0</v>
      </c>
      <c r="D19" s="6">
        <v>226.28079233333335</v>
      </c>
      <c r="E19" s="10">
        <v>6.9319019050051708E-2</v>
      </c>
      <c r="F19" s="6">
        <v>27.760467749999997</v>
      </c>
      <c r="G19" s="10">
        <v>0.64720440892801112</v>
      </c>
      <c r="H19" s="6">
        <v>16.008230090909091</v>
      </c>
      <c r="I19" s="10">
        <v>0.47612999320760951</v>
      </c>
      <c r="J19" s="6">
        <v>250.69042250000001</v>
      </c>
      <c r="K19" s="10">
        <v>1.167649499997697</v>
      </c>
      <c r="L19" s="6">
        <v>235.84251450000002</v>
      </c>
      <c r="M19" s="10">
        <v>4.2508265252445998</v>
      </c>
      <c r="N19" s="6">
        <v>33.603077499999998</v>
      </c>
      <c r="O19" s="10">
        <v>0.63179750000006896</v>
      </c>
      <c r="P19" s="6">
        <v>21.794779399999999</v>
      </c>
      <c r="Q19" s="10">
        <v>0.19288296693270893</v>
      </c>
      <c r="R19" s="6">
        <v>1.3572842000000001</v>
      </c>
      <c r="S19" s="10">
        <v>5.8231784241885888E-3</v>
      </c>
    </row>
    <row r="20" spans="1:19" x14ac:dyDescent="0.25">
      <c r="A20" s="2">
        <v>13</v>
      </c>
      <c r="B20" s="6">
        <v>237.888946</v>
      </c>
      <c r="C20" s="10">
        <v>0</v>
      </c>
      <c r="D20" s="6">
        <v>226.10695833333332</v>
      </c>
      <c r="E20" s="10">
        <v>3.6533321789407144E-2</v>
      </c>
      <c r="F20" s="6">
        <v>27.252474749999998</v>
      </c>
      <c r="G20" s="10">
        <v>0.98052949961433022</v>
      </c>
      <c r="H20" s="6">
        <v>17.169885909090912</v>
      </c>
      <c r="I20" s="10">
        <v>7.6173272645759571</v>
      </c>
      <c r="J20" s="6">
        <v>252.12626599999999</v>
      </c>
      <c r="K20" s="10">
        <v>1.3297770000030038</v>
      </c>
      <c r="L20" s="6">
        <v>238.09310349999998</v>
      </c>
      <c r="M20" s="10">
        <v>0.17424937200741894</v>
      </c>
      <c r="N20" s="6">
        <v>32.275119000000004</v>
      </c>
      <c r="O20" s="10">
        <v>2.7065999994745384E-2</v>
      </c>
      <c r="P20" s="6">
        <v>20.133749000000002</v>
      </c>
      <c r="Q20" s="10">
        <v>3.9085642605127917E-2</v>
      </c>
      <c r="R20" s="6">
        <v>1.3692688</v>
      </c>
      <c r="S20" s="10">
        <v>2.9799723987978144E-2</v>
      </c>
    </row>
    <row r="21" spans="1:19" x14ac:dyDescent="0.25">
      <c r="A21" s="2">
        <v>14</v>
      </c>
      <c r="B21" s="6">
        <v>239.33143999999999</v>
      </c>
      <c r="C21" s="10">
        <v>0</v>
      </c>
      <c r="D21" s="6">
        <v>225.94201966666665</v>
      </c>
      <c r="E21" s="10">
        <v>5.5738820195417191E-2</v>
      </c>
      <c r="F21" s="6">
        <v>26.059171750000001</v>
      </c>
      <c r="G21" s="10">
        <v>0.90943019010789017</v>
      </c>
      <c r="H21" s="6">
        <v>13.799633454545456</v>
      </c>
      <c r="I21" s="10">
        <v>0.14589992288114423</v>
      </c>
      <c r="J21" s="6">
        <v>254.4383345</v>
      </c>
      <c r="K21" s="10">
        <v>3.6610885000001181</v>
      </c>
      <c r="L21" s="6">
        <v>237.91729450000003</v>
      </c>
      <c r="M21" s="10">
        <v>0.1069040738091076</v>
      </c>
      <c r="N21" s="6">
        <v>31.635947000000002</v>
      </c>
      <c r="O21" s="10">
        <v>0.38986899999991542</v>
      </c>
      <c r="P21" s="6">
        <v>18.808281400000002</v>
      </c>
      <c r="Q21" s="10">
        <v>7.1888248108558303E-2</v>
      </c>
      <c r="R21" s="6">
        <v>1.3647567999999999</v>
      </c>
      <c r="S21" s="10">
        <v>9.0832474677268078E-3</v>
      </c>
    </row>
    <row r="22" spans="1:19" x14ac:dyDescent="0.25">
      <c r="A22" s="2">
        <v>15</v>
      </c>
      <c r="B22" s="6">
        <v>238.475864</v>
      </c>
      <c r="C22" s="10">
        <v>0</v>
      </c>
      <c r="D22" s="6">
        <v>225.79758533333333</v>
      </c>
      <c r="E22" s="10">
        <v>2.4303435447686338E-2</v>
      </c>
      <c r="F22" s="6">
        <v>28.520024250000002</v>
      </c>
      <c r="G22" s="10">
        <v>0.95108657335392344</v>
      </c>
      <c r="H22" s="6">
        <v>13.063391181818183</v>
      </c>
      <c r="I22" s="10">
        <v>0.40755816596580036</v>
      </c>
      <c r="J22" s="6">
        <v>252.9136345</v>
      </c>
      <c r="K22" s="10">
        <v>8.9472435000002761</v>
      </c>
      <c r="L22" s="6">
        <v>232.73773975</v>
      </c>
      <c r="M22" s="10">
        <v>5.4454094524418508</v>
      </c>
      <c r="N22" s="6">
        <v>31.013577499999997</v>
      </c>
      <c r="O22" s="10">
        <v>0.16906850000050655</v>
      </c>
      <c r="P22" s="6">
        <v>17.6082757</v>
      </c>
      <c r="Q22" s="10">
        <v>2.4412632924186856E-2</v>
      </c>
      <c r="R22" s="6">
        <v>1.3514324000000002</v>
      </c>
      <c r="S22" s="10">
        <v>1.4805088998033407E-2</v>
      </c>
    </row>
    <row r="23" spans="1:19" x14ac:dyDescent="0.25">
      <c r="A23" s="2">
        <v>16</v>
      </c>
      <c r="B23" s="6">
        <v>237.815934</v>
      </c>
      <c r="C23" s="10">
        <v>0</v>
      </c>
      <c r="D23" s="6">
        <v>225.70206999999996</v>
      </c>
      <c r="E23" s="10">
        <v>3.0597106094640999E-2</v>
      </c>
      <c r="F23" s="6">
        <v>31.194058250000001</v>
      </c>
      <c r="G23" s="10">
        <v>1.1959400415719685</v>
      </c>
      <c r="H23" s="6">
        <v>12.380498454545455</v>
      </c>
      <c r="I23" s="10">
        <v>0.16322006826278668</v>
      </c>
      <c r="J23" s="6">
        <v>260.048317</v>
      </c>
      <c r="K23" s="10">
        <v>0.91737099999429228</v>
      </c>
      <c r="L23" s="6">
        <v>238.13383425000001</v>
      </c>
      <c r="M23" s="10">
        <v>9.3898744406841983E-2</v>
      </c>
      <c r="N23" s="6">
        <v>37.560156500000005</v>
      </c>
      <c r="O23" s="10">
        <v>0.42873749999986205</v>
      </c>
      <c r="P23" s="6">
        <v>16.7306712</v>
      </c>
      <c r="Q23" s="10">
        <v>0.10789934535175395</v>
      </c>
      <c r="R23" s="6">
        <v>1.3701642000000001</v>
      </c>
      <c r="S23" s="10">
        <v>1.9907111848780558E-2</v>
      </c>
    </row>
    <row r="24" spans="1:19" x14ac:dyDescent="0.25">
      <c r="A24" s="2">
        <v>17</v>
      </c>
      <c r="B24" s="6">
        <v>240.158806</v>
      </c>
      <c r="C24" s="10">
        <v>0</v>
      </c>
      <c r="D24" s="6">
        <v>225.60019</v>
      </c>
      <c r="E24" s="10">
        <v>5.515837711367437E-2</v>
      </c>
      <c r="F24" s="6">
        <v>29.918827</v>
      </c>
      <c r="G24" s="10">
        <v>0.81708959358654731</v>
      </c>
      <c r="H24" s="6">
        <v>11.723931</v>
      </c>
      <c r="I24" s="10">
        <v>0.16383507048518992</v>
      </c>
      <c r="J24" s="6">
        <v>266.41177100000004</v>
      </c>
      <c r="K24" s="10">
        <v>4.5308309999977654</v>
      </c>
      <c r="L24" s="6">
        <v>235.42334499999998</v>
      </c>
      <c r="M24" s="10">
        <v>4.6240196936132048</v>
      </c>
      <c r="N24" s="6">
        <v>36.673959499999995</v>
      </c>
      <c r="O24" s="10">
        <v>0.26785850000053807</v>
      </c>
      <c r="P24" s="6">
        <v>15.8784007</v>
      </c>
      <c r="Q24" s="10">
        <v>0.15802172028676403</v>
      </c>
      <c r="R24" s="6">
        <v>1.3659116</v>
      </c>
      <c r="S24" s="10">
        <v>1.5794326229398019E-2</v>
      </c>
    </row>
    <row r="25" spans="1:19" x14ac:dyDescent="0.25">
      <c r="A25" s="2">
        <v>18</v>
      </c>
      <c r="B25" s="6">
        <v>239.08202499999999</v>
      </c>
      <c r="C25" s="10">
        <v>0</v>
      </c>
      <c r="D25" s="6">
        <v>225.39863866666667</v>
      </c>
      <c r="E25" s="10">
        <v>3.8078562281893207E-2</v>
      </c>
      <c r="F25" s="6">
        <v>30.10055925</v>
      </c>
      <c r="G25" s="10">
        <v>0.46735051660310734</v>
      </c>
      <c r="H25" s="6">
        <v>11.154781363636364</v>
      </c>
      <c r="I25" s="10">
        <v>0.10581632613789371</v>
      </c>
      <c r="J25" s="6">
        <v>265.987413</v>
      </c>
      <c r="K25" s="10">
        <v>2.1816200000011912</v>
      </c>
      <c r="L25" s="6">
        <v>238.0177655</v>
      </c>
      <c r="M25" s="10">
        <v>3.4892877724550644E-2</v>
      </c>
      <c r="N25" s="6">
        <v>35.6979945</v>
      </c>
      <c r="O25" s="10">
        <v>0.48546049999997809</v>
      </c>
      <c r="P25" s="6">
        <v>15.0055251</v>
      </c>
      <c r="Q25" s="10">
        <v>0.10541770105387423</v>
      </c>
      <c r="R25" s="6">
        <v>1.385859</v>
      </c>
      <c r="S25" s="10">
        <v>1.0752242780006683E-2</v>
      </c>
    </row>
    <row r="26" spans="1:19" x14ac:dyDescent="0.25">
      <c r="A26" s="2">
        <v>19</v>
      </c>
      <c r="B26" s="6">
        <v>265.91980100000001</v>
      </c>
      <c r="C26" s="10">
        <v>0</v>
      </c>
      <c r="D26" s="6">
        <v>225.26687066666668</v>
      </c>
      <c r="E26" s="10">
        <v>3.4618742712902828E-2</v>
      </c>
      <c r="F26" s="6">
        <v>28.8901115</v>
      </c>
      <c r="G26" s="10">
        <v>0.98282559066204478</v>
      </c>
      <c r="H26" s="6">
        <v>11.022983727272727</v>
      </c>
      <c r="I26" s="10">
        <v>1.2352060063311585</v>
      </c>
      <c r="J26" s="6">
        <v>310.89257250000003</v>
      </c>
      <c r="K26" s="10">
        <v>36.709040499999766</v>
      </c>
      <c r="L26" s="6">
        <v>238.02603999999999</v>
      </c>
      <c r="M26" s="10">
        <v>9.1503105540471932E-2</v>
      </c>
      <c r="N26" s="6">
        <v>33.852139999999999</v>
      </c>
      <c r="O26" s="10">
        <v>0.66207500000002995</v>
      </c>
      <c r="P26" s="6">
        <v>14.419775699999999</v>
      </c>
      <c r="Q26" s="10">
        <v>0.14824366669312361</v>
      </c>
      <c r="R26" s="6">
        <v>1.3954777999999999</v>
      </c>
      <c r="S26" s="10">
        <v>1.8946861126849627E-2</v>
      </c>
    </row>
    <row r="27" spans="1:19" x14ac:dyDescent="0.25">
      <c r="A27" s="2">
        <v>20</v>
      </c>
      <c r="B27" s="6">
        <v>348.93514800000003</v>
      </c>
      <c r="C27" s="10">
        <v>0</v>
      </c>
      <c r="D27" s="6">
        <v>225.16758366666667</v>
      </c>
      <c r="E27" s="10">
        <v>3.6672025161093143E-2</v>
      </c>
      <c r="F27" s="6">
        <v>27.9756365</v>
      </c>
      <c r="G27" s="10">
        <v>0.51008624807493697</v>
      </c>
      <c r="H27" s="6">
        <v>10.747714500000001</v>
      </c>
      <c r="I27" s="10">
        <v>1.9395644239900387</v>
      </c>
      <c r="J27" s="6">
        <v>263.70433149999997</v>
      </c>
      <c r="K27" s="10">
        <v>5.858329500001898</v>
      </c>
      <c r="L27" s="6">
        <v>235.48286524999997</v>
      </c>
      <c r="M27" s="10">
        <v>4.6270829414583492</v>
      </c>
      <c r="N27" s="6">
        <v>32.671327000000005</v>
      </c>
      <c r="O27" s="10">
        <v>0.34087000000000139</v>
      </c>
      <c r="P27" s="6">
        <v>13.695691800000001</v>
      </c>
      <c r="Q27" s="10">
        <v>0.1308752562135157</v>
      </c>
      <c r="R27" s="6">
        <v>1.3702748</v>
      </c>
      <c r="S27" s="10">
        <v>1.8388634374533405E-2</v>
      </c>
    </row>
    <row r="28" spans="1:19" x14ac:dyDescent="0.25">
      <c r="A28" s="2">
        <v>21</v>
      </c>
      <c r="B28" s="6">
        <v>241.025452</v>
      </c>
      <c r="C28" s="10">
        <v>0</v>
      </c>
      <c r="D28" s="6">
        <v>225.07828133333336</v>
      </c>
      <c r="E28" s="10">
        <v>2.7234946996435697E-2</v>
      </c>
      <c r="F28" s="6">
        <v>27.516242999999999</v>
      </c>
      <c r="G28" s="10">
        <v>1.381299760234751</v>
      </c>
      <c r="H28" s="6">
        <v>10.648620500000002</v>
      </c>
      <c r="I28" s="10">
        <v>2.8274796379448301</v>
      </c>
      <c r="J28" s="6">
        <v>259.58955500000002</v>
      </c>
      <c r="K28" s="10">
        <v>4.3310399999985698</v>
      </c>
      <c r="L28" s="6">
        <v>238.10342824999998</v>
      </c>
      <c r="M28" s="10">
        <v>0.27505509476142076</v>
      </c>
      <c r="N28" s="6">
        <v>31.238471000000001</v>
      </c>
      <c r="O28" s="10">
        <v>0.74618899999996247</v>
      </c>
      <c r="P28" s="6">
        <v>13.157169199999998</v>
      </c>
      <c r="Q28" s="10">
        <v>0.19326107809482149</v>
      </c>
      <c r="R28" s="6">
        <v>1.4418131999999999</v>
      </c>
      <c r="S28" s="10">
        <v>6.2110048998210557E-2</v>
      </c>
    </row>
    <row r="29" spans="1:19" x14ac:dyDescent="0.25">
      <c r="A29" s="2">
        <v>22</v>
      </c>
      <c r="B29" s="6">
        <v>243.16125</v>
      </c>
      <c r="C29" s="10">
        <v>0</v>
      </c>
      <c r="D29" s="6">
        <v>224.84429866666667</v>
      </c>
      <c r="E29" s="10">
        <v>5.2329133283311978E-2</v>
      </c>
      <c r="F29" s="6">
        <v>27.037354750000002</v>
      </c>
      <c r="G29" s="10">
        <v>0.76990045083052105</v>
      </c>
      <c r="H29" s="6">
        <v>9.3586053000000007</v>
      </c>
      <c r="I29" s="10">
        <v>0.15389696386736901</v>
      </c>
      <c r="J29" s="6">
        <v>263.71103400000004</v>
      </c>
      <c r="K29" s="10">
        <v>4.0983029999972382</v>
      </c>
      <c r="L29" s="6">
        <v>232.64217774999997</v>
      </c>
      <c r="M29" s="10">
        <v>5.4320956569876966</v>
      </c>
      <c r="N29" s="6">
        <v>31.465068500000001</v>
      </c>
      <c r="O29" s="10">
        <v>0.55617650000003438</v>
      </c>
      <c r="P29" s="6">
        <v>12.567738799999999</v>
      </c>
      <c r="Q29" s="10">
        <v>0.10172666002385591</v>
      </c>
      <c r="R29" s="6">
        <v>1.3926908</v>
      </c>
      <c r="S29" s="10">
        <v>2.077434147596947E-2</v>
      </c>
    </row>
    <row r="30" spans="1:19" x14ac:dyDescent="0.25">
      <c r="A30" s="2">
        <v>23</v>
      </c>
      <c r="B30" s="6">
        <v>245.68028000000001</v>
      </c>
      <c r="C30" s="10">
        <v>0</v>
      </c>
      <c r="D30" s="6">
        <v>224.845822</v>
      </c>
      <c r="E30" s="10">
        <v>0.1114914927732905</v>
      </c>
      <c r="F30" s="6">
        <v>26.803310499999998</v>
      </c>
      <c r="G30" s="10">
        <v>1.0671222602674781</v>
      </c>
      <c r="H30" s="6">
        <v>9.1318669000000003</v>
      </c>
      <c r="I30" s="10">
        <v>0.30416599030511782</v>
      </c>
      <c r="J30" s="6">
        <v>326.33704799999998</v>
      </c>
      <c r="K30" s="10">
        <v>58.076381000000282</v>
      </c>
      <c r="L30" s="6">
        <v>237.88159300000001</v>
      </c>
      <c r="M30" s="10">
        <v>0.10670268637677878</v>
      </c>
      <c r="N30" s="6">
        <v>30.810278499999999</v>
      </c>
      <c r="O30" s="10">
        <v>0.80407949999995043</v>
      </c>
      <c r="P30" s="6">
        <v>12.1007423</v>
      </c>
      <c r="Q30" s="10">
        <v>0.15907780388218945</v>
      </c>
      <c r="R30" s="6">
        <v>1.4424054000000002</v>
      </c>
      <c r="S30" s="10">
        <v>8.8588515401488072E-2</v>
      </c>
    </row>
    <row r="31" spans="1:19" x14ac:dyDescent="0.25">
      <c r="A31" s="2">
        <v>24</v>
      </c>
      <c r="B31" s="6">
        <v>243.597161</v>
      </c>
      <c r="C31" s="10">
        <v>0</v>
      </c>
      <c r="D31" s="6">
        <v>224.66959066666664</v>
      </c>
      <c r="E31" s="10">
        <v>6.4537960982587461E-2</v>
      </c>
      <c r="F31" s="6">
        <v>26.874958749999998</v>
      </c>
      <c r="G31" s="10">
        <v>0.81581874831384471</v>
      </c>
      <c r="H31" s="6">
        <v>8.892703899999999</v>
      </c>
      <c r="I31" s="10">
        <v>0.534901731527472</v>
      </c>
      <c r="J31" s="6">
        <v>262.60326399999997</v>
      </c>
      <c r="K31" s="10">
        <v>5.7366540000014741</v>
      </c>
      <c r="L31" s="6">
        <v>236.27100300000001</v>
      </c>
      <c r="M31" s="10">
        <v>3.1606093763077472</v>
      </c>
      <c r="N31" s="6">
        <v>29.392052</v>
      </c>
      <c r="O31" s="10">
        <v>0.84734800000000154</v>
      </c>
      <c r="P31" s="6">
        <v>11.651289999999999</v>
      </c>
      <c r="Q31" s="10">
        <v>0.10487771579618825</v>
      </c>
      <c r="R31" s="6">
        <v>3.4683098000000001</v>
      </c>
      <c r="S31" s="10">
        <v>4.1499720997968854</v>
      </c>
    </row>
    <row r="32" spans="1:19" x14ac:dyDescent="0.25">
      <c r="A32" s="2">
        <v>25</v>
      </c>
      <c r="B32" s="6">
        <v>246.570472</v>
      </c>
      <c r="C32" s="10">
        <v>0</v>
      </c>
      <c r="D32" s="6">
        <v>224.46788033333334</v>
      </c>
      <c r="E32" s="10">
        <v>5.2586238877057143E-2</v>
      </c>
      <c r="F32" s="6">
        <v>26.522680249999997</v>
      </c>
      <c r="G32" s="10">
        <v>0.62058464150527037</v>
      </c>
      <c r="H32" s="6">
        <v>8.4704200000000007</v>
      </c>
      <c r="I32" s="10">
        <v>0.20084556967677647</v>
      </c>
      <c r="J32" s="6">
        <v>263.61753599999997</v>
      </c>
      <c r="K32" s="10">
        <v>5.5345900000012564</v>
      </c>
      <c r="L32" s="6">
        <v>235.51114100000001</v>
      </c>
      <c r="M32" s="10">
        <v>4.6750140694113167</v>
      </c>
      <c r="N32" s="6">
        <v>29.741187</v>
      </c>
      <c r="O32" s="10">
        <v>0.36793199999999154</v>
      </c>
      <c r="P32" s="6">
        <v>11.3210672</v>
      </c>
      <c r="Q32" s="10">
        <v>0.14926015641204227</v>
      </c>
      <c r="R32" s="6">
        <v>1.4170231999999998</v>
      </c>
      <c r="S32" s="10">
        <v>2.0686201511158766E-2</v>
      </c>
    </row>
    <row r="33" spans="1:19" x14ac:dyDescent="0.25">
      <c r="A33" s="2">
        <v>26</v>
      </c>
      <c r="B33" s="6">
        <v>248.99991499999999</v>
      </c>
      <c r="C33" s="10">
        <v>0</v>
      </c>
      <c r="D33" s="6">
        <v>224.40300333333334</v>
      </c>
      <c r="E33" s="10">
        <v>0.16256342187952347</v>
      </c>
      <c r="F33" s="6">
        <v>26.037045249999998</v>
      </c>
      <c r="G33" s="10">
        <v>0.80320427068329869</v>
      </c>
      <c r="H33" s="6">
        <v>8.2913302000000009</v>
      </c>
      <c r="I33" s="10">
        <v>0.32201415993237109</v>
      </c>
      <c r="J33" s="6">
        <v>269.6142165</v>
      </c>
      <c r="K33" s="10">
        <v>12.210522500000129</v>
      </c>
      <c r="L33" s="6">
        <v>238.095709</v>
      </c>
      <c r="M33" s="10">
        <v>0.15921667158804492</v>
      </c>
      <c r="N33" s="6">
        <v>27.564295999999999</v>
      </c>
      <c r="O33" s="10">
        <v>0.37170700000001156</v>
      </c>
      <c r="P33" s="6">
        <v>10.8920675</v>
      </c>
      <c r="Q33" s="10">
        <v>7.8954365169296048E-2</v>
      </c>
      <c r="R33" s="6">
        <v>1.4153328000000001</v>
      </c>
      <c r="S33" s="10">
        <v>1.6579282992946434E-2</v>
      </c>
    </row>
    <row r="34" spans="1:19" x14ac:dyDescent="0.25">
      <c r="A34" s="2">
        <v>27</v>
      </c>
      <c r="B34" s="6">
        <v>246.39678000000001</v>
      </c>
      <c r="C34" s="10">
        <v>0</v>
      </c>
      <c r="D34" s="6">
        <v>224.25863200000003</v>
      </c>
      <c r="E34" s="10">
        <v>0.19690584874621178</v>
      </c>
      <c r="F34" s="6">
        <v>27.381820749999999</v>
      </c>
      <c r="G34" s="10">
        <v>0.57917101800828608</v>
      </c>
      <c r="H34" s="6">
        <v>7.9839612999999998</v>
      </c>
      <c r="I34" s="10">
        <v>0.15693552908125918</v>
      </c>
      <c r="J34" s="6">
        <v>267.85254950000001</v>
      </c>
      <c r="K34" s="10">
        <v>2.591181499999669</v>
      </c>
      <c r="L34" s="6">
        <v>232.61779725</v>
      </c>
      <c r="M34" s="10">
        <v>5.3563595622807805</v>
      </c>
      <c r="N34" s="6">
        <v>28.000885</v>
      </c>
      <c r="O34" s="10">
        <v>0.44274600000000702</v>
      </c>
      <c r="P34" s="6">
        <v>10.628899700000002</v>
      </c>
      <c r="Q34" s="10">
        <v>0.20113791425237171</v>
      </c>
      <c r="R34" s="6">
        <v>1.4387745999999999</v>
      </c>
      <c r="S34" s="10">
        <v>7.295752384394398E-2</v>
      </c>
    </row>
    <row r="35" spans="1:19" x14ac:dyDescent="0.25">
      <c r="A35" s="2">
        <v>28</v>
      </c>
      <c r="B35" s="6">
        <v>251.706467</v>
      </c>
      <c r="C35" s="10">
        <v>0</v>
      </c>
      <c r="D35" s="6">
        <v>224.015837</v>
      </c>
      <c r="E35" s="10">
        <v>8.038400462891683E-2</v>
      </c>
      <c r="F35" s="6">
        <v>26.416101999999999</v>
      </c>
      <c r="G35" s="10">
        <v>0.27746219085134655</v>
      </c>
      <c r="H35" s="6">
        <v>7.6759567000000004</v>
      </c>
      <c r="I35" s="10">
        <v>0.1164845792669839</v>
      </c>
      <c r="J35" s="6"/>
      <c r="K35" s="10"/>
      <c r="L35" s="6">
        <v>235.43484025000001</v>
      </c>
      <c r="M35" s="10">
        <v>4.5177720788207631</v>
      </c>
      <c r="N35" s="6">
        <v>27.936311500000002</v>
      </c>
      <c r="O35" s="10">
        <v>0.35553449999980163</v>
      </c>
      <c r="P35" s="6">
        <v>10.226434900000001</v>
      </c>
      <c r="Q35" s="10">
        <v>6.7972876937031912E-2</v>
      </c>
      <c r="R35" s="6">
        <v>5.6686209999999999</v>
      </c>
      <c r="S35" s="10">
        <v>8.3551162770963749</v>
      </c>
    </row>
    <row r="36" spans="1:19" x14ac:dyDescent="0.25">
      <c r="A36" s="2">
        <v>29</v>
      </c>
      <c r="B36" s="6"/>
      <c r="C36" s="10"/>
      <c r="D36" s="6">
        <v>223.87037000000001</v>
      </c>
      <c r="E36" s="10">
        <v>4.5548886466258952E-2</v>
      </c>
      <c r="F36" s="6">
        <v>26.258194</v>
      </c>
      <c r="G36" s="10">
        <v>0.43901806931019843</v>
      </c>
      <c r="H36" s="6">
        <v>8.5018843999999998</v>
      </c>
      <c r="I36" s="10">
        <v>3.0730206864784755</v>
      </c>
      <c r="J36" s="6"/>
      <c r="K36" s="10"/>
      <c r="L36" s="6">
        <v>234.02695025000003</v>
      </c>
      <c r="M36" s="10">
        <v>4.4717855366717965</v>
      </c>
      <c r="N36" s="6">
        <v>27.4676185</v>
      </c>
      <c r="O36" s="10">
        <v>0.57741949999993436</v>
      </c>
      <c r="P36" s="6">
        <v>9.9627119999999998</v>
      </c>
      <c r="Q36" s="10">
        <v>9.7154284211325839E-2</v>
      </c>
      <c r="R36" s="6">
        <v>1.4513818000000001</v>
      </c>
      <c r="S36" s="10">
        <v>3.9866547682983554E-2</v>
      </c>
    </row>
    <row r="37" spans="1:19" x14ac:dyDescent="0.25">
      <c r="A37" s="2">
        <v>30</v>
      </c>
      <c r="B37" s="6"/>
      <c r="C37" s="10"/>
      <c r="D37" s="6">
        <v>223.68103699999998</v>
      </c>
      <c r="E37" s="10">
        <v>4.3137778570446941E-2</v>
      </c>
      <c r="F37" s="6">
        <v>25.181835000000003</v>
      </c>
      <c r="G37" s="10">
        <v>0.57628040225104249</v>
      </c>
      <c r="H37" s="6">
        <v>7.275929500000001</v>
      </c>
      <c r="I37" s="10">
        <v>0.20223188104558482</v>
      </c>
      <c r="J37" s="6"/>
      <c r="K37" s="10"/>
      <c r="L37" s="6">
        <v>234.55143033333334</v>
      </c>
      <c r="M37" s="10">
        <v>4.8767014447554322</v>
      </c>
      <c r="N37" s="6">
        <v>27.3962</v>
      </c>
      <c r="O37" s="10">
        <v>0.21590099999992882</v>
      </c>
      <c r="P37" s="6">
        <v>9.7074560000000005</v>
      </c>
      <c r="Q37" s="10">
        <v>0.12111586454046774</v>
      </c>
      <c r="R37" s="6">
        <v>62.1702814</v>
      </c>
      <c r="S37" s="10">
        <v>121.46969377220069</v>
      </c>
    </row>
    <row r="38" spans="1:19" x14ac:dyDescent="0.25">
      <c r="A38" s="2">
        <v>31</v>
      </c>
      <c r="B38" s="6"/>
      <c r="C38" s="10"/>
      <c r="D38" s="6">
        <v>223.53076499999997</v>
      </c>
      <c r="E38" s="10">
        <v>3.7522922728358277E-2</v>
      </c>
      <c r="F38" s="6">
        <v>26.751130666666668</v>
      </c>
      <c r="G38" s="10">
        <v>0.24555490018055492</v>
      </c>
      <c r="H38" s="6">
        <v>7.2081937999999992</v>
      </c>
      <c r="I38" s="10">
        <v>0.16272163249727176</v>
      </c>
      <c r="J38" s="6"/>
      <c r="K38" s="10"/>
      <c r="L38" s="6"/>
      <c r="M38" s="10"/>
      <c r="N38" s="6">
        <v>27.556794</v>
      </c>
      <c r="O38" s="10">
        <v>0.68796999999995456</v>
      </c>
      <c r="P38" s="6">
        <v>9.4706478999999995</v>
      </c>
      <c r="Q38" s="10">
        <v>9.6967541279047817E-2</v>
      </c>
      <c r="R38" s="6">
        <v>1.4879520000000002</v>
      </c>
      <c r="S38" s="10">
        <v>8.991982884769896E-2</v>
      </c>
    </row>
    <row r="39" spans="1:19" x14ac:dyDescent="0.25">
      <c r="A39" s="2">
        <v>32</v>
      </c>
      <c r="B39" s="6"/>
      <c r="C39" s="10"/>
      <c r="D39" s="6"/>
      <c r="E39" s="10"/>
      <c r="F39" s="6">
        <v>27.161304333333334</v>
      </c>
      <c r="G39" s="10">
        <v>0.26977687386220506</v>
      </c>
      <c r="H39" s="6">
        <v>7.0896220999999997</v>
      </c>
      <c r="I39" s="10">
        <v>0.18424949460039089</v>
      </c>
      <c r="J39" s="6"/>
      <c r="K39" s="10"/>
      <c r="L39" s="6"/>
      <c r="M39" s="10"/>
      <c r="N39" s="6">
        <v>29.627598499999998</v>
      </c>
      <c r="O39" s="10">
        <v>0.42248050000007298</v>
      </c>
      <c r="P39" s="6">
        <v>9.2697211000000017</v>
      </c>
      <c r="Q39" s="10">
        <v>5.1582546862984191E-2</v>
      </c>
      <c r="R39" s="6">
        <v>1.4919582</v>
      </c>
      <c r="S39" s="10">
        <v>4.9662956800416436E-2</v>
      </c>
    </row>
    <row r="40" spans="1:19" x14ac:dyDescent="0.25">
      <c r="A40" s="2">
        <v>33</v>
      </c>
      <c r="B40" s="6"/>
      <c r="C40" s="10"/>
      <c r="D40" s="6"/>
      <c r="E40" s="10"/>
      <c r="F40" s="6">
        <v>26.410931000000001</v>
      </c>
      <c r="G40" s="10">
        <v>1.0284087943041231</v>
      </c>
      <c r="H40" s="6">
        <v>6.8982405</v>
      </c>
      <c r="I40" s="10">
        <v>0.15876631909583852</v>
      </c>
      <c r="J40" s="6"/>
      <c r="K40" s="10"/>
      <c r="L40" s="6"/>
      <c r="M40" s="10"/>
      <c r="N40" s="6">
        <v>29.174003500000001</v>
      </c>
      <c r="O40" s="10">
        <v>0.38132950000004817</v>
      </c>
      <c r="P40" s="6">
        <v>8.9885211999999992</v>
      </c>
      <c r="Q40" s="10">
        <v>0.12979604984581936</v>
      </c>
      <c r="R40" s="6">
        <v>1.5200165999999999</v>
      </c>
      <c r="S40" s="10">
        <v>6.7700659771082264E-2</v>
      </c>
    </row>
    <row r="41" spans="1:19" x14ac:dyDescent="0.25">
      <c r="A41" s="2">
        <v>34</v>
      </c>
      <c r="B41" s="6"/>
      <c r="C41" s="10"/>
      <c r="D41" s="6"/>
      <c r="E41" s="10"/>
      <c r="F41" s="6">
        <v>27.172235000000001</v>
      </c>
      <c r="G41" s="10">
        <v>0.24702875163157142</v>
      </c>
      <c r="H41" s="6">
        <v>7.6367034</v>
      </c>
      <c r="I41" s="10">
        <v>2.9091448625213996</v>
      </c>
      <c r="J41" s="6"/>
      <c r="K41" s="10"/>
      <c r="L41" s="6"/>
      <c r="M41" s="10"/>
      <c r="N41" s="6">
        <v>29.7477695</v>
      </c>
      <c r="O41" s="10">
        <v>0.23605049999990119</v>
      </c>
      <c r="P41" s="6">
        <v>8.6827717</v>
      </c>
      <c r="Q41" s="10">
        <v>8.0757645894346114E-2</v>
      </c>
      <c r="R41" s="6">
        <v>1.4701122000000002</v>
      </c>
      <c r="S41" s="10">
        <v>4.4803983302377094E-2</v>
      </c>
    </row>
    <row r="42" spans="1:19" x14ac:dyDescent="0.25">
      <c r="A42" s="2">
        <v>35</v>
      </c>
      <c r="B42" s="6"/>
      <c r="C42" s="10"/>
      <c r="D42" s="6"/>
      <c r="E42" s="10"/>
      <c r="F42" s="6">
        <v>26.379531</v>
      </c>
      <c r="G42" s="10">
        <v>0.23987382324485243</v>
      </c>
      <c r="H42" s="6">
        <v>6.9926042727272737</v>
      </c>
      <c r="I42" s="10">
        <v>1.0689236559032851</v>
      </c>
      <c r="J42" s="6"/>
      <c r="K42" s="10"/>
      <c r="L42" s="6"/>
      <c r="M42" s="10"/>
      <c r="N42" s="6">
        <v>28.900817</v>
      </c>
      <c r="O42" s="10">
        <v>0.13667199999974972</v>
      </c>
      <c r="P42" s="6">
        <v>8.5542867999999999</v>
      </c>
      <c r="Q42" s="10">
        <v>0.19716116330849115</v>
      </c>
      <c r="R42" s="6">
        <v>1.5460486</v>
      </c>
      <c r="S42" s="10">
        <v>7.9550953009003056E-2</v>
      </c>
    </row>
    <row r="43" spans="1:19" x14ac:dyDescent="0.25">
      <c r="A43" s="2">
        <v>36</v>
      </c>
      <c r="B43" s="6"/>
      <c r="C43" s="10"/>
      <c r="D43" s="6"/>
      <c r="E43" s="10"/>
      <c r="F43" s="6">
        <v>26.343206666666664</v>
      </c>
      <c r="G43" s="10">
        <v>0.74872601937798378</v>
      </c>
      <c r="H43" s="6">
        <v>6.5333995454545457</v>
      </c>
      <c r="I43" s="10">
        <v>0.14059952283270633</v>
      </c>
      <c r="J43" s="6"/>
      <c r="K43" s="10"/>
      <c r="L43" s="6"/>
      <c r="M43" s="10"/>
      <c r="N43" s="6">
        <v>27.606363000000002</v>
      </c>
      <c r="O43" s="10">
        <v>0.75849199999999706</v>
      </c>
      <c r="P43" s="6">
        <v>8.3159090000000013</v>
      </c>
      <c r="Q43" s="10">
        <v>0.1147222017736574</v>
      </c>
      <c r="R43" s="6">
        <v>2.9156059999999999</v>
      </c>
      <c r="S43" s="10">
        <v>2.7997799233129022</v>
      </c>
    </row>
    <row r="44" spans="1:19" x14ac:dyDescent="0.25">
      <c r="A44" s="2">
        <v>37</v>
      </c>
      <c r="B44" s="6"/>
      <c r="C44" s="10"/>
      <c r="D44" s="6"/>
      <c r="E44" s="10"/>
      <c r="F44" s="6">
        <v>26.970348333333334</v>
      </c>
      <c r="G44" s="10">
        <v>0.67769942166725894</v>
      </c>
      <c r="H44" s="6">
        <v>6.3677876999999992</v>
      </c>
      <c r="I44" s="10">
        <v>0.11923376289882</v>
      </c>
      <c r="J44" s="6"/>
      <c r="K44" s="10"/>
      <c r="L44" s="6">
        <v>238.62350699999999</v>
      </c>
      <c r="M44" s="10">
        <v>0</v>
      </c>
      <c r="N44" s="6">
        <v>28.517049999999998</v>
      </c>
      <c r="O44" s="10">
        <v>0.36714300000026684</v>
      </c>
      <c r="P44" s="6">
        <v>8.1637763000000003</v>
      </c>
      <c r="Q44" s="10">
        <v>0.10553784095761887</v>
      </c>
      <c r="R44" s="6">
        <v>1.5050421999999997</v>
      </c>
      <c r="S44" s="10">
        <v>4.9208005191842728E-2</v>
      </c>
    </row>
    <row r="45" spans="1:19" x14ac:dyDescent="0.25">
      <c r="A45" s="2">
        <v>38</v>
      </c>
      <c r="B45" s="6">
        <v>246.81088399999999</v>
      </c>
      <c r="C45" s="10">
        <v>0</v>
      </c>
      <c r="D45" s="6"/>
      <c r="E45" s="10"/>
      <c r="F45" s="6">
        <v>25.704401000000001</v>
      </c>
      <c r="G45" s="10">
        <v>0.2854951416794792</v>
      </c>
      <c r="H45" s="6">
        <v>6.3327954999999987</v>
      </c>
      <c r="I45" s="10">
        <v>0.20461952277888401</v>
      </c>
      <c r="J45" s="6"/>
      <c r="K45" s="10"/>
      <c r="L45" s="6">
        <v>238.94641150000001</v>
      </c>
      <c r="M45" s="10">
        <v>0.11953749996309754</v>
      </c>
      <c r="N45" s="6">
        <v>28.8273285</v>
      </c>
      <c r="O45" s="10">
        <v>0.62278750000007399</v>
      </c>
      <c r="P45" s="6">
        <v>8.126900599999999</v>
      </c>
      <c r="Q45" s="10">
        <v>0.24921330675637607</v>
      </c>
      <c r="R45" s="6">
        <v>1.5310216000000001</v>
      </c>
      <c r="S45" s="10">
        <v>6.0159216659124104E-2</v>
      </c>
    </row>
    <row r="46" spans="1:19" x14ac:dyDescent="0.25">
      <c r="A46" s="2">
        <v>39</v>
      </c>
      <c r="B46" s="6">
        <v>242.04346000000001</v>
      </c>
      <c r="C46" s="10">
        <v>0</v>
      </c>
      <c r="D46" s="6">
        <v>250.60259600000003</v>
      </c>
      <c r="E46" s="10">
        <v>0.98044463038962215</v>
      </c>
      <c r="F46" s="6">
        <v>25.779960333333332</v>
      </c>
      <c r="G46" s="10">
        <v>0.71966174763643331</v>
      </c>
      <c r="H46" s="6">
        <v>6.2601539090909082</v>
      </c>
      <c r="I46" s="10">
        <v>0.28329420139864997</v>
      </c>
      <c r="J46" s="6"/>
      <c r="K46" s="10"/>
      <c r="L46" s="6">
        <v>239.40129899999999</v>
      </c>
      <c r="M46" s="10">
        <v>0.34620100000586951</v>
      </c>
      <c r="N46" s="6">
        <v>27.416301500000003</v>
      </c>
      <c r="O46" s="10">
        <v>0.1560324999994272</v>
      </c>
      <c r="P46" s="6">
        <v>7.8530192000000003</v>
      </c>
      <c r="Q46" s="10">
        <v>6.0161858920438654E-2</v>
      </c>
      <c r="R46" s="6">
        <v>1.6020316000000001</v>
      </c>
      <c r="S46" s="10">
        <v>7.1517396942559444E-2</v>
      </c>
    </row>
    <row r="47" spans="1:19" x14ac:dyDescent="0.25">
      <c r="A47" s="2">
        <v>40</v>
      </c>
      <c r="B47" s="6">
        <v>242.62232</v>
      </c>
      <c r="C47" s="10">
        <v>0</v>
      </c>
      <c r="D47" s="6">
        <v>252.61927133333333</v>
      </c>
      <c r="E47" s="10">
        <v>0.97963161142175903</v>
      </c>
      <c r="F47" s="6">
        <v>25.082809666666666</v>
      </c>
      <c r="G47" s="10">
        <v>1.0214063791369055</v>
      </c>
      <c r="H47" s="6">
        <v>6.023852909090909</v>
      </c>
      <c r="I47" s="10">
        <v>8.4324564834011517E-2</v>
      </c>
      <c r="J47" s="6"/>
      <c r="K47" s="10"/>
      <c r="L47" s="6">
        <v>240.084137</v>
      </c>
      <c r="M47" s="10">
        <v>8.2276000022753759E-2</v>
      </c>
      <c r="N47" s="6">
        <v>27.639271000000001</v>
      </c>
      <c r="O47" s="10">
        <v>1.1076779999999544</v>
      </c>
      <c r="P47" s="6">
        <v>7.7252759000000015</v>
      </c>
      <c r="Q47" s="10">
        <v>0.17042517745883332</v>
      </c>
      <c r="R47" s="6">
        <v>1.5592615999999999</v>
      </c>
      <c r="S47" s="10">
        <v>7.8916984660082165E-2</v>
      </c>
    </row>
    <row r="48" spans="1:19" x14ac:dyDescent="0.25">
      <c r="A48" s="2">
        <v>41</v>
      </c>
      <c r="B48" s="6">
        <v>237.09527299999999</v>
      </c>
      <c r="C48" s="10">
        <v>0</v>
      </c>
      <c r="D48" s="6">
        <v>254.14471366666666</v>
      </c>
      <c r="E48" s="10">
        <v>1.0972341033608997</v>
      </c>
      <c r="F48" s="6">
        <v>25.509156999999998</v>
      </c>
      <c r="G48" s="10">
        <v>0.98824403434478203</v>
      </c>
      <c r="H48" s="6">
        <v>6.092849090909092</v>
      </c>
      <c r="I48" s="10">
        <v>0.47642793574138131</v>
      </c>
      <c r="J48" s="6"/>
      <c r="K48" s="10"/>
      <c r="L48" s="6">
        <v>240.49732599999999</v>
      </c>
      <c r="M48" s="10">
        <v>0.22848400000039779</v>
      </c>
      <c r="N48" s="6">
        <v>27.537182999999999</v>
      </c>
      <c r="O48" s="10">
        <v>0.81885700000002759</v>
      </c>
      <c r="P48" s="6">
        <v>7.5462882000000011</v>
      </c>
      <c r="Q48" s="10">
        <v>0.14142222962302814</v>
      </c>
      <c r="R48" s="6">
        <v>1.6434785999999999</v>
      </c>
      <c r="S48" s="10">
        <v>5.0163492352905112E-2</v>
      </c>
    </row>
    <row r="49" spans="1:19" x14ac:dyDescent="0.25">
      <c r="A49" s="2">
        <v>42</v>
      </c>
      <c r="B49" s="6">
        <v>238.21511000000001</v>
      </c>
      <c r="C49" s="10">
        <v>0</v>
      </c>
      <c r="D49" s="6">
        <v>255.77446133333333</v>
      </c>
      <c r="E49" s="10">
        <v>1.2532727770224164</v>
      </c>
      <c r="F49" s="6">
        <v>25.819136666666665</v>
      </c>
      <c r="G49" s="10">
        <v>0.96443977282893023</v>
      </c>
      <c r="H49" s="6">
        <v>7.5413132727272734</v>
      </c>
      <c r="I49" s="10">
        <v>5.2475593557452296</v>
      </c>
      <c r="J49" s="6"/>
      <c r="K49" s="10"/>
      <c r="L49" s="6">
        <v>242.10206449999998</v>
      </c>
      <c r="M49" s="10">
        <v>0.46338850000188297</v>
      </c>
      <c r="N49" s="6">
        <v>28.578890999999999</v>
      </c>
      <c r="O49" s="10">
        <v>0.81174000000000679</v>
      </c>
      <c r="P49" s="6">
        <v>7.3606718000000004</v>
      </c>
      <c r="Q49" s="10">
        <v>0.11117306520990768</v>
      </c>
      <c r="R49" s="6">
        <v>17.377913200000002</v>
      </c>
      <c r="S49" s="10">
        <v>31.461185851501202</v>
      </c>
    </row>
    <row r="50" spans="1:19" x14ac:dyDescent="0.25">
      <c r="A50" s="2">
        <v>43</v>
      </c>
      <c r="B50" s="6">
        <v>239.50436099999999</v>
      </c>
      <c r="C50" s="10">
        <v>0</v>
      </c>
      <c r="D50" s="6">
        <v>257.18150299999996</v>
      </c>
      <c r="E50" s="10">
        <v>1.2065734673421711</v>
      </c>
      <c r="F50" s="6">
        <v>24.832328</v>
      </c>
      <c r="G50" s="10">
        <v>1.2848420069583315</v>
      </c>
      <c r="H50" s="6">
        <v>5.9956950000000004</v>
      </c>
      <c r="I50" s="10">
        <v>0.67657492149341369</v>
      </c>
      <c r="J50" s="6">
        <v>273.298383</v>
      </c>
      <c r="K50" s="10">
        <v>0</v>
      </c>
      <c r="L50" s="6">
        <v>244.33705800000001</v>
      </c>
      <c r="M50" s="10">
        <v>9.4539997204986254E-3</v>
      </c>
      <c r="N50" s="6">
        <v>26.827824</v>
      </c>
      <c r="O50" s="10">
        <v>0.13334199999979629</v>
      </c>
      <c r="P50" s="6">
        <v>7.3248315000000002</v>
      </c>
      <c r="Q50" s="10">
        <v>0.12564360431490473</v>
      </c>
      <c r="R50" s="6">
        <v>1.5794250000000001</v>
      </c>
      <c r="S50" s="10">
        <v>6.6319067795014924E-2</v>
      </c>
    </row>
    <row r="51" spans="1:19" x14ac:dyDescent="0.25">
      <c r="A51" s="2">
        <v>44</v>
      </c>
      <c r="B51" s="6">
        <v>238.37842499999999</v>
      </c>
      <c r="C51" s="10">
        <v>0</v>
      </c>
      <c r="D51" s="6">
        <v>258.69310666666667</v>
      </c>
      <c r="E51" s="10">
        <v>1.0627968649679005</v>
      </c>
      <c r="F51" s="6">
        <v>25.146681666666666</v>
      </c>
      <c r="G51" s="10">
        <v>1.0875562001362333</v>
      </c>
      <c r="H51" s="6">
        <v>5.7795460909090917</v>
      </c>
      <c r="I51" s="10">
        <v>0.2306089011324933</v>
      </c>
      <c r="J51" s="6">
        <v>268.41823799999997</v>
      </c>
      <c r="K51" s="10">
        <v>0</v>
      </c>
      <c r="L51" s="6">
        <v>245.46307849999999</v>
      </c>
      <c r="M51" s="10">
        <v>5.4461500019982845E-2</v>
      </c>
      <c r="N51" s="6">
        <v>28.366054999999999</v>
      </c>
      <c r="O51" s="10">
        <v>8.7395000000050405E-2</v>
      </c>
      <c r="P51" s="6">
        <v>7.288381600000001</v>
      </c>
      <c r="Q51" s="10">
        <v>0.15857058088060971</v>
      </c>
      <c r="R51" s="6">
        <v>2.9826762000000002</v>
      </c>
      <c r="S51" s="10">
        <v>2.7058051245293617</v>
      </c>
    </row>
    <row r="52" spans="1:19" x14ac:dyDescent="0.25">
      <c r="A52" s="2">
        <v>45</v>
      </c>
      <c r="B52" s="6">
        <v>240.41824600000001</v>
      </c>
      <c r="C52" s="10">
        <v>0</v>
      </c>
      <c r="D52" s="6">
        <v>260.25153633333338</v>
      </c>
      <c r="E52" s="10">
        <v>1.0706251691140354</v>
      </c>
      <c r="F52" s="6">
        <v>25.254002333333332</v>
      </c>
      <c r="G52" s="10">
        <v>0.92190047262863217</v>
      </c>
      <c r="H52" s="6">
        <v>5.7346158181818181</v>
      </c>
      <c r="I52" s="10">
        <v>0.12781710214478728</v>
      </c>
      <c r="J52" s="6">
        <v>273.37663400000002</v>
      </c>
      <c r="K52" s="10">
        <v>0</v>
      </c>
      <c r="L52" s="6">
        <v>246.75796600000001</v>
      </c>
      <c r="M52" s="10">
        <v>0.2687099999961729</v>
      </c>
      <c r="N52" s="6">
        <v>28.207512000000001</v>
      </c>
      <c r="O52" s="10">
        <v>0.57100999999983659</v>
      </c>
      <c r="P52" s="6">
        <v>7.2070619000000011</v>
      </c>
      <c r="Q52" s="10">
        <v>0.15626260435587266</v>
      </c>
      <c r="R52" s="6">
        <v>1.5686882</v>
      </c>
      <c r="S52" s="10">
        <v>4.2742502488275123E-2</v>
      </c>
    </row>
    <row r="53" spans="1:19" x14ac:dyDescent="0.25">
      <c r="A53" s="2">
        <v>46</v>
      </c>
      <c r="B53" s="6">
        <v>240.389419</v>
      </c>
      <c r="C53" s="10">
        <v>0</v>
      </c>
      <c r="D53" s="6">
        <v>262.06694199999998</v>
      </c>
      <c r="E53" s="10">
        <v>1.1823357853645728</v>
      </c>
      <c r="F53" s="6">
        <v>25.105016666666668</v>
      </c>
      <c r="G53" s="10">
        <v>0.96783194625286728</v>
      </c>
      <c r="H53" s="6">
        <v>5.7208847272727263</v>
      </c>
      <c r="I53" s="10">
        <v>0.18320760387014481</v>
      </c>
      <c r="J53" s="6">
        <v>271.13565699999998</v>
      </c>
      <c r="K53" s="10">
        <v>0</v>
      </c>
      <c r="L53" s="6">
        <v>248.55344700000001</v>
      </c>
      <c r="M53" s="10">
        <v>0.21323400001166276</v>
      </c>
      <c r="N53" s="6">
        <v>27.061753</v>
      </c>
      <c r="O53" s="10">
        <v>0.21830499999998448</v>
      </c>
      <c r="P53" s="6">
        <v>7.2100891999999988</v>
      </c>
      <c r="Q53" s="10">
        <v>0.1572593550259688</v>
      </c>
      <c r="R53" s="6">
        <v>1.695457</v>
      </c>
      <c r="S53" s="10">
        <v>8.0978308643733385E-2</v>
      </c>
    </row>
    <row r="54" spans="1:19" x14ac:dyDescent="0.25">
      <c r="A54" s="2">
        <v>47</v>
      </c>
      <c r="B54" s="6">
        <v>252.25861900000001</v>
      </c>
      <c r="C54" s="10">
        <v>0</v>
      </c>
      <c r="D54" s="6">
        <v>263.60725766666673</v>
      </c>
      <c r="E54" s="10">
        <v>0.951648015955874</v>
      </c>
      <c r="F54" s="6">
        <v>25.578340999999998</v>
      </c>
      <c r="G54" s="10">
        <v>0.98045741141675369</v>
      </c>
      <c r="H54" s="6">
        <v>5.5846466363636367</v>
      </c>
      <c r="I54" s="10">
        <v>0.32399542139028609</v>
      </c>
      <c r="J54" s="6">
        <v>272.46478999999999</v>
      </c>
      <c r="K54" s="10">
        <v>0</v>
      </c>
      <c r="L54" s="6">
        <v>250.243604</v>
      </c>
      <c r="M54" s="10">
        <v>0.5319889999892089</v>
      </c>
      <c r="N54" s="6">
        <v>28.3553085</v>
      </c>
      <c r="O54" s="10">
        <v>2.2883835000000214</v>
      </c>
      <c r="P54" s="6">
        <v>7.0747273999999987</v>
      </c>
      <c r="Q54" s="10">
        <v>0.16327252290712602</v>
      </c>
      <c r="R54" s="6">
        <v>3.1040900000000002</v>
      </c>
      <c r="S54" s="10">
        <v>2.8953641597859154</v>
      </c>
    </row>
    <row r="55" spans="1:19" x14ac:dyDescent="0.25">
      <c r="A55" s="2">
        <v>48</v>
      </c>
      <c r="B55" s="6">
        <v>256.85568599999999</v>
      </c>
      <c r="C55" s="10">
        <v>0</v>
      </c>
      <c r="D55" s="6">
        <v>265.47471033333335</v>
      </c>
      <c r="E55" s="10">
        <v>0.98621386833682512</v>
      </c>
      <c r="F55" s="6">
        <v>25.698375999999996</v>
      </c>
      <c r="G55" s="10">
        <v>0.656682861572359</v>
      </c>
      <c r="H55" s="6">
        <v>5.6329710909090904</v>
      </c>
      <c r="I55" s="10">
        <v>0.18114750988953562</v>
      </c>
      <c r="J55" s="6">
        <v>268.69716799999998</v>
      </c>
      <c r="K55" s="10">
        <v>0</v>
      </c>
      <c r="L55" s="6">
        <v>252.85812399999998</v>
      </c>
      <c r="M55" s="10">
        <v>0.98864600000074532</v>
      </c>
      <c r="N55" s="6">
        <v>27.92886</v>
      </c>
      <c r="O55" s="10">
        <v>0.4228809999999717</v>
      </c>
      <c r="P55" s="6">
        <v>6.9972902000000001</v>
      </c>
      <c r="Q55" s="10">
        <v>0.15936867427934961</v>
      </c>
      <c r="R55" s="6">
        <v>3.3395464000000006</v>
      </c>
      <c r="S55" s="10">
        <v>3.0801911021716548</v>
      </c>
    </row>
    <row r="56" spans="1:19" x14ac:dyDescent="0.25">
      <c r="A56" s="2">
        <v>49</v>
      </c>
      <c r="B56" s="6">
        <v>263.95601499999998</v>
      </c>
      <c r="C56" s="10">
        <v>0</v>
      </c>
      <c r="D56" s="6">
        <v>267.23988166666669</v>
      </c>
      <c r="E56" s="10">
        <v>1.0272895792625121</v>
      </c>
      <c r="F56" s="6">
        <v>25.497405666666666</v>
      </c>
      <c r="G56" s="10">
        <v>1.0181394385820903</v>
      </c>
      <c r="H56" s="6">
        <v>5.6870593636363633</v>
      </c>
      <c r="I56" s="10">
        <v>0.59138283842414208</v>
      </c>
      <c r="J56" s="6">
        <v>271.01797399999998</v>
      </c>
      <c r="K56" s="10">
        <v>0</v>
      </c>
      <c r="L56" s="6">
        <v>252.75506000000001</v>
      </c>
      <c r="M56" s="10">
        <v>0.26631999998561939</v>
      </c>
      <c r="N56" s="6">
        <v>26.80377</v>
      </c>
      <c r="O56" s="10">
        <v>0.11526800000040688</v>
      </c>
      <c r="P56" s="6">
        <v>6.8936235999999997</v>
      </c>
      <c r="Q56" s="10">
        <v>0.17877554194701537</v>
      </c>
      <c r="R56" s="6">
        <v>9.4954938000000002</v>
      </c>
      <c r="S56" s="10">
        <v>15.267231032164533</v>
      </c>
    </row>
    <row r="57" spans="1:19" x14ac:dyDescent="0.25">
      <c r="A57" s="2">
        <v>50</v>
      </c>
      <c r="B57" s="6">
        <v>246.72172</v>
      </c>
      <c r="C57" s="10">
        <v>0</v>
      </c>
      <c r="D57" s="6">
        <v>269.07367533333331</v>
      </c>
      <c r="E57" s="10">
        <v>0.59754188757975246</v>
      </c>
      <c r="F57" s="6">
        <v>24.905305333333331</v>
      </c>
      <c r="G57" s="10">
        <v>0.67773903707279415</v>
      </c>
      <c r="H57" s="6">
        <v>5.4385083636363634</v>
      </c>
      <c r="I57" s="10">
        <v>0.2498553909485568</v>
      </c>
      <c r="J57" s="6">
        <v>276.10101200000003</v>
      </c>
      <c r="K57" s="10">
        <v>0</v>
      </c>
      <c r="L57" s="6">
        <v>254.77612550000001</v>
      </c>
      <c r="M57" s="10">
        <v>0.76298149999626286</v>
      </c>
      <c r="N57" s="6">
        <v>28.265891500000002</v>
      </c>
      <c r="O57" s="10">
        <v>1.5647874999999793</v>
      </c>
      <c r="P57" s="6">
        <v>6.8750640999999986</v>
      </c>
      <c r="Q57" s="10">
        <v>0.16711028325241747</v>
      </c>
      <c r="R57" s="6">
        <v>1.7505656000000003</v>
      </c>
      <c r="S57" s="10">
        <v>0.12083840062926872</v>
      </c>
    </row>
    <row r="58" spans="1:19" x14ac:dyDescent="0.25">
      <c r="A58" s="2">
        <v>51</v>
      </c>
      <c r="B58" s="6">
        <v>270.65647899999999</v>
      </c>
      <c r="C58" s="10">
        <v>0</v>
      </c>
      <c r="D58" s="6">
        <v>270.73540133333336</v>
      </c>
      <c r="E58" s="10">
        <v>0.57366289515292912</v>
      </c>
      <c r="F58" s="6">
        <v>25.840850333333332</v>
      </c>
      <c r="G58" s="10">
        <v>1.4243345507535057</v>
      </c>
      <c r="H58" s="6">
        <v>5.5199770909090908</v>
      </c>
      <c r="I58" s="10">
        <v>0.16762728145254069</v>
      </c>
      <c r="J58" s="6">
        <v>274.225616</v>
      </c>
      <c r="K58" s="10">
        <v>0</v>
      </c>
      <c r="L58" s="6">
        <v>254.71782450000001</v>
      </c>
      <c r="M58" s="10">
        <v>0.17636050000434825</v>
      </c>
      <c r="N58" s="6">
        <v>28.403563999999999</v>
      </c>
      <c r="O58" s="10">
        <v>1.5045830000000071</v>
      </c>
      <c r="P58" s="6">
        <v>6.7424217999999998</v>
      </c>
      <c r="Q58" s="10">
        <v>0.14298332742234199</v>
      </c>
      <c r="R58" s="6">
        <v>1.7757187999999999</v>
      </c>
      <c r="S58" s="10">
        <v>0.10692728333854176</v>
      </c>
    </row>
    <row r="59" spans="1:19" x14ac:dyDescent="0.25">
      <c r="A59" s="2">
        <v>52</v>
      </c>
      <c r="B59" s="6">
        <v>341.17526199999998</v>
      </c>
      <c r="C59" s="10">
        <v>0</v>
      </c>
      <c r="D59" s="6">
        <v>272.62930933333331</v>
      </c>
      <c r="E59" s="10">
        <v>0.40532096765365483</v>
      </c>
      <c r="F59" s="6">
        <v>25.390547666666667</v>
      </c>
      <c r="G59" s="10">
        <v>1.1714658179339055</v>
      </c>
      <c r="H59" s="6">
        <v>5.6550663636363634</v>
      </c>
      <c r="I59" s="10">
        <v>0.69485648166696834</v>
      </c>
      <c r="J59" s="6">
        <v>278.09050500000001</v>
      </c>
      <c r="K59" s="10">
        <v>0</v>
      </c>
      <c r="L59" s="6">
        <v>256.3125695</v>
      </c>
      <c r="M59" s="10">
        <v>0.54450150001365216</v>
      </c>
      <c r="N59" s="6">
        <v>26.169392500000001</v>
      </c>
      <c r="O59" s="10">
        <v>0.639197499999834</v>
      </c>
      <c r="P59" s="6">
        <v>6.7678342000000011</v>
      </c>
      <c r="Q59" s="10">
        <v>0.20166470695275787</v>
      </c>
      <c r="R59" s="6">
        <v>1.8381143999999998</v>
      </c>
      <c r="S59" s="10">
        <v>0.11234081047348901</v>
      </c>
    </row>
    <row r="60" spans="1:19" x14ac:dyDescent="0.25">
      <c r="A60" s="2">
        <v>53</v>
      </c>
      <c r="B60" s="6">
        <v>264.08176200000003</v>
      </c>
      <c r="C60" s="10">
        <v>0</v>
      </c>
      <c r="D60" s="6">
        <v>273.94930033333333</v>
      </c>
      <c r="E60" s="10">
        <v>0.6232930782426932</v>
      </c>
      <c r="F60" s="6">
        <v>26.49198766666667</v>
      </c>
      <c r="G60" s="10">
        <v>2.2017086177670251</v>
      </c>
      <c r="H60" s="6">
        <v>5.3610164545454548</v>
      </c>
      <c r="I60" s="10">
        <v>0.20782095664226147</v>
      </c>
      <c r="J60" s="6">
        <v>286.93235099999998</v>
      </c>
      <c r="K60" s="10">
        <v>0</v>
      </c>
      <c r="L60" s="6">
        <v>257.35445400000003</v>
      </c>
      <c r="M60" s="10">
        <v>1.7689999570679599E-2</v>
      </c>
      <c r="N60" s="6">
        <v>27.531025499999998</v>
      </c>
      <c r="O60" s="10">
        <v>0.34511849999996619</v>
      </c>
      <c r="P60" s="6">
        <v>6.7539344000000003</v>
      </c>
      <c r="Q60" s="10">
        <v>0.1970752812177245</v>
      </c>
      <c r="R60" s="6">
        <v>1.8412011999999998</v>
      </c>
      <c r="S60" s="10">
        <v>8.7275533734034447E-2</v>
      </c>
    </row>
    <row r="61" spans="1:19" x14ac:dyDescent="0.25">
      <c r="A61" s="2">
        <v>54</v>
      </c>
      <c r="B61" s="6">
        <v>300.629255</v>
      </c>
      <c r="C61" s="10">
        <v>0</v>
      </c>
      <c r="D61" s="6">
        <v>275.62804699999998</v>
      </c>
      <c r="E61" s="10">
        <v>0.69309731926077156</v>
      </c>
      <c r="F61" s="6">
        <v>25.667505000000002</v>
      </c>
      <c r="G61" s="10">
        <v>0.57645094674913777</v>
      </c>
      <c r="H61" s="6">
        <v>5.2723062727272731</v>
      </c>
      <c r="I61" s="10">
        <v>0.21470953657444952</v>
      </c>
      <c r="J61" s="6">
        <v>278.72247900000002</v>
      </c>
      <c r="K61" s="10">
        <v>0</v>
      </c>
      <c r="L61" s="6">
        <v>259.00104199999998</v>
      </c>
      <c r="M61" s="10">
        <v>0.22438500003251052</v>
      </c>
      <c r="N61" s="6">
        <v>27.589070499999998</v>
      </c>
      <c r="O61" s="10">
        <v>1.2392705000000466</v>
      </c>
      <c r="P61" s="6">
        <v>6.6934685000000016</v>
      </c>
      <c r="Q61" s="10">
        <v>0.20425986530061879</v>
      </c>
      <c r="R61" s="6">
        <v>1.8011392000000002</v>
      </c>
      <c r="S61" s="10">
        <v>0.12265716755314207</v>
      </c>
    </row>
    <row r="62" spans="1:19" x14ac:dyDescent="0.25">
      <c r="A62" s="2">
        <v>55</v>
      </c>
      <c r="B62" s="6">
        <v>252.19262599999999</v>
      </c>
      <c r="C62" s="10">
        <v>0</v>
      </c>
      <c r="D62" s="6">
        <v>277.26940599999995</v>
      </c>
      <c r="E62" s="10">
        <v>0.61426022267715308</v>
      </c>
      <c r="F62" s="6">
        <v>25.360660333333332</v>
      </c>
      <c r="G62" s="10">
        <v>1.2700928355765138</v>
      </c>
      <c r="H62" s="6">
        <v>5.3427878181818187</v>
      </c>
      <c r="I62" s="10">
        <v>0.15408295056929669</v>
      </c>
      <c r="J62" s="6">
        <v>415.89961399999999</v>
      </c>
      <c r="K62" s="10">
        <v>0</v>
      </c>
      <c r="L62" s="6">
        <v>254.3503935</v>
      </c>
      <c r="M62" s="10">
        <v>5.3175495000002257</v>
      </c>
      <c r="N62" s="6">
        <v>28.109849000000001</v>
      </c>
      <c r="O62" s="10">
        <v>1.0875040000000151</v>
      </c>
      <c r="P62" s="6">
        <v>6.6063889000000007</v>
      </c>
      <c r="Q62" s="10">
        <v>0.21579675096555057</v>
      </c>
      <c r="R62" s="6">
        <v>1.8989406000000002</v>
      </c>
      <c r="S62" s="10">
        <v>9.5134420180287407E-2</v>
      </c>
    </row>
    <row r="63" spans="1:19" x14ac:dyDescent="0.25">
      <c r="A63" s="2">
        <v>56</v>
      </c>
      <c r="B63" s="6">
        <v>254.724908</v>
      </c>
      <c r="C63" s="10">
        <v>0</v>
      </c>
      <c r="D63" s="6">
        <v>279.06194099999999</v>
      </c>
      <c r="E63" s="10">
        <v>0.83237421134575174</v>
      </c>
      <c r="F63" s="6">
        <v>25.688562333333333</v>
      </c>
      <c r="G63" s="10">
        <v>1.2302853049382383</v>
      </c>
      <c r="H63" s="6">
        <v>5.1333025454545442</v>
      </c>
      <c r="I63" s="10">
        <v>0.17436373847188566</v>
      </c>
      <c r="J63" s="6">
        <v>285.27924999999999</v>
      </c>
      <c r="K63" s="10">
        <v>0</v>
      </c>
      <c r="L63" s="6">
        <v>261.86168050000003</v>
      </c>
      <c r="M63" s="10">
        <v>1.447286499998782</v>
      </c>
      <c r="N63" s="6">
        <v>27.1365865</v>
      </c>
      <c r="O63" s="10">
        <v>0.23647550000017778</v>
      </c>
      <c r="P63" s="6">
        <v>6.6701549</v>
      </c>
      <c r="Q63" s="10">
        <v>0.264100868057425</v>
      </c>
      <c r="R63" s="6">
        <v>1.8680858</v>
      </c>
      <c r="S63" s="10">
        <v>0.17284642942380543</v>
      </c>
    </row>
    <row r="64" spans="1:19" x14ac:dyDescent="0.25">
      <c r="A64" s="2">
        <v>57</v>
      </c>
      <c r="B64" s="6">
        <v>401.84180400000002</v>
      </c>
      <c r="C64" s="10">
        <v>0</v>
      </c>
      <c r="D64" s="6">
        <v>280.60236033333331</v>
      </c>
      <c r="E64" s="10">
        <v>0.56357963281566004</v>
      </c>
      <c r="F64" s="6">
        <v>25.40756433333333</v>
      </c>
      <c r="G64" s="10">
        <v>1.5181510594286629</v>
      </c>
      <c r="H64" s="6">
        <v>5.2343907272727286</v>
      </c>
      <c r="I64" s="10">
        <v>0.24835113678567033</v>
      </c>
      <c r="J64" s="6">
        <v>453.38452999999998</v>
      </c>
      <c r="K64" s="10">
        <v>0</v>
      </c>
      <c r="L64" s="6">
        <v>255.81637899999998</v>
      </c>
      <c r="M64" s="10">
        <v>6.187633000000762</v>
      </c>
      <c r="N64" s="6">
        <v>26.897032000000003</v>
      </c>
      <c r="O64" s="10">
        <v>8.0390999999930809E-2</v>
      </c>
      <c r="P64" s="6">
        <v>6.5193326999999996</v>
      </c>
      <c r="Q64" s="10">
        <v>0.11457197118591256</v>
      </c>
      <c r="R64" s="6">
        <v>2.9813141999999999</v>
      </c>
      <c r="S64" s="10">
        <v>2.3530201996106537</v>
      </c>
    </row>
    <row r="65" spans="1:19" x14ac:dyDescent="0.25">
      <c r="A65" s="2">
        <v>58</v>
      </c>
      <c r="B65" s="6">
        <v>259.24757899999997</v>
      </c>
      <c r="C65" s="10">
        <v>0</v>
      </c>
      <c r="D65" s="6">
        <v>279.51175900000004</v>
      </c>
      <c r="E65" s="10">
        <v>0.29013434149864842</v>
      </c>
      <c r="F65" s="6">
        <v>24.684348666666665</v>
      </c>
      <c r="G65" s="10">
        <v>1.8456104403030507</v>
      </c>
      <c r="H65" s="6">
        <v>4.6702352727272718</v>
      </c>
      <c r="I65" s="10">
        <v>0.21025875971984795</v>
      </c>
      <c r="J65" s="6">
        <v>281.183696</v>
      </c>
      <c r="K65" s="10">
        <v>0</v>
      </c>
      <c r="L65" s="6">
        <v>256.20057500000001</v>
      </c>
      <c r="M65" s="10">
        <v>5.8980950000008505</v>
      </c>
      <c r="N65" s="6">
        <v>26.7299975</v>
      </c>
      <c r="O65" s="10">
        <v>0.42290049999988644</v>
      </c>
      <c r="P65" s="6">
        <v>6.0217585999999992</v>
      </c>
      <c r="Q65" s="10">
        <v>0.21271865320664468</v>
      </c>
      <c r="R65" s="6">
        <v>2.8846259999999999</v>
      </c>
      <c r="S65" s="10">
        <v>2.9579925131521878</v>
      </c>
    </row>
    <row r="66" spans="1:19" x14ac:dyDescent="0.25">
      <c r="A66" s="2">
        <v>59</v>
      </c>
      <c r="B66" s="6">
        <v>268.58493499999997</v>
      </c>
      <c r="C66" s="10">
        <v>0</v>
      </c>
      <c r="D66" s="6">
        <v>280.97667166666662</v>
      </c>
      <c r="E66" s="10">
        <v>0.27180620943356421</v>
      </c>
      <c r="F66" s="6">
        <v>25.076984666666664</v>
      </c>
      <c r="G66" s="10">
        <v>1.5127787003199316</v>
      </c>
      <c r="H66" s="6">
        <v>4.7022736363636364</v>
      </c>
      <c r="I66" s="10">
        <v>0.29171495978633882</v>
      </c>
      <c r="J66" s="6">
        <v>279.503558</v>
      </c>
      <c r="K66" s="10">
        <v>0</v>
      </c>
      <c r="L66" s="6">
        <v>262.79227600000002</v>
      </c>
      <c r="M66" s="10">
        <v>0.49711499999585212</v>
      </c>
      <c r="N66" s="6">
        <v>27.944702999999997</v>
      </c>
      <c r="O66" s="10">
        <v>1.5984170000000379</v>
      </c>
      <c r="P66" s="6">
        <v>5.9997262999999998</v>
      </c>
      <c r="Q66" s="10">
        <v>0.19782760213632911</v>
      </c>
      <c r="R66" s="6">
        <v>1.430677</v>
      </c>
      <c r="S66" s="10">
        <v>6.6523245335747272E-2</v>
      </c>
    </row>
    <row r="67" spans="1:19" x14ac:dyDescent="0.25">
      <c r="A67" s="2">
        <v>60</v>
      </c>
      <c r="B67" s="6">
        <v>265.77502199999998</v>
      </c>
      <c r="C67" s="10">
        <v>0</v>
      </c>
      <c r="D67" s="6">
        <v>282.42650166666664</v>
      </c>
      <c r="E67" s="10">
        <v>0.36410346507827457</v>
      </c>
      <c r="F67" s="6">
        <v>24.091633000000002</v>
      </c>
      <c r="G67" s="10">
        <v>0.1089137175681136</v>
      </c>
      <c r="H67" s="6">
        <v>4.70772509090909</v>
      </c>
      <c r="I67" s="10">
        <v>0.40472096960217535</v>
      </c>
      <c r="J67" s="6">
        <v>488.20912499999997</v>
      </c>
      <c r="K67" s="10">
        <v>0</v>
      </c>
      <c r="L67" s="6">
        <v>258.13100250000002</v>
      </c>
      <c r="M67" s="10">
        <v>5.9053725000002428</v>
      </c>
      <c r="N67" s="6">
        <v>25.95402</v>
      </c>
      <c r="O67" s="10">
        <v>0.44619799999990223</v>
      </c>
      <c r="P67" s="6">
        <v>5.9259390999999999</v>
      </c>
      <c r="Q67" s="10">
        <v>0.22577357173655732</v>
      </c>
      <c r="R67" s="6">
        <v>1.4176936</v>
      </c>
      <c r="S67" s="10">
        <v>4.2473780074766439E-2</v>
      </c>
    </row>
    <row r="68" spans="1:19" x14ac:dyDescent="0.25">
      <c r="A68" s="2">
        <v>61</v>
      </c>
      <c r="B68" s="6">
        <v>263.79375900000002</v>
      </c>
      <c r="C68" s="10">
        <v>0</v>
      </c>
      <c r="D68" s="6">
        <v>283.42565999999994</v>
      </c>
      <c r="E68" s="10">
        <v>0.3729660436100577</v>
      </c>
      <c r="F68" s="6">
        <v>24.641043</v>
      </c>
      <c r="G68" s="10">
        <v>0.69741106444665923</v>
      </c>
      <c r="H68" s="6">
        <v>4.5681727272727271</v>
      </c>
      <c r="I68" s="10">
        <v>0.17836832124879495</v>
      </c>
      <c r="J68" s="6">
        <v>294.34204</v>
      </c>
      <c r="K68" s="10">
        <v>0</v>
      </c>
      <c r="L68" s="6">
        <v>259.05395950000002</v>
      </c>
      <c r="M68" s="10">
        <v>5.306158499997931</v>
      </c>
      <c r="N68" s="6">
        <v>26.129569500000002</v>
      </c>
      <c r="O68" s="10">
        <v>0.5611184999999782</v>
      </c>
      <c r="P68" s="6">
        <v>5.9126221000000001</v>
      </c>
      <c r="Q68" s="10">
        <v>0.21331570908325032</v>
      </c>
      <c r="R68" s="6">
        <v>1.4400452000000001</v>
      </c>
      <c r="S68" s="10">
        <v>4.218701785810313E-2</v>
      </c>
    </row>
    <row r="69" spans="1:19" x14ac:dyDescent="0.25">
      <c r="A69" s="2">
        <v>62</v>
      </c>
      <c r="B69" s="6">
        <v>262.09612499999997</v>
      </c>
      <c r="C69" s="10">
        <v>0</v>
      </c>
      <c r="D69" s="6">
        <v>284.18344499999995</v>
      </c>
      <c r="E69" s="10">
        <v>0.44296359817928854</v>
      </c>
      <c r="F69" s="6">
        <v>22.873059333333334</v>
      </c>
      <c r="G69" s="10">
        <v>4.0216212648321452</v>
      </c>
      <c r="H69" s="6">
        <v>4.4690939090909092</v>
      </c>
      <c r="I69" s="10">
        <v>0.10536701504780456</v>
      </c>
      <c r="J69" s="6">
        <v>282.82996500000002</v>
      </c>
      <c r="K69" s="10">
        <v>0</v>
      </c>
      <c r="L69" s="6">
        <v>265.91359350000005</v>
      </c>
      <c r="M69" s="10">
        <v>0.17004349996723425</v>
      </c>
      <c r="N69" s="6">
        <v>24.434459499999999</v>
      </c>
      <c r="O69" s="10">
        <v>3.4956374999999995</v>
      </c>
      <c r="P69" s="6">
        <v>5.8533821999999995</v>
      </c>
      <c r="Q69" s="10">
        <v>0.19337159864097381</v>
      </c>
      <c r="R69" s="6">
        <v>1.5861912</v>
      </c>
      <c r="S69" s="10">
        <v>0.29927605877878066</v>
      </c>
    </row>
    <row r="70" spans="1:19" x14ac:dyDescent="0.25">
      <c r="A70" s="2">
        <v>63</v>
      </c>
      <c r="B70" s="6">
        <v>263.70825400000001</v>
      </c>
      <c r="C70" s="10">
        <v>0</v>
      </c>
      <c r="D70" s="6">
        <v>285.11560600000001</v>
      </c>
      <c r="E70" s="10">
        <v>0.84006193811274388</v>
      </c>
      <c r="F70" s="6">
        <v>22.565191666666667</v>
      </c>
      <c r="G70" s="10">
        <v>4.5104678263368099</v>
      </c>
      <c r="H70" s="6">
        <v>4.4574656363636356</v>
      </c>
      <c r="I70" s="10">
        <v>0.14827791792523412</v>
      </c>
      <c r="J70" s="6">
        <v>434.97038099999997</v>
      </c>
      <c r="K70" s="10">
        <v>0</v>
      </c>
      <c r="L70" s="6">
        <v>267.06082549999996</v>
      </c>
      <c r="M70" s="10">
        <v>0.41060050001556436</v>
      </c>
      <c r="N70" s="6">
        <v>23.330551499999999</v>
      </c>
      <c r="O70" s="10">
        <v>3.9885355000000189</v>
      </c>
      <c r="P70" s="6">
        <v>5.7193991999999998</v>
      </c>
      <c r="Q70" s="10">
        <v>0.15478724424826099</v>
      </c>
      <c r="R70" s="6">
        <v>1.4011672000000002</v>
      </c>
      <c r="S70" s="10">
        <v>2.7387142380317323E-2</v>
      </c>
    </row>
    <row r="71" spans="1:19" x14ac:dyDescent="0.25">
      <c r="A71" s="2">
        <v>64</v>
      </c>
      <c r="B71" s="6">
        <v>258.33568400000001</v>
      </c>
      <c r="C71" s="10">
        <v>0</v>
      </c>
      <c r="D71" s="6">
        <v>259.805137</v>
      </c>
      <c r="E71" s="10">
        <v>0.81969890159884828</v>
      </c>
      <c r="F71" s="6">
        <v>23.036842333333336</v>
      </c>
      <c r="G71" s="10">
        <v>5.4067034954582125</v>
      </c>
      <c r="H71" s="6">
        <v>4.4713382727272721</v>
      </c>
      <c r="I71" s="10">
        <v>7.2888190263172822E-2</v>
      </c>
      <c r="J71" s="6">
        <v>416.88768299999998</v>
      </c>
      <c r="K71" s="10">
        <v>0</v>
      </c>
      <c r="L71" s="6">
        <v>265.4064975</v>
      </c>
      <c r="M71" s="10">
        <v>0.18028650001104912</v>
      </c>
      <c r="N71" s="6">
        <v>23.190941000000002</v>
      </c>
      <c r="O71" s="10">
        <v>4.076186999999992</v>
      </c>
      <c r="P71" s="6">
        <v>5.7641700999999994</v>
      </c>
      <c r="Q71" s="10">
        <v>0.17252907909710444</v>
      </c>
      <c r="R71" s="6">
        <v>1.396884</v>
      </c>
      <c r="S71" s="10">
        <v>7.9950424389075882E-3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1" width="7.8554687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U7" s="8"/>
    </row>
    <row r="8" spans="1:58" x14ac:dyDescent="0.25">
      <c r="A8" s="2">
        <v>1</v>
      </c>
      <c r="B8" s="6">
        <v>246.88408000000001</v>
      </c>
      <c r="C8" s="6">
        <v>241.94847633333336</v>
      </c>
      <c r="D8" s="6">
        <v>191.61015275000003</v>
      </c>
      <c r="E8" s="6">
        <v>186.67829725000001</v>
      </c>
      <c r="F8" s="6">
        <v>242.55943250000001</v>
      </c>
      <c r="G8" s="6">
        <v>234.77272200000002</v>
      </c>
      <c r="H8" s="6">
        <v>262.42247599999996</v>
      </c>
      <c r="I8" s="6">
        <v>257.3297589</v>
      </c>
      <c r="J8" s="6">
        <v>3.4385683999999999</v>
      </c>
      <c r="K8" s="6">
        <v>15.878376399999999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241.94847633333336</v>
      </c>
      <c r="Z8" s="7">
        <f>'pivot times'!E8</f>
        <v>0.15908631306386267</v>
      </c>
      <c r="AA8" s="7">
        <f xml:space="preserve"> Y8-3*Z8</f>
        <v>241.47121739414177</v>
      </c>
      <c r="AB8" s="7">
        <f xml:space="preserve"> Y8+3*Z8</f>
        <v>242.42573527252495</v>
      </c>
      <c r="AC8" s="7">
        <f>'pivot times'!F8</f>
        <v>191.61015275000003</v>
      </c>
      <c r="AD8" s="7">
        <f>'pivot times'!G8</f>
        <v>0.34678361169916677</v>
      </c>
      <c r="AE8" s="7">
        <f xml:space="preserve"> AC8-3*AD8</f>
        <v>190.56980191490251</v>
      </c>
      <c r="AF8" s="7">
        <f xml:space="preserve"> AC8+3*AD8</f>
        <v>192.65050358509754</v>
      </c>
      <c r="AG8" s="7">
        <f>'pivot times'!H8</f>
        <v>186.67829725000001</v>
      </c>
      <c r="AH8" s="7">
        <f>'pivot times'!I8</f>
        <v>0.44355616864743275</v>
      </c>
      <c r="AI8" s="7">
        <f xml:space="preserve"> AG8-3*AH8</f>
        <v>185.34762874405772</v>
      </c>
      <c r="AJ8" s="7">
        <f xml:space="preserve"> AG8+3*AH8</f>
        <v>188.00896575594231</v>
      </c>
      <c r="AK8" s="7">
        <f>'pivot times'!J8</f>
        <v>242.55943250000001</v>
      </c>
      <c r="AL8" s="7">
        <f>'pivot times'!K8</f>
        <v>0.28221249997797343</v>
      </c>
      <c r="AM8" s="7">
        <f xml:space="preserve"> AK8-3*AL8</f>
        <v>241.71279500006608</v>
      </c>
      <c r="AN8" s="7">
        <f xml:space="preserve"> AK8+3*AL8</f>
        <v>243.40606999993395</v>
      </c>
      <c r="AO8" s="7">
        <f>'pivot times'!L8</f>
        <v>234.77272200000002</v>
      </c>
      <c r="AP8" s="7">
        <f>'pivot times'!M8</f>
        <v>4.4871759068132882</v>
      </c>
      <c r="AQ8" s="7">
        <f xml:space="preserve"> AO8-3*AP8</f>
        <v>221.31119427956014</v>
      </c>
      <c r="AR8" s="7">
        <f xml:space="preserve"> AO8+3*AP8</f>
        <v>248.23424972043989</v>
      </c>
      <c r="AS8" s="7">
        <f>'pivot times'!N8</f>
        <v>262.42247599999996</v>
      </c>
      <c r="AT8" s="7">
        <f>'pivot times'!O8</f>
        <v>0.62661200000920803</v>
      </c>
      <c r="AU8" s="7">
        <f xml:space="preserve"> AS8-3*AT8</f>
        <v>260.54263999997232</v>
      </c>
      <c r="AV8" s="7">
        <f xml:space="preserve"> AS8+3*AT8</f>
        <v>264.3023120000276</v>
      </c>
      <c r="AW8" s="7">
        <f>'pivot times'!P8</f>
        <v>257.3297589</v>
      </c>
      <c r="AX8" s="7">
        <f>'pivot times'!Q8</f>
        <v>0.18124127184574362</v>
      </c>
      <c r="AY8" s="7">
        <f xml:space="preserve"> AW8-3*AX8</f>
        <v>256.78603508446275</v>
      </c>
      <c r="AZ8" s="7">
        <f xml:space="preserve"> AW8+3*AX8</f>
        <v>257.87348271553725</v>
      </c>
      <c r="BA8" s="7">
        <f>'pivot times'!R8</f>
        <v>3.4385683999999999</v>
      </c>
      <c r="BB8" s="7">
        <f>'pivot times'!S8</f>
        <v>0.92734843136818867</v>
      </c>
      <c r="BC8" s="7">
        <f xml:space="preserve"> BA8-3*BB8</f>
        <v>0.65652310589543372</v>
      </c>
      <c r="BD8" s="7">
        <f xml:space="preserve"> BA8+3*BB8</f>
        <v>6.220613694104566</v>
      </c>
    </row>
    <row r="9" spans="1:58" x14ac:dyDescent="0.25">
      <c r="A9" s="2">
        <v>2</v>
      </c>
      <c r="B9" s="6">
        <v>246.93560199999999</v>
      </c>
      <c r="C9" s="6">
        <v>234.78162566666666</v>
      </c>
      <c r="D9" s="6">
        <v>108.178254</v>
      </c>
      <c r="E9" s="6">
        <v>93.303611083333337</v>
      </c>
      <c r="F9" s="6">
        <v>248.35293000000001</v>
      </c>
      <c r="G9" s="6">
        <v>237.71823700000002</v>
      </c>
      <c r="H9" s="6">
        <v>149.12683100000001</v>
      </c>
      <c r="I9" s="6">
        <v>127.95960850000002</v>
      </c>
      <c r="J9" s="6">
        <v>1.9700338000000002</v>
      </c>
      <c r="K9" s="6">
        <v>9.2975758000000006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234.78162566666666</v>
      </c>
      <c r="Z9" s="7">
        <f>'pivot times'!E9</f>
        <v>0.10672679037925495</v>
      </c>
      <c r="AA9" s="7">
        <f t="shared" ref="AA9:AA71" si="2" xml:space="preserve"> Y9-3*Z9</f>
        <v>234.4614452955289</v>
      </c>
      <c r="AB9" s="7">
        <f t="shared" ref="AB9:AB71" si="3" xml:space="preserve"> Y9+3*Z9</f>
        <v>235.10180603780441</v>
      </c>
      <c r="AC9" s="7">
        <f>'pivot times'!F9</f>
        <v>108.178254</v>
      </c>
      <c r="AD9" s="7">
        <f>'pivot times'!G9</f>
        <v>3.0043477383121386</v>
      </c>
      <c r="AE9" s="7">
        <f t="shared" ref="AE9:AE71" si="4" xml:space="preserve"> AC9-3*AD9</f>
        <v>99.165210785063579</v>
      </c>
      <c r="AF9" s="7">
        <f t="shared" ref="AF9:AF71" si="5" xml:space="preserve"> AC9+3*AD9</f>
        <v>117.19129721493641</v>
      </c>
      <c r="AG9" s="7">
        <f>'pivot times'!H9</f>
        <v>93.303611083333337</v>
      </c>
      <c r="AH9" s="7">
        <f>'pivot times'!I9</f>
        <v>1.2368638299338219</v>
      </c>
      <c r="AI9" s="7">
        <f t="shared" ref="AI9:AI71" si="6" xml:space="preserve"> AG9-3*AH9</f>
        <v>89.593019593531864</v>
      </c>
      <c r="AJ9" s="7">
        <f t="shared" ref="AJ9:AJ71" si="7" xml:space="preserve"> AG9+3*AH9</f>
        <v>97.01420257313481</v>
      </c>
      <c r="AK9" s="7">
        <f>'pivot times'!J9</f>
        <v>248.35293000000001</v>
      </c>
      <c r="AL9" s="7">
        <f>'pivot times'!K9</f>
        <v>2.2363469999967367</v>
      </c>
      <c r="AM9" s="7">
        <f t="shared" ref="AM9:AM71" si="8" xml:space="preserve"> AK9-3*AL9</f>
        <v>241.64388900000981</v>
      </c>
      <c r="AN9" s="7">
        <f t="shared" ref="AN9:AN71" si="9" xml:space="preserve"> AK9+3*AL9</f>
        <v>255.06197099999022</v>
      </c>
      <c r="AO9" s="7">
        <f>'pivot times'!L9</f>
        <v>237.71823700000002</v>
      </c>
      <c r="AP9" s="7">
        <f>'pivot times'!M9</f>
        <v>0.23194733967954909</v>
      </c>
      <c r="AQ9" s="7">
        <f t="shared" ref="AQ9:AQ71" si="10" xml:space="preserve"> AO9-3*AP9</f>
        <v>237.02239498096137</v>
      </c>
      <c r="AR9" s="7">
        <f t="shared" ref="AR9:AR71" si="11" xml:space="preserve"> AO9+3*AP9</f>
        <v>238.41407901903867</v>
      </c>
      <c r="AS9" s="7">
        <f>'pivot times'!N9</f>
        <v>149.12683100000001</v>
      </c>
      <c r="AT9" s="7">
        <f>'pivot times'!O9</f>
        <v>6.9176520000000874</v>
      </c>
      <c r="AU9" s="7">
        <f t="shared" ref="AU9:AU71" si="12" xml:space="preserve"> AS9-3*AT9</f>
        <v>128.37387499999974</v>
      </c>
      <c r="AV9" s="7">
        <f t="shared" ref="AV9:AV71" si="13" xml:space="preserve"> AS9+3*AT9</f>
        <v>169.87978700000028</v>
      </c>
      <c r="AW9" s="7">
        <f>'pivot times'!P9</f>
        <v>127.95960850000002</v>
      </c>
      <c r="AX9" s="7">
        <f>'pivot times'!Q9</f>
        <v>0.14182358913260598</v>
      </c>
      <c r="AY9" s="7">
        <f t="shared" ref="AY9:AY71" si="14" xml:space="preserve"> AW9-3*AX9</f>
        <v>127.5341377326022</v>
      </c>
      <c r="AZ9" s="7">
        <f t="shared" ref="AZ9:AZ71" si="15" xml:space="preserve"> AW9+3*AX9</f>
        <v>128.38507926739783</v>
      </c>
      <c r="BA9" s="7">
        <f>'pivot times'!R9</f>
        <v>1.9700338000000002</v>
      </c>
      <c r="BB9" s="7">
        <f>'pivot times'!S9</f>
        <v>2.4518132933786768E-2</v>
      </c>
      <c r="BC9" s="7">
        <f t="shared" ref="BC9:BC71" si="16" xml:space="preserve"> BA9-3*BB9</f>
        <v>1.8964794011986399</v>
      </c>
      <c r="BD9" s="7">
        <f t="shared" ref="BD9:BD71" si="17" xml:space="preserve"> BA9+3*BB9</f>
        <v>2.0435881988013604</v>
      </c>
    </row>
    <row r="10" spans="1:58" x14ac:dyDescent="0.25">
      <c r="A10" s="2">
        <v>3</v>
      </c>
      <c r="B10" s="6">
        <v>244.26558399999999</v>
      </c>
      <c r="C10" s="6">
        <v>232.23002900000003</v>
      </c>
      <c r="D10" s="6">
        <v>74.15145425</v>
      </c>
      <c r="E10" s="6">
        <v>61.579233166666661</v>
      </c>
      <c r="F10" s="6">
        <v>249.2401605</v>
      </c>
      <c r="G10" s="6">
        <v>236.48510800000003</v>
      </c>
      <c r="H10" s="6">
        <v>97.391942499999999</v>
      </c>
      <c r="I10" s="6">
        <v>84.836403300000001</v>
      </c>
      <c r="J10" s="6">
        <v>1.9406254000000001</v>
      </c>
      <c r="K10" s="6">
        <v>6.9618520000000004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232.23002900000003</v>
      </c>
      <c r="Z10" s="7">
        <f>'pivot times'!E10</f>
        <v>1.3171228204181276E-2</v>
      </c>
      <c r="AA10" s="7">
        <f t="shared" si="2"/>
        <v>232.1905153153875</v>
      </c>
      <c r="AB10" s="7">
        <f t="shared" si="3"/>
        <v>232.26954268461256</v>
      </c>
      <c r="AC10" s="7">
        <f>'pivot times'!F10</f>
        <v>74.15145425</v>
      </c>
      <c r="AD10" s="7">
        <f>'pivot times'!G10</f>
        <v>1.3285559050946167</v>
      </c>
      <c r="AE10" s="7">
        <f t="shared" si="4"/>
        <v>70.165786534716148</v>
      </c>
      <c r="AF10" s="7">
        <f t="shared" si="5"/>
        <v>78.137121965283853</v>
      </c>
      <c r="AG10" s="7">
        <f>'pivot times'!H10</f>
        <v>61.579233166666661</v>
      </c>
      <c r="AH10" s="7">
        <f>'pivot times'!I10</f>
        <v>0.5661878983496299</v>
      </c>
      <c r="AI10" s="7">
        <f t="shared" si="6"/>
        <v>59.880669471617772</v>
      </c>
      <c r="AJ10" s="7">
        <f t="shared" si="7"/>
        <v>63.277796861715551</v>
      </c>
      <c r="AK10" s="7">
        <f>'pivot times'!J10</f>
        <v>249.2401605</v>
      </c>
      <c r="AL10" s="7">
        <f>'pivot times'!K10</f>
        <v>2.5102164999988084</v>
      </c>
      <c r="AM10" s="7">
        <f t="shared" si="8"/>
        <v>241.70951100000357</v>
      </c>
      <c r="AN10" s="7">
        <f t="shared" si="9"/>
        <v>256.7708099999964</v>
      </c>
      <c r="AO10" s="7">
        <f>'pivot times'!L10</f>
        <v>236.48510800000003</v>
      </c>
      <c r="AP10" s="7">
        <f>'pivot times'!M10</f>
        <v>1.4159605844874692</v>
      </c>
      <c r="AQ10" s="7">
        <f t="shared" si="10"/>
        <v>232.23722624653763</v>
      </c>
      <c r="AR10" s="7">
        <f t="shared" si="11"/>
        <v>240.73298975346242</v>
      </c>
      <c r="AS10" s="7">
        <f>'pivot times'!N10</f>
        <v>97.391942499999999</v>
      </c>
      <c r="AT10" s="7">
        <f>'pivot times'!O10</f>
        <v>1.4180215000004774</v>
      </c>
      <c r="AU10" s="7">
        <f t="shared" si="12"/>
        <v>93.137877999998565</v>
      </c>
      <c r="AV10" s="7">
        <f t="shared" si="13"/>
        <v>101.64600700000143</v>
      </c>
      <c r="AW10" s="7">
        <f>'pivot times'!P10</f>
        <v>84.836403300000001</v>
      </c>
      <c r="AX10" s="7">
        <f>'pivot times'!Q10</f>
        <v>4.7606127207831687E-2</v>
      </c>
      <c r="AY10" s="7">
        <f t="shared" si="14"/>
        <v>84.693584918376501</v>
      </c>
      <c r="AZ10" s="7">
        <f t="shared" si="15"/>
        <v>84.9792216816235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243.35200599999999</v>
      </c>
      <c r="C11" s="6">
        <v>231.67835100000002</v>
      </c>
      <c r="D11" s="6">
        <v>58.743132000000003</v>
      </c>
      <c r="E11" s="6">
        <v>47.628697249999995</v>
      </c>
      <c r="F11" s="6">
        <v>249.674452</v>
      </c>
      <c r="G11" s="6">
        <v>235.83149299999999</v>
      </c>
      <c r="H11" s="6">
        <v>76.224146999999988</v>
      </c>
      <c r="I11" s="6">
        <v>63.868899399999997</v>
      </c>
      <c r="J11" s="6">
        <v>1.5664893999999998</v>
      </c>
      <c r="K11" s="6">
        <v>5.6664750000000002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231.67835100000002</v>
      </c>
      <c r="Z11" s="7">
        <f>'pivot times'!E11</f>
        <v>0.13686513507500089</v>
      </c>
      <c r="AA11" s="7">
        <f t="shared" si="2"/>
        <v>231.26775559477502</v>
      </c>
      <c r="AB11" s="7">
        <f t="shared" si="3"/>
        <v>232.08894640522502</v>
      </c>
      <c r="AC11" s="7">
        <f>'pivot times'!F11</f>
        <v>58.743132000000003</v>
      </c>
      <c r="AD11" s="7">
        <f>'pivot times'!G11</f>
        <v>1.137201081253834</v>
      </c>
      <c r="AE11" s="7">
        <f t="shared" si="4"/>
        <v>55.331528756238498</v>
      </c>
      <c r="AF11" s="7">
        <f t="shared" si="5"/>
        <v>62.154735243761507</v>
      </c>
      <c r="AG11" s="7">
        <f>'pivot times'!H11</f>
        <v>47.628697249999995</v>
      </c>
      <c r="AH11" s="7">
        <f>'pivot times'!I11</f>
        <v>3.2666064436021123</v>
      </c>
      <c r="AI11" s="7">
        <f t="shared" si="6"/>
        <v>37.828877919193658</v>
      </c>
      <c r="AJ11" s="7">
        <f t="shared" si="7"/>
        <v>57.428516580806331</v>
      </c>
      <c r="AK11" s="7">
        <f>'pivot times'!J11</f>
        <v>249.674452</v>
      </c>
      <c r="AL11" s="7">
        <f>'pivot times'!K11</f>
        <v>1.937435999999082</v>
      </c>
      <c r="AM11" s="7">
        <f t="shared" si="8"/>
        <v>243.86214400000276</v>
      </c>
      <c r="AN11" s="7">
        <f t="shared" si="9"/>
        <v>255.48675999999725</v>
      </c>
      <c r="AO11" s="7">
        <f>'pivot times'!L11</f>
        <v>235.83149299999999</v>
      </c>
      <c r="AP11" s="7">
        <f>'pivot times'!M11</f>
        <v>0.90497068358484656</v>
      </c>
      <c r="AQ11" s="7">
        <f t="shared" si="10"/>
        <v>233.11658094924545</v>
      </c>
      <c r="AR11" s="7">
        <f t="shared" si="11"/>
        <v>238.54640505075454</v>
      </c>
      <c r="AS11" s="7">
        <f>'pivot times'!N11</f>
        <v>76.224146999999988</v>
      </c>
      <c r="AT11" s="7">
        <f>'pivot times'!O11</f>
        <v>1.4930410000002174</v>
      </c>
      <c r="AU11" s="7">
        <f t="shared" si="12"/>
        <v>71.745023999999333</v>
      </c>
      <c r="AV11" s="7">
        <f t="shared" si="13"/>
        <v>80.703270000000643</v>
      </c>
      <c r="AW11" s="7">
        <f>'pivot times'!P11</f>
        <v>63.868899399999997</v>
      </c>
      <c r="AX11" s="7">
        <f>'pivot times'!Q11</f>
        <v>5.0373499471679246E-2</v>
      </c>
      <c r="AY11" s="7">
        <f t="shared" si="14"/>
        <v>63.717778901584957</v>
      </c>
      <c r="AZ11" s="7">
        <f t="shared" si="15"/>
        <v>64.020019898415029</v>
      </c>
      <c r="BA11" s="7">
        <f>'pivot times'!R11</f>
        <v>1.5664893999999998</v>
      </c>
      <c r="BB11" s="7">
        <f>'pivot times'!S11</f>
        <v>1.4006883587734489E-2</v>
      </c>
      <c r="BC11" s="7">
        <f t="shared" si="16"/>
        <v>1.5244687492367963</v>
      </c>
      <c r="BD11" s="7">
        <f t="shared" si="17"/>
        <v>1.6085100507632033</v>
      </c>
    </row>
    <row r="12" spans="1:58" x14ac:dyDescent="0.25">
      <c r="A12" s="2">
        <v>5</v>
      </c>
      <c r="B12" s="6">
        <v>242.83966799999999</v>
      </c>
      <c r="C12" s="6">
        <v>231.07466133333332</v>
      </c>
      <c r="D12" s="6">
        <v>49.623636999999995</v>
      </c>
      <c r="E12" s="6">
        <v>37.212269000000006</v>
      </c>
      <c r="F12" s="6">
        <v>250.9924475</v>
      </c>
      <c r="G12" s="6">
        <v>235.34040499999998</v>
      </c>
      <c r="H12" s="6">
        <v>63.764256499999995</v>
      </c>
      <c r="I12" s="6">
        <v>51.327812599999994</v>
      </c>
      <c r="J12" s="6">
        <v>1.4988050000000002</v>
      </c>
      <c r="K12" s="6">
        <v>4.8888276000000008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231.07466133333332</v>
      </c>
      <c r="Z12" s="7">
        <f>'pivot times'!E12</f>
        <v>9.1020862019829687E-2</v>
      </c>
      <c r="AA12" s="7">
        <f t="shared" si="2"/>
        <v>230.80159874727383</v>
      </c>
      <c r="AB12" s="7">
        <f t="shared" si="3"/>
        <v>231.34772391939282</v>
      </c>
      <c r="AC12" s="7">
        <f>'pivot times'!F12</f>
        <v>49.623636999999995</v>
      </c>
      <c r="AD12" s="7">
        <f>'pivot times'!G12</f>
        <v>1.0482370855920442</v>
      </c>
      <c r="AE12" s="7">
        <f t="shared" si="4"/>
        <v>46.478925743223861</v>
      </c>
      <c r="AF12" s="7">
        <f t="shared" si="5"/>
        <v>52.768348256776129</v>
      </c>
      <c r="AG12" s="7">
        <f>'pivot times'!H12</f>
        <v>37.212269000000006</v>
      </c>
      <c r="AH12" s="7">
        <f>'pivot times'!I12</f>
        <v>0.28264266775139374</v>
      </c>
      <c r="AI12" s="7">
        <f t="shared" si="6"/>
        <v>36.364340996745824</v>
      </c>
      <c r="AJ12" s="7">
        <f t="shared" si="7"/>
        <v>38.060197003254189</v>
      </c>
      <c r="AK12" s="7">
        <f>'pivot times'!J12</f>
        <v>250.9924475</v>
      </c>
      <c r="AL12" s="7">
        <f>'pivot times'!K12</f>
        <v>1.056613500000634</v>
      </c>
      <c r="AM12" s="7">
        <f t="shared" si="8"/>
        <v>247.8226069999981</v>
      </c>
      <c r="AN12" s="7">
        <f t="shared" si="9"/>
        <v>254.16228800000189</v>
      </c>
      <c r="AO12" s="7">
        <f>'pivot times'!L12</f>
        <v>235.34040499999998</v>
      </c>
      <c r="AP12" s="7">
        <f>'pivot times'!M12</f>
        <v>4.5988405063682949</v>
      </c>
      <c r="AQ12" s="7">
        <f t="shared" si="10"/>
        <v>221.54388348089509</v>
      </c>
      <c r="AR12" s="7">
        <f t="shared" si="11"/>
        <v>249.13692651910486</v>
      </c>
      <c r="AS12" s="7">
        <f>'pivot times'!N12</f>
        <v>63.764256499999995</v>
      </c>
      <c r="AT12" s="7">
        <f>'pivot times'!O12</f>
        <v>0.63959849999996354</v>
      </c>
      <c r="AU12" s="7">
        <f t="shared" si="12"/>
        <v>61.845461000000107</v>
      </c>
      <c r="AV12" s="7">
        <f t="shared" si="13"/>
        <v>65.68305199999989</v>
      </c>
      <c r="AW12" s="7">
        <f>'pivot times'!P12</f>
        <v>51.327812599999994</v>
      </c>
      <c r="AX12" s="7">
        <f>'pivot times'!Q12</f>
        <v>3.4238023855571433E-2</v>
      </c>
      <c r="AY12" s="7">
        <f t="shared" si="14"/>
        <v>51.225098528433278</v>
      </c>
      <c r="AZ12" s="7">
        <f t="shared" si="15"/>
        <v>51.43052667156671</v>
      </c>
      <c r="BA12" s="7">
        <f>'pivot times'!R12</f>
        <v>1.4988050000000002</v>
      </c>
      <c r="BB12" s="7">
        <f>'pivot times'!S12</f>
        <v>1.40346349863326E-2</v>
      </c>
      <c r="BC12" s="7">
        <f t="shared" si="16"/>
        <v>1.4567010950410024</v>
      </c>
      <c r="BD12" s="7">
        <f t="shared" si="17"/>
        <v>1.5409089049589979</v>
      </c>
    </row>
    <row r="13" spans="1:58" x14ac:dyDescent="0.25">
      <c r="A13" s="2">
        <v>6</v>
      </c>
      <c r="B13" s="6">
        <v>242.369021</v>
      </c>
      <c r="C13" s="6">
        <v>230.52345033333333</v>
      </c>
      <c r="D13" s="6">
        <v>43.718955000000001</v>
      </c>
      <c r="E13" s="6">
        <v>31.090438583333334</v>
      </c>
      <c r="F13" s="6">
        <v>250.4654865</v>
      </c>
      <c r="G13" s="6">
        <v>238.1539215</v>
      </c>
      <c r="H13" s="6">
        <v>55.590346999999994</v>
      </c>
      <c r="I13" s="6">
        <v>42.799253399999998</v>
      </c>
      <c r="J13" s="6">
        <v>1.4457850000000001</v>
      </c>
      <c r="K13" s="6">
        <v>4.4954163999999999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230.52345033333333</v>
      </c>
      <c r="Z13" s="7">
        <f>'pivot times'!E13</f>
        <v>8.9750644941790553E-2</v>
      </c>
      <c r="AA13" s="7">
        <f t="shared" si="2"/>
        <v>230.25419839850795</v>
      </c>
      <c r="AB13" s="7">
        <f t="shared" si="3"/>
        <v>230.79270226815871</v>
      </c>
      <c r="AC13" s="7">
        <f>'pivot times'!F13</f>
        <v>43.718955000000001</v>
      </c>
      <c r="AD13" s="7">
        <f>'pivot times'!G13</f>
        <v>0.46942523400271569</v>
      </c>
      <c r="AE13" s="7">
        <f t="shared" si="4"/>
        <v>42.310679297991854</v>
      </c>
      <c r="AF13" s="7">
        <f t="shared" si="5"/>
        <v>45.127230702008148</v>
      </c>
      <c r="AG13" s="7">
        <f>'pivot times'!H13</f>
        <v>31.090438583333334</v>
      </c>
      <c r="AH13" s="7">
        <f>'pivot times'!I13</f>
        <v>0.30626759285841793</v>
      </c>
      <c r="AI13" s="7">
        <f t="shared" si="6"/>
        <v>30.171635804758079</v>
      </c>
      <c r="AJ13" s="7">
        <f t="shared" si="7"/>
        <v>32.009241361908586</v>
      </c>
      <c r="AK13" s="7">
        <f>'pivot times'!J13</f>
        <v>250.4654865</v>
      </c>
      <c r="AL13" s="7">
        <f>'pivot times'!K13</f>
        <v>0.70444149999786454</v>
      </c>
      <c r="AM13" s="7">
        <f t="shared" si="8"/>
        <v>248.35216200000642</v>
      </c>
      <c r="AN13" s="7">
        <f t="shared" si="9"/>
        <v>252.57881099999358</v>
      </c>
      <c r="AO13" s="7">
        <f>'pivot times'!L13</f>
        <v>238.1539215</v>
      </c>
      <c r="AP13" s="7">
        <f>'pivot times'!M13</f>
        <v>0.20386483604046043</v>
      </c>
      <c r="AQ13" s="7">
        <f t="shared" si="10"/>
        <v>237.54232699187861</v>
      </c>
      <c r="AR13" s="7">
        <f t="shared" si="11"/>
        <v>238.76551600812138</v>
      </c>
      <c r="AS13" s="7">
        <f>'pivot times'!N13</f>
        <v>55.590346999999994</v>
      </c>
      <c r="AT13" s="7">
        <f>'pivot times'!O13</f>
        <v>0.14694500000119726</v>
      </c>
      <c r="AU13" s="7">
        <f t="shared" si="12"/>
        <v>55.149511999996399</v>
      </c>
      <c r="AV13" s="7">
        <f t="shared" si="13"/>
        <v>56.031182000003589</v>
      </c>
      <c r="AW13" s="7">
        <f>'pivot times'!P13</f>
        <v>42.799253399999998</v>
      </c>
      <c r="AX13" s="7">
        <f>'pivot times'!Q13</f>
        <v>9.7061185402004771E-2</v>
      </c>
      <c r="AY13" s="7">
        <f t="shared" si="14"/>
        <v>42.508069843793983</v>
      </c>
      <c r="AZ13" s="7">
        <f t="shared" si="15"/>
        <v>43.090436956206013</v>
      </c>
      <c r="BA13" s="7">
        <f>'pivot times'!R13</f>
        <v>1.4457850000000001</v>
      </c>
      <c r="BB13" s="7">
        <f>'pivot times'!S13</f>
        <v>8.7286575141788877E-3</v>
      </c>
      <c r="BC13" s="7">
        <f t="shared" si="16"/>
        <v>1.4195990274574635</v>
      </c>
      <c r="BD13" s="7">
        <f t="shared" si="17"/>
        <v>1.4719709725425367</v>
      </c>
    </row>
    <row r="14" spans="1:58" x14ac:dyDescent="0.25">
      <c r="A14" s="2">
        <v>7</v>
      </c>
      <c r="B14" s="6">
        <v>242.238236</v>
      </c>
      <c r="C14" s="6">
        <v>229.86310800000001</v>
      </c>
      <c r="D14" s="6">
        <v>39.016997750000002</v>
      </c>
      <c r="E14" s="6">
        <v>26.963873416666669</v>
      </c>
      <c r="F14" s="6">
        <v>251.39284400000003</v>
      </c>
      <c r="G14" s="6">
        <v>236.32204874999999</v>
      </c>
      <c r="H14" s="6">
        <v>48.647321000000005</v>
      </c>
      <c r="I14" s="6">
        <v>36.838756199999999</v>
      </c>
      <c r="J14" s="6">
        <v>1.407572</v>
      </c>
      <c r="K14" s="6">
        <v>4.2251270000000005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229.86310800000001</v>
      </c>
      <c r="Z14" s="7">
        <f>'pivot times'!E14</f>
        <v>5.2574285098846492E-2</v>
      </c>
      <c r="AA14" s="7">
        <f t="shared" si="2"/>
        <v>229.70538514470348</v>
      </c>
      <c r="AB14" s="7">
        <f t="shared" si="3"/>
        <v>230.02083085529654</v>
      </c>
      <c r="AC14" s="7">
        <f>'pivot times'!F14</f>
        <v>39.016997750000002</v>
      </c>
      <c r="AD14" s="7">
        <f>'pivot times'!G14</f>
        <v>0.53956320153758797</v>
      </c>
      <c r="AE14" s="7">
        <f t="shared" si="4"/>
        <v>37.39830814538724</v>
      </c>
      <c r="AF14" s="7">
        <f t="shared" si="5"/>
        <v>40.635687354612763</v>
      </c>
      <c r="AG14" s="7">
        <f>'pivot times'!H14</f>
        <v>26.963873416666669</v>
      </c>
      <c r="AH14" s="7">
        <f>'pivot times'!I14</f>
        <v>0.5770765416075706</v>
      </c>
      <c r="AI14" s="7">
        <f t="shared" si="6"/>
        <v>25.232643791843955</v>
      </c>
      <c r="AJ14" s="7">
        <f t="shared" si="7"/>
        <v>28.695103041489382</v>
      </c>
      <c r="AK14" s="7">
        <f>'pivot times'!J14</f>
        <v>251.39284400000003</v>
      </c>
      <c r="AL14" s="7">
        <f>'pivot times'!K14</f>
        <v>1.4391259999992574</v>
      </c>
      <c r="AM14" s="7">
        <f t="shared" si="8"/>
        <v>247.07546600000225</v>
      </c>
      <c r="AN14" s="7">
        <f t="shared" si="9"/>
        <v>255.7102219999978</v>
      </c>
      <c r="AO14" s="7">
        <f>'pivot times'!L14</f>
        <v>236.32204874999999</v>
      </c>
      <c r="AP14" s="7">
        <f>'pivot times'!M14</f>
        <v>3.7295432228007073</v>
      </c>
      <c r="AQ14" s="7">
        <f t="shared" si="10"/>
        <v>225.13341908159788</v>
      </c>
      <c r="AR14" s="7">
        <f t="shared" si="11"/>
        <v>247.51067841840211</v>
      </c>
      <c r="AS14" s="7">
        <f>'pivot times'!N14</f>
        <v>48.647321000000005</v>
      </c>
      <c r="AT14" s="7">
        <f>'pivot times'!O14</f>
        <v>0.93949099999971242</v>
      </c>
      <c r="AU14" s="7">
        <f t="shared" si="12"/>
        <v>45.828848000000868</v>
      </c>
      <c r="AV14" s="7">
        <f t="shared" si="13"/>
        <v>51.465793999999143</v>
      </c>
      <c r="AW14" s="7">
        <f>'pivot times'!P14</f>
        <v>36.838756199999999</v>
      </c>
      <c r="AX14" s="7">
        <f>'pivot times'!Q14</f>
        <v>8.6069192747459125E-2</v>
      </c>
      <c r="AY14" s="7">
        <f t="shared" si="14"/>
        <v>36.580548621757622</v>
      </c>
      <c r="AZ14" s="7">
        <f t="shared" si="15"/>
        <v>37.096963778242376</v>
      </c>
      <c r="BA14" s="7">
        <f>'pivot times'!R14</f>
        <v>1.407572</v>
      </c>
      <c r="BB14" s="7">
        <f>'pivot times'!S14</f>
        <v>4.3177336648072811E-3</v>
      </c>
      <c r="BC14" s="7">
        <f t="shared" si="16"/>
        <v>1.3946187990055783</v>
      </c>
      <c r="BD14" s="7">
        <f t="shared" si="17"/>
        <v>1.4205252009944218</v>
      </c>
    </row>
    <row r="15" spans="1:58" x14ac:dyDescent="0.25">
      <c r="A15" s="2">
        <v>8</v>
      </c>
      <c r="B15" s="6">
        <v>243.40379999999999</v>
      </c>
      <c r="C15" s="6">
        <v>230.06433333333334</v>
      </c>
      <c r="D15" s="6">
        <v>35.114868250000001</v>
      </c>
      <c r="E15" s="6">
        <v>23.817431545454543</v>
      </c>
      <c r="F15" s="6">
        <v>251.14531549999998</v>
      </c>
      <c r="G15" s="6">
        <v>239.07762875</v>
      </c>
      <c r="H15" s="6">
        <v>44.945869999999999</v>
      </c>
      <c r="I15" s="6">
        <v>32.468982199999999</v>
      </c>
      <c r="J15" s="6">
        <v>1.3953887999999999</v>
      </c>
      <c r="K15" s="6">
        <v>3.8896459999999999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230.06433333333334</v>
      </c>
      <c r="Z15" s="7">
        <f>'pivot times'!E15</f>
        <v>0.12713323111823402</v>
      </c>
      <c r="AA15" s="7">
        <f t="shared" si="2"/>
        <v>229.68293363997864</v>
      </c>
      <c r="AB15" s="7">
        <f t="shared" si="3"/>
        <v>230.44573302668803</v>
      </c>
      <c r="AC15" s="7">
        <f>'pivot times'!F15</f>
        <v>35.114868250000001</v>
      </c>
      <c r="AD15" s="7">
        <f>'pivot times'!G15</f>
        <v>0.60928293170985959</v>
      </c>
      <c r="AE15" s="7">
        <f t="shared" si="4"/>
        <v>33.287019454870425</v>
      </c>
      <c r="AF15" s="7">
        <f t="shared" si="5"/>
        <v>36.942717045129577</v>
      </c>
      <c r="AG15" s="7">
        <f>'pivot times'!H15</f>
        <v>23.817431545454543</v>
      </c>
      <c r="AH15" s="7">
        <f>'pivot times'!I15</f>
        <v>0.96566651517434587</v>
      </c>
      <c r="AI15" s="7">
        <f t="shared" si="6"/>
        <v>20.920431999931505</v>
      </c>
      <c r="AJ15" s="7">
        <f t="shared" si="7"/>
        <v>26.71443109097758</v>
      </c>
      <c r="AK15" s="7">
        <f>'pivot times'!J15</f>
        <v>251.14531549999998</v>
      </c>
      <c r="AL15" s="7">
        <f>'pivot times'!K15</f>
        <v>3.5615500130641166E-2</v>
      </c>
      <c r="AM15" s="7">
        <f t="shared" si="8"/>
        <v>251.03846899960806</v>
      </c>
      <c r="AN15" s="7">
        <f t="shared" si="9"/>
        <v>251.25216200039191</v>
      </c>
      <c r="AO15" s="7">
        <f>'pivot times'!L15</f>
        <v>239.07762875</v>
      </c>
      <c r="AP15" s="7">
        <f>'pivot times'!M15</f>
        <v>0.30346132369986734</v>
      </c>
      <c r="AQ15" s="7">
        <f t="shared" si="10"/>
        <v>238.1672447789004</v>
      </c>
      <c r="AR15" s="7">
        <f t="shared" si="11"/>
        <v>239.98801272109961</v>
      </c>
      <c r="AS15" s="7">
        <f>'pivot times'!N15</f>
        <v>44.945869999999999</v>
      </c>
      <c r="AT15" s="7">
        <f>'pivot times'!O15</f>
        <v>4.1417999998191048E-2</v>
      </c>
      <c r="AU15" s="7">
        <f t="shared" si="12"/>
        <v>44.821616000005427</v>
      </c>
      <c r="AV15" s="7">
        <f t="shared" si="13"/>
        <v>45.070123999994571</v>
      </c>
      <c r="AW15" s="7">
        <f>'pivot times'!P15</f>
        <v>32.468982199999999</v>
      </c>
      <c r="AX15" s="7">
        <f>'pivot times'!Q15</f>
        <v>0.17283081675039219</v>
      </c>
      <c r="AY15" s="7">
        <f t="shared" si="14"/>
        <v>31.950489749748822</v>
      </c>
      <c r="AZ15" s="7">
        <f t="shared" si="15"/>
        <v>32.987474650251173</v>
      </c>
      <c r="BA15" s="7">
        <f>'pivot times'!R15</f>
        <v>1.3953887999999999</v>
      </c>
      <c r="BB15" s="7">
        <f>'pivot times'!S15</f>
        <v>2.531862350119248E-3</v>
      </c>
      <c r="BC15" s="7">
        <f t="shared" si="16"/>
        <v>1.3877932129496422</v>
      </c>
      <c r="BD15" s="7">
        <f t="shared" si="17"/>
        <v>1.4029843870503576</v>
      </c>
    </row>
    <row r="16" spans="1:58" x14ac:dyDescent="0.25">
      <c r="A16" s="2">
        <v>9</v>
      </c>
      <c r="B16" s="6">
        <v>241.02773999999999</v>
      </c>
      <c r="C16" s="6">
        <v>228.33839766666665</v>
      </c>
      <c r="D16" s="6">
        <v>32.775332749999997</v>
      </c>
      <c r="E16" s="6">
        <v>21.026067454545451</v>
      </c>
      <c r="F16" s="6">
        <v>250.47367750000001</v>
      </c>
      <c r="G16" s="6">
        <v>235.95706200000001</v>
      </c>
      <c r="H16" s="6">
        <v>41.184285000000003</v>
      </c>
      <c r="I16" s="6">
        <v>28.701951300000001</v>
      </c>
      <c r="J16" s="6">
        <v>1.3836285999999998</v>
      </c>
      <c r="K16" s="6">
        <v>3.7999983999999998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228.33839766666665</v>
      </c>
      <c r="Z16" s="7">
        <f>'pivot times'!E16</f>
        <v>7.5325875539378626E-2</v>
      </c>
      <c r="AA16" s="7">
        <f t="shared" si="2"/>
        <v>228.11242004004851</v>
      </c>
      <c r="AB16" s="7">
        <f t="shared" si="3"/>
        <v>228.5643752932848</v>
      </c>
      <c r="AC16" s="7">
        <f>'pivot times'!F16</f>
        <v>32.775332749999997</v>
      </c>
      <c r="AD16" s="7">
        <f>'pivot times'!G16</f>
        <v>0.77060485655398558</v>
      </c>
      <c r="AE16" s="7">
        <f t="shared" si="4"/>
        <v>30.463518180338042</v>
      </c>
      <c r="AF16" s="7">
        <f t="shared" si="5"/>
        <v>35.087147319661952</v>
      </c>
      <c r="AG16" s="7">
        <f>'pivot times'!H16</f>
        <v>21.026067454545451</v>
      </c>
      <c r="AH16" s="7">
        <f>'pivot times'!I16</f>
        <v>0.41178987068082501</v>
      </c>
      <c r="AI16" s="7">
        <f t="shared" si="6"/>
        <v>19.790697842502976</v>
      </c>
      <c r="AJ16" s="7">
        <f t="shared" si="7"/>
        <v>22.261437066587927</v>
      </c>
      <c r="AK16" s="7">
        <f>'pivot times'!J16</f>
        <v>250.47367750000001</v>
      </c>
      <c r="AL16" s="7">
        <f>'pivot times'!K16</f>
        <v>0.15229049996694438</v>
      </c>
      <c r="AM16" s="7">
        <f t="shared" si="8"/>
        <v>250.01680600009917</v>
      </c>
      <c r="AN16" s="7">
        <f t="shared" si="9"/>
        <v>250.93054899990085</v>
      </c>
      <c r="AO16" s="7">
        <f>'pivot times'!L16</f>
        <v>235.95706200000001</v>
      </c>
      <c r="AP16" s="7">
        <f>'pivot times'!M16</f>
        <v>3.625519359331796</v>
      </c>
      <c r="AQ16" s="7">
        <f t="shared" si="10"/>
        <v>225.08050392200462</v>
      </c>
      <c r="AR16" s="7">
        <f t="shared" si="11"/>
        <v>246.83362007799539</v>
      </c>
      <c r="AS16" s="7">
        <f>'pivot times'!N16</f>
        <v>41.184285000000003</v>
      </c>
      <c r="AT16" s="7">
        <f>'pivot times'!O16</f>
        <v>1.0560229999999613</v>
      </c>
      <c r="AU16" s="7">
        <f t="shared" si="12"/>
        <v>38.016216000000121</v>
      </c>
      <c r="AV16" s="7">
        <f t="shared" si="13"/>
        <v>44.352353999999885</v>
      </c>
      <c r="AW16" s="7">
        <f>'pivot times'!P16</f>
        <v>28.701951300000001</v>
      </c>
      <c r="AX16" s="7">
        <f>'pivot times'!Q16</f>
        <v>4.4415304951402321E-2</v>
      </c>
      <c r="AY16" s="7">
        <f t="shared" si="14"/>
        <v>28.568705385145794</v>
      </c>
      <c r="AZ16" s="7">
        <f t="shared" si="15"/>
        <v>28.835197214854208</v>
      </c>
      <c r="BA16" s="7">
        <f>'pivot times'!R16</f>
        <v>1.3836285999999998</v>
      </c>
      <c r="BB16" s="7">
        <f>'pivot times'!S16</f>
        <v>7.0824368292679461E-3</v>
      </c>
      <c r="BC16" s="7">
        <f t="shared" si="16"/>
        <v>1.3623812895121958</v>
      </c>
      <c r="BD16" s="7">
        <f t="shared" si="17"/>
        <v>1.4048759104878037</v>
      </c>
    </row>
    <row r="17" spans="1:56" x14ac:dyDescent="0.25">
      <c r="A17" s="2">
        <v>10</v>
      </c>
      <c r="B17" s="6">
        <v>239.99176499999999</v>
      </c>
      <c r="C17" s="6">
        <v>227.60802066666668</v>
      </c>
      <c r="D17" s="6">
        <v>30.425636749999999</v>
      </c>
      <c r="E17" s="6">
        <v>19.316521363636365</v>
      </c>
      <c r="F17" s="6">
        <v>272.5623425</v>
      </c>
      <c r="G17" s="6">
        <v>238.05130474999999</v>
      </c>
      <c r="H17" s="6">
        <v>37.828702499999999</v>
      </c>
      <c r="I17" s="6">
        <v>25.8790689</v>
      </c>
      <c r="J17" s="6">
        <v>1.3677759999999999</v>
      </c>
      <c r="K17" s="6">
        <v>3.5529724000000003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227.60802066666668</v>
      </c>
      <c r="Z17" s="7">
        <f>'pivot times'!E17</f>
        <v>5.359422635918875E-2</v>
      </c>
      <c r="AA17" s="7">
        <f t="shared" si="2"/>
        <v>227.44723798758912</v>
      </c>
      <c r="AB17" s="7">
        <f t="shared" si="3"/>
        <v>227.76880334574423</v>
      </c>
      <c r="AC17" s="7">
        <f>'pivot times'!F17</f>
        <v>30.425636749999999</v>
      </c>
      <c r="AD17" s="7">
        <f>'pivot times'!G17</f>
        <v>0.91178451179170594</v>
      </c>
      <c r="AE17" s="7">
        <f t="shared" si="4"/>
        <v>27.690283214624881</v>
      </c>
      <c r="AF17" s="7">
        <f t="shared" si="5"/>
        <v>33.160990285375114</v>
      </c>
      <c r="AG17" s="7">
        <f>'pivot times'!H17</f>
        <v>19.316521363636365</v>
      </c>
      <c r="AH17" s="7">
        <f>'pivot times'!I17</f>
        <v>1.343291375470177</v>
      </c>
      <c r="AI17" s="7">
        <f t="shared" si="6"/>
        <v>15.286647237225834</v>
      </c>
      <c r="AJ17" s="7">
        <f t="shared" si="7"/>
        <v>23.346395490046895</v>
      </c>
      <c r="AK17" s="7">
        <f>'pivot times'!J17</f>
        <v>272.5623425</v>
      </c>
      <c r="AL17" s="7">
        <f>'pivot times'!K17</f>
        <v>21.964948499999917</v>
      </c>
      <c r="AM17" s="7">
        <f t="shared" si="8"/>
        <v>206.66749700000025</v>
      </c>
      <c r="AN17" s="7">
        <f t="shared" si="9"/>
        <v>338.45718799999975</v>
      </c>
      <c r="AO17" s="7">
        <f>'pivot times'!L17</f>
        <v>238.05130474999999</v>
      </c>
      <c r="AP17" s="7">
        <f>'pivot times'!M17</f>
        <v>0.54170211065767149</v>
      </c>
      <c r="AQ17" s="7">
        <f t="shared" si="10"/>
        <v>236.42619841802698</v>
      </c>
      <c r="AR17" s="7">
        <f t="shared" si="11"/>
        <v>239.67641108197299</v>
      </c>
      <c r="AS17" s="7">
        <f>'pivot times'!N17</f>
        <v>37.828702499999999</v>
      </c>
      <c r="AT17" s="7">
        <f>'pivot times'!O17</f>
        <v>0.69964349999985465</v>
      </c>
      <c r="AU17" s="7">
        <f t="shared" si="12"/>
        <v>35.729772000000438</v>
      </c>
      <c r="AV17" s="7">
        <f t="shared" si="13"/>
        <v>39.92763299999956</v>
      </c>
      <c r="AW17" s="7">
        <f>'pivot times'!P17</f>
        <v>25.8790689</v>
      </c>
      <c r="AX17" s="7">
        <f>'pivot times'!Q17</f>
        <v>2.6605900202148269E-2</v>
      </c>
      <c r="AY17" s="7">
        <f t="shared" si="14"/>
        <v>25.799251199393556</v>
      </c>
      <c r="AZ17" s="7">
        <f t="shared" si="15"/>
        <v>25.958886600606444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238.94653500000001</v>
      </c>
      <c r="C18" s="6">
        <v>226.95549033333336</v>
      </c>
      <c r="D18" s="6">
        <v>29.069019000000001</v>
      </c>
      <c r="E18" s="6">
        <v>17.307351818181818</v>
      </c>
      <c r="F18" s="6">
        <v>250.2663575</v>
      </c>
      <c r="G18" s="6">
        <v>235.41219100000001</v>
      </c>
      <c r="H18" s="6">
        <v>36.168720999999998</v>
      </c>
      <c r="I18" s="6">
        <v>23.589869700000001</v>
      </c>
      <c r="J18" s="6">
        <v>1.3609943999999998</v>
      </c>
      <c r="K18" s="6">
        <v>3.3760295999999999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226.95549033333336</v>
      </c>
      <c r="Z18" s="7">
        <f>'pivot times'!E18</f>
        <v>0.12165784381855374</v>
      </c>
      <c r="AA18" s="7">
        <f t="shared" si="2"/>
        <v>226.5905168018777</v>
      </c>
      <c r="AB18" s="7">
        <f t="shared" si="3"/>
        <v>227.32046386478902</v>
      </c>
      <c r="AC18" s="7">
        <f>'pivot times'!F18</f>
        <v>29.069019000000001</v>
      </c>
      <c r="AD18" s="7">
        <f>'pivot times'!G18</f>
        <v>0.7667365046771567</v>
      </c>
      <c r="AE18" s="7">
        <f t="shared" si="4"/>
        <v>26.768809485968532</v>
      </c>
      <c r="AF18" s="7">
        <f t="shared" si="5"/>
        <v>31.36922851403147</v>
      </c>
      <c r="AG18" s="7">
        <f>'pivot times'!H18</f>
        <v>17.307351818181818</v>
      </c>
      <c r="AH18" s="7">
        <f>'pivot times'!I18</f>
        <v>0.19571501523160595</v>
      </c>
      <c r="AI18" s="7">
        <f t="shared" si="6"/>
        <v>16.720206772487</v>
      </c>
      <c r="AJ18" s="7">
        <f t="shared" si="7"/>
        <v>17.894496863876636</v>
      </c>
      <c r="AK18" s="7">
        <f>'pivot times'!J18</f>
        <v>250.2663575</v>
      </c>
      <c r="AL18" s="7">
        <f>'pivot times'!K18</f>
        <v>8.1450499988248715E-2</v>
      </c>
      <c r="AM18" s="7">
        <f t="shared" si="8"/>
        <v>250.02200600003525</v>
      </c>
      <c r="AN18" s="7">
        <f t="shared" si="9"/>
        <v>250.51070899996475</v>
      </c>
      <c r="AO18" s="7">
        <f>'pivot times'!L18</f>
        <v>235.41219100000001</v>
      </c>
      <c r="AP18" s="7">
        <f>'pivot times'!M18</f>
        <v>4.5939103795838339</v>
      </c>
      <c r="AQ18" s="7">
        <f t="shared" si="10"/>
        <v>221.63045986124851</v>
      </c>
      <c r="AR18" s="7">
        <f t="shared" si="11"/>
        <v>249.1939221387515</v>
      </c>
      <c r="AS18" s="7">
        <f>'pivot times'!N18</f>
        <v>36.168720999999998</v>
      </c>
      <c r="AT18" s="7">
        <f>'pivot times'!O18</f>
        <v>0.26003899999942975</v>
      </c>
      <c r="AU18" s="7">
        <f t="shared" si="12"/>
        <v>35.388604000001706</v>
      </c>
      <c r="AV18" s="7">
        <f t="shared" si="13"/>
        <v>36.94883799999829</v>
      </c>
      <c r="AW18" s="7">
        <f>'pivot times'!P18</f>
        <v>23.589869700000001</v>
      </c>
      <c r="AX18" s="7">
        <f>'pivot times'!Q18</f>
        <v>2.5291543579188742E-2</v>
      </c>
      <c r="AY18" s="7">
        <f t="shared" si="14"/>
        <v>23.513995069262435</v>
      </c>
      <c r="AZ18" s="7">
        <f t="shared" si="15"/>
        <v>23.665744330737567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238.41730899999999</v>
      </c>
      <c r="C19" s="6">
        <v>226.28079233333335</v>
      </c>
      <c r="D19" s="6">
        <v>27.760467749999997</v>
      </c>
      <c r="E19" s="6">
        <v>16.008230090909091</v>
      </c>
      <c r="F19" s="6">
        <v>250.69042250000001</v>
      </c>
      <c r="G19" s="6">
        <v>235.84251450000002</v>
      </c>
      <c r="H19" s="6">
        <v>33.603077499999998</v>
      </c>
      <c r="I19" s="6">
        <v>21.794779399999999</v>
      </c>
      <c r="J19" s="6">
        <v>1.3572842000000001</v>
      </c>
      <c r="K19" s="6">
        <v>3.4183346000000001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226.28079233333335</v>
      </c>
      <c r="Z19" s="7">
        <f>'pivot times'!E19</f>
        <v>6.9319019050051708E-2</v>
      </c>
      <c r="AA19" s="7">
        <f t="shared" si="2"/>
        <v>226.07283527618318</v>
      </c>
      <c r="AB19" s="7">
        <f t="shared" si="3"/>
        <v>226.48874939048352</v>
      </c>
      <c r="AC19" s="7">
        <f>'pivot times'!F19</f>
        <v>27.760467749999997</v>
      </c>
      <c r="AD19" s="7">
        <f>'pivot times'!G19</f>
        <v>0.64720440892801112</v>
      </c>
      <c r="AE19" s="7">
        <f t="shared" si="4"/>
        <v>25.818854523215965</v>
      </c>
      <c r="AF19" s="7">
        <f t="shared" si="5"/>
        <v>29.702080976784028</v>
      </c>
      <c r="AG19" s="7">
        <f>'pivot times'!H19</f>
        <v>16.008230090909091</v>
      </c>
      <c r="AH19" s="7">
        <f>'pivot times'!I19</f>
        <v>0.47612999320760951</v>
      </c>
      <c r="AI19" s="7">
        <f t="shared" si="6"/>
        <v>14.579840111286263</v>
      </c>
      <c r="AJ19" s="7">
        <f t="shared" si="7"/>
        <v>17.436620070531919</v>
      </c>
      <c r="AK19" s="7">
        <f>'pivot times'!J19</f>
        <v>250.69042250000001</v>
      </c>
      <c r="AL19" s="7">
        <f>'pivot times'!K19</f>
        <v>1.167649499997697</v>
      </c>
      <c r="AM19" s="7">
        <f t="shared" si="8"/>
        <v>247.18747400000692</v>
      </c>
      <c r="AN19" s="7">
        <f t="shared" si="9"/>
        <v>254.19337099999311</v>
      </c>
      <c r="AO19" s="7">
        <f>'pivot times'!L19</f>
        <v>235.84251450000002</v>
      </c>
      <c r="AP19" s="7">
        <f>'pivot times'!M19</f>
        <v>4.2508265252445998</v>
      </c>
      <c r="AQ19" s="7">
        <f t="shared" si="10"/>
        <v>223.09003492426623</v>
      </c>
      <c r="AR19" s="7">
        <f t="shared" si="11"/>
        <v>248.59499407573381</v>
      </c>
      <c r="AS19" s="7">
        <f>'pivot times'!N19</f>
        <v>33.603077499999998</v>
      </c>
      <c r="AT19" s="7">
        <f>'pivot times'!O19</f>
        <v>0.63179750000006896</v>
      </c>
      <c r="AU19" s="7">
        <f t="shared" si="12"/>
        <v>31.707684999999792</v>
      </c>
      <c r="AV19" s="7">
        <f t="shared" si="13"/>
        <v>35.498470000000204</v>
      </c>
      <c r="AW19" s="7">
        <f>'pivot times'!P19</f>
        <v>21.794779399999999</v>
      </c>
      <c r="AX19" s="7">
        <f>'pivot times'!Q19</f>
        <v>0.19288296693270893</v>
      </c>
      <c r="AY19" s="7">
        <f t="shared" si="14"/>
        <v>21.216130499201874</v>
      </c>
      <c r="AZ19" s="7">
        <f t="shared" si="15"/>
        <v>22.373428300798125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237.888946</v>
      </c>
      <c r="C20" s="6">
        <v>226.10695833333332</v>
      </c>
      <c r="D20" s="6">
        <v>27.252474749999998</v>
      </c>
      <c r="E20" s="6">
        <v>17.169885909090912</v>
      </c>
      <c r="F20" s="6">
        <v>252.12626599999999</v>
      </c>
      <c r="G20" s="6">
        <v>238.09310349999998</v>
      </c>
      <c r="H20" s="6">
        <v>32.275119000000004</v>
      </c>
      <c r="I20" s="6">
        <v>20.133749000000002</v>
      </c>
      <c r="J20" s="6">
        <v>1.3692688</v>
      </c>
      <c r="K20" s="6">
        <v>3.2159018000000001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226.10695833333332</v>
      </c>
      <c r="Z20" s="7">
        <f>'pivot times'!E20</f>
        <v>3.6533321789407144E-2</v>
      </c>
      <c r="AA20" s="7">
        <f t="shared" si="2"/>
        <v>225.99735836796509</v>
      </c>
      <c r="AB20" s="7">
        <f t="shared" si="3"/>
        <v>226.21655829870156</v>
      </c>
      <c r="AC20" s="7">
        <f>'pivot times'!F20</f>
        <v>27.252474749999998</v>
      </c>
      <c r="AD20" s="7">
        <f>'pivot times'!G20</f>
        <v>0.98052949961433022</v>
      </c>
      <c r="AE20" s="7">
        <f t="shared" si="4"/>
        <v>24.310886251157008</v>
      </c>
      <c r="AF20" s="7">
        <f t="shared" si="5"/>
        <v>30.194063248842987</v>
      </c>
      <c r="AG20" s="7">
        <f>'pivot times'!H20</f>
        <v>17.169885909090912</v>
      </c>
      <c r="AH20" s="7">
        <f>'pivot times'!I20</f>
        <v>7.6173272645759571</v>
      </c>
      <c r="AI20" s="7">
        <f t="shared" si="6"/>
        <v>-5.6820958846369614</v>
      </c>
      <c r="AJ20" s="7">
        <f t="shared" si="7"/>
        <v>40.021867702818781</v>
      </c>
      <c r="AK20" s="7">
        <f>'pivot times'!J20</f>
        <v>252.12626599999999</v>
      </c>
      <c r="AL20" s="7">
        <f>'pivot times'!K20</f>
        <v>1.3297770000030038</v>
      </c>
      <c r="AM20" s="7">
        <f t="shared" si="8"/>
        <v>248.13693499999098</v>
      </c>
      <c r="AN20" s="7">
        <f t="shared" si="9"/>
        <v>256.11559700000902</v>
      </c>
      <c r="AO20" s="7">
        <f>'pivot times'!L20</f>
        <v>238.09310349999998</v>
      </c>
      <c r="AP20" s="7">
        <f>'pivot times'!M20</f>
        <v>0.17424937200741894</v>
      </c>
      <c r="AQ20" s="7">
        <f t="shared" si="10"/>
        <v>237.57035538397773</v>
      </c>
      <c r="AR20" s="7">
        <f t="shared" si="11"/>
        <v>238.61585161602224</v>
      </c>
      <c r="AS20" s="7">
        <f>'pivot times'!N20</f>
        <v>32.275119000000004</v>
      </c>
      <c r="AT20" s="7">
        <f>'pivot times'!O20</f>
        <v>2.7065999994745384E-2</v>
      </c>
      <c r="AU20" s="7">
        <f t="shared" si="12"/>
        <v>32.19392100001577</v>
      </c>
      <c r="AV20" s="7">
        <f t="shared" si="13"/>
        <v>32.356316999984237</v>
      </c>
      <c r="AW20" s="7">
        <f>'pivot times'!P20</f>
        <v>20.133749000000002</v>
      </c>
      <c r="AX20" s="7">
        <f>'pivot times'!Q20</f>
        <v>3.9085642605127917E-2</v>
      </c>
      <c r="AY20" s="7">
        <f t="shared" si="14"/>
        <v>20.016492072184619</v>
      </c>
      <c r="AZ20" s="7">
        <f t="shared" si="15"/>
        <v>20.251005927815385</v>
      </c>
      <c r="BA20" s="7">
        <f>'pivot times'!R20</f>
        <v>1.3692688</v>
      </c>
      <c r="BB20" s="7">
        <f>'pivot times'!S20</f>
        <v>2.9799723987978144E-2</v>
      </c>
      <c r="BC20" s="7">
        <f t="shared" si="16"/>
        <v>1.2798696280360655</v>
      </c>
      <c r="BD20" s="7">
        <f t="shared" si="17"/>
        <v>1.4586679719639344</v>
      </c>
    </row>
    <row r="21" spans="1:56" x14ac:dyDescent="0.25">
      <c r="A21" s="2">
        <v>14</v>
      </c>
      <c r="B21" s="6">
        <v>239.33143999999999</v>
      </c>
      <c r="C21" s="6">
        <v>225.94201966666665</v>
      </c>
      <c r="D21" s="6">
        <v>26.059171750000001</v>
      </c>
      <c r="E21" s="6">
        <v>13.799633454545456</v>
      </c>
      <c r="F21" s="6">
        <v>254.4383345</v>
      </c>
      <c r="G21" s="6">
        <v>237.91729450000003</v>
      </c>
      <c r="H21" s="6">
        <v>31.635947000000002</v>
      </c>
      <c r="I21" s="6">
        <v>18.808281400000002</v>
      </c>
      <c r="J21" s="6">
        <v>1.3647567999999999</v>
      </c>
      <c r="K21" s="6">
        <v>3.1778880000000003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225.94201966666665</v>
      </c>
      <c r="Z21" s="7">
        <f>'pivot times'!E21</f>
        <v>5.5738820195417191E-2</v>
      </c>
      <c r="AA21" s="7">
        <f t="shared" si="2"/>
        <v>225.77480320608041</v>
      </c>
      <c r="AB21" s="7">
        <f t="shared" si="3"/>
        <v>226.1092361272529</v>
      </c>
      <c r="AC21" s="7">
        <f>'pivot times'!F21</f>
        <v>26.059171750000001</v>
      </c>
      <c r="AD21" s="7">
        <f>'pivot times'!G21</f>
        <v>0.90943019010789017</v>
      </c>
      <c r="AE21" s="7">
        <f t="shared" si="4"/>
        <v>23.330881179676332</v>
      </c>
      <c r="AF21" s="7">
        <f t="shared" si="5"/>
        <v>28.787462320323669</v>
      </c>
      <c r="AG21" s="7">
        <f>'pivot times'!H21</f>
        <v>13.799633454545456</v>
      </c>
      <c r="AH21" s="7">
        <f>'pivot times'!I21</f>
        <v>0.14589992288114423</v>
      </c>
      <c r="AI21" s="7">
        <f t="shared" si="6"/>
        <v>13.361933685902024</v>
      </c>
      <c r="AJ21" s="7">
        <f t="shared" si="7"/>
        <v>14.237333223188887</v>
      </c>
      <c r="AK21" s="7">
        <f>'pivot times'!J21</f>
        <v>254.4383345</v>
      </c>
      <c r="AL21" s="7">
        <f>'pivot times'!K21</f>
        <v>3.6610885000001181</v>
      </c>
      <c r="AM21" s="7">
        <f t="shared" si="8"/>
        <v>243.45506899999964</v>
      </c>
      <c r="AN21" s="7">
        <f t="shared" si="9"/>
        <v>265.42160000000035</v>
      </c>
      <c r="AO21" s="7">
        <f>'pivot times'!L21</f>
        <v>237.91729450000003</v>
      </c>
      <c r="AP21" s="7">
        <f>'pivot times'!M21</f>
        <v>0.1069040738091076</v>
      </c>
      <c r="AQ21" s="7">
        <f t="shared" si="10"/>
        <v>237.5965822785727</v>
      </c>
      <c r="AR21" s="7">
        <f t="shared" si="11"/>
        <v>238.23800672142735</v>
      </c>
      <c r="AS21" s="7">
        <f>'pivot times'!N21</f>
        <v>31.635947000000002</v>
      </c>
      <c r="AT21" s="7">
        <f>'pivot times'!O21</f>
        <v>0.38986899999991542</v>
      </c>
      <c r="AU21" s="7">
        <f t="shared" si="12"/>
        <v>30.466340000000255</v>
      </c>
      <c r="AV21" s="7">
        <f t="shared" si="13"/>
        <v>32.805553999999745</v>
      </c>
      <c r="AW21" s="7">
        <f>'pivot times'!P21</f>
        <v>18.808281400000002</v>
      </c>
      <c r="AX21" s="7">
        <f>'pivot times'!Q21</f>
        <v>7.1888248108558303E-2</v>
      </c>
      <c r="AY21" s="7">
        <f t="shared" si="14"/>
        <v>18.592616655674327</v>
      </c>
      <c r="AZ21" s="7">
        <f t="shared" si="15"/>
        <v>19.023946144325677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238.475864</v>
      </c>
      <c r="C22" s="6">
        <v>225.79758533333333</v>
      </c>
      <c r="D22" s="6">
        <v>28.520024250000002</v>
      </c>
      <c r="E22" s="6">
        <v>13.063391181818183</v>
      </c>
      <c r="F22" s="6">
        <v>252.9136345</v>
      </c>
      <c r="G22" s="6">
        <v>232.73773975</v>
      </c>
      <c r="H22" s="6">
        <v>31.013577499999997</v>
      </c>
      <c r="I22" s="6">
        <v>17.6082757</v>
      </c>
      <c r="J22" s="6">
        <v>1.3514324000000002</v>
      </c>
      <c r="K22" s="6">
        <v>3.0949144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225.79758533333333</v>
      </c>
      <c r="Z22" s="7">
        <f>'pivot times'!E22</f>
        <v>2.4303435447686338E-2</v>
      </c>
      <c r="AA22" s="7">
        <f t="shared" si="2"/>
        <v>225.72467502699027</v>
      </c>
      <c r="AB22" s="7">
        <f t="shared" si="3"/>
        <v>225.87049563967639</v>
      </c>
      <c r="AC22" s="7">
        <f>'pivot times'!F22</f>
        <v>28.520024250000002</v>
      </c>
      <c r="AD22" s="7">
        <f>'pivot times'!G22</f>
        <v>0.95108657335392344</v>
      </c>
      <c r="AE22" s="7">
        <f t="shared" si="4"/>
        <v>25.666764529938231</v>
      </c>
      <c r="AF22" s="7">
        <f t="shared" si="5"/>
        <v>31.373283970061774</v>
      </c>
      <c r="AG22" s="7">
        <f>'pivot times'!H22</f>
        <v>13.063391181818183</v>
      </c>
      <c r="AH22" s="7">
        <f>'pivot times'!I22</f>
        <v>0.40755816596580036</v>
      </c>
      <c r="AI22" s="7">
        <f t="shared" si="6"/>
        <v>11.840716683920782</v>
      </c>
      <c r="AJ22" s="7">
        <f t="shared" si="7"/>
        <v>14.286065679715584</v>
      </c>
      <c r="AK22" s="7">
        <f>'pivot times'!J22</f>
        <v>252.9136345</v>
      </c>
      <c r="AL22" s="7">
        <f>'pivot times'!K22</f>
        <v>8.9472435000002761</v>
      </c>
      <c r="AM22" s="7">
        <f t="shared" si="8"/>
        <v>226.07190399999917</v>
      </c>
      <c r="AN22" s="7">
        <f t="shared" si="9"/>
        <v>279.75536500000084</v>
      </c>
      <c r="AO22" s="7">
        <f>'pivot times'!L22</f>
        <v>232.73773975</v>
      </c>
      <c r="AP22" s="7">
        <f>'pivot times'!M22</f>
        <v>5.4454094524418508</v>
      </c>
      <c r="AQ22" s="7">
        <f t="shared" si="10"/>
        <v>216.40151139267445</v>
      </c>
      <c r="AR22" s="7">
        <f t="shared" si="11"/>
        <v>249.07396810732556</v>
      </c>
      <c r="AS22" s="7">
        <f>'pivot times'!N22</f>
        <v>31.013577499999997</v>
      </c>
      <c r="AT22" s="7">
        <f>'pivot times'!O22</f>
        <v>0.16906850000050655</v>
      </c>
      <c r="AU22" s="7">
        <f t="shared" si="12"/>
        <v>30.506371999998478</v>
      </c>
      <c r="AV22" s="7">
        <f t="shared" si="13"/>
        <v>31.520783000001515</v>
      </c>
      <c r="AW22" s="7">
        <f>'pivot times'!P22</f>
        <v>17.6082757</v>
      </c>
      <c r="AX22" s="7">
        <f>'pivot times'!Q22</f>
        <v>2.4412632924186856E-2</v>
      </c>
      <c r="AY22" s="7">
        <f t="shared" si="14"/>
        <v>17.535037801227439</v>
      </c>
      <c r="AZ22" s="7">
        <f t="shared" si="15"/>
        <v>17.681513598772561</v>
      </c>
      <c r="BA22" s="7">
        <f>'pivot times'!R22</f>
        <v>1.3514324000000002</v>
      </c>
      <c r="BB22" s="7">
        <f>'pivot times'!S22</f>
        <v>1.4805088998033407E-2</v>
      </c>
      <c r="BC22" s="7">
        <f t="shared" si="16"/>
        <v>1.3070171330058999</v>
      </c>
      <c r="BD22" s="7">
        <f t="shared" si="17"/>
        <v>1.3958476669941005</v>
      </c>
    </row>
    <row r="23" spans="1:56" x14ac:dyDescent="0.25">
      <c r="A23" s="2">
        <v>16</v>
      </c>
      <c r="B23" s="6">
        <v>237.815934</v>
      </c>
      <c r="C23" s="6">
        <v>225.70206999999996</v>
      </c>
      <c r="D23" s="6">
        <v>31.194058250000001</v>
      </c>
      <c r="E23" s="6">
        <v>12.380498454545455</v>
      </c>
      <c r="F23" s="6">
        <v>260.048317</v>
      </c>
      <c r="G23" s="6">
        <v>238.13383425000001</v>
      </c>
      <c r="H23" s="6">
        <v>37.560156500000005</v>
      </c>
      <c r="I23" s="6">
        <v>16.730671199999996</v>
      </c>
      <c r="J23" s="6">
        <v>1.3701642000000001</v>
      </c>
      <c r="K23" s="6">
        <v>3.5013674000000004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225.70206999999996</v>
      </c>
      <c r="Z23" s="7">
        <f>'pivot times'!E23</f>
        <v>3.0597106094640999E-2</v>
      </c>
      <c r="AA23" s="7">
        <f t="shared" si="2"/>
        <v>225.61027868171604</v>
      </c>
      <c r="AB23" s="7">
        <f t="shared" si="3"/>
        <v>225.79386131828389</v>
      </c>
      <c r="AC23" s="7">
        <f>'pivot times'!F23</f>
        <v>31.194058250000001</v>
      </c>
      <c r="AD23" s="7">
        <f>'pivot times'!G23</f>
        <v>1.1959400415719685</v>
      </c>
      <c r="AE23" s="7">
        <f t="shared" si="4"/>
        <v>27.606238125284094</v>
      </c>
      <c r="AF23" s="7">
        <f t="shared" si="5"/>
        <v>34.781878374715909</v>
      </c>
      <c r="AG23" s="7">
        <f>'pivot times'!H23</f>
        <v>12.380498454545455</v>
      </c>
      <c r="AH23" s="7">
        <f>'pivot times'!I23</f>
        <v>0.16322006826278668</v>
      </c>
      <c r="AI23" s="7">
        <f t="shared" si="6"/>
        <v>11.890838249757095</v>
      </c>
      <c r="AJ23" s="7">
        <f t="shared" si="7"/>
        <v>12.870158659333814</v>
      </c>
      <c r="AK23" s="7">
        <f>'pivot times'!J23</f>
        <v>260.048317</v>
      </c>
      <c r="AL23" s="7">
        <f>'pivot times'!K23</f>
        <v>0.91737099999429228</v>
      </c>
      <c r="AM23" s="7">
        <f t="shared" si="8"/>
        <v>257.2962040000171</v>
      </c>
      <c r="AN23" s="7">
        <f t="shared" si="9"/>
        <v>262.8004299999829</v>
      </c>
      <c r="AO23" s="7">
        <f>'pivot times'!L23</f>
        <v>238.13383425000001</v>
      </c>
      <c r="AP23" s="7">
        <f>'pivot times'!M23</f>
        <v>9.3898744406841983E-2</v>
      </c>
      <c r="AQ23" s="7">
        <f t="shared" si="10"/>
        <v>237.85213801677949</v>
      </c>
      <c r="AR23" s="7">
        <f t="shared" si="11"/>
        <v>238.41553048322052</v>
      </c>
      <c r="AS23" s="7">
        <f>'pivot times'!N23</f>
        <v>37.560156500000005</v>
      </c>
      <c r="AT23" s="7">
        <f>'pivot times'!O23</f>
        <v>0.42873749999986205</v>
      </c>
      <c r="AU23" s="7">
        <f t="shared" si="12"/>
        <v>36.273944000000419</v>
      </c>
      <c r="AV23" s="7">
        <f t="shared" si="13"/>
        <v>38.846368999999591</v>
      </c>
      <c r="AW23" s="7">
        <f>'pivot times'!P23</f>
        <v>16.7306712</v>
      </c>
      <c r="AX23" s="7">
        <f>'pivot times'!Q23</f>
        <v>0.10789934535175395</v>
      </c>
      <c r="AY23" s="7">
        <f t="shared" si="14"/>
        <v>16.406973163944738</v>
      </c>
      <c r="AZ23" s="7">
        <f t="shared" si="15"/>
        <v>17.054369236055262</v>
      </c>
      <c r="BA23" s="7">
        <f>'pivot times'!R23</f>
        <v>1.3701642000000001</v>
      </c>
      <c r="BB23" s="7">
        <f>'pivot times'!S23</f>
        <v>1.9907111848780558E-2</v>
      </c>
      <c r="BC23" s="7">
        <f t="shared" si="16"/>
        <v>1.3104428644536583</v>
      </c>
      <c r="BD23" s="7">
        <f t="shared" si="17"/>
        <v>1.4298855355463418</v>
      </c>
    </row>
    <row r="24" spans="1:56" x14ac:dyDescent="0.25">
      <c r="A24" s="2">
        <v>17</v>
      </c>
      <c r="B24" s="6">
        <v>240.158806</v>
      </c>
      <c r="C24" s="6">
        <v>225.60019</v>
      </c>
      <c r="D24" s="6">
        <v>29.918827</v>
      </c>
      <c r="E24" s="6">
        <v>11.723931</v>
      </c>
      <c r="F24" s="6">
        <v>266.41177100000004</v>
      </c>
      <c r="G24" s="6">
        <v>235.42334499999998</v>
      </c>
      <c r="H24" s="6">
        <v>36.673959499999995</v>
      </c>
      <c r="I24" s="6">
        <v>15.8784007</v>
      </c>
      <c r="J24" s="6">
        <v>1.3659116</v>
      </c>
      <c r="K24" s="6">
        <v>3.4743944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225.60019</v>
      </c>
      <c r="Z24" s="7">
        <f>'pivot times'!E24</f>
        <v>5.515837711367437E-2</v>
      </c>
      <c r="AA24" s="7">
        <f t="shared" si="2"/>
        <v>225.43471486865897</v>
      </c>
      <c r="AB24" s="7">
        <f t="shared" si="3"/>
        <v>225.76566513134102</v>
      </c>
      <c r="AC24" s="7">
        <f>'pivot times'!F24</f>
        <v>29.918827</v>
      </c>
      <c r="AD24" s="7">
        <f>'pivot times'!G24</f>
        <v>0.81708959358654731</v>
      </c>
      <c r="AE24" s="7">
        <f t="shared" si="4"/>
        <v>27.46755821924036</v>
      </c>
      <c r="AF24" s="7">
        <f t="shared" si="5"/>
        <v>32.370095780759641</v>
      </c>
      <c r="AG24" s="7">
        <f>'pivot times'!H24</f>
        <v>11.723931</v>
      </c>
      <c r="AH24" s="7">
        <f>'pivot times'!I24</f>
        <v>0.16383507048518992</v>
      </c>
      <c r="AI24" s="7">
        <f t="shared" si="6"/>
        <v>11.232425788544431</v>
      </c>
      <c r="AJ24" s="7">
        <f t="shared" si="7"/>
        <v>12.21543621145557</v>
      </c>
      <c r="AK24" s="7">
        <f>'pivot times'!J24</f>
        <v>266.41177100000004</v>
      </c>
      <c r="AL24" s="7">
        <f>'pivot times'!K24</f>
        <v>4.5308309999977654</v>
      </c>
      <c r="AM24" s="7">
        <f t="shared" si="8"/>
        <v>252.81927800000676</v>
      </c>
      <c r="AN24" s="7">
        <f t="shared" si="9"/>
        <v>280.00426399999333</v>
      </c>
      <c r="AO24" s="7">
        <f>'pivot times'!L24</f>
        <v>235.42334499999998</v>
      </c>
      <c r="AP24" s="7">
        <f>'pivot times'!M24</f>
        <v>4.6240196936132048</v>
      </c>
      <c r="AQ24" s="7">
        <f t="shared" si="10"/>
        <v>221.55128591916036</v>
      </c>
      <c r="AR24" s="7">
        <f t="shared" si="11"/>
        <v>249.2954040808396</v>
      </c>
      <c r="AS24" s="7">
        <f>'pivot times'!N24</f>
        <v>36.673959499999995</v>
      </c>
      <c r="AT24" s="7">
        <f>'pivot times'!O24</f>
        <v>0.26785850000053807</v>
      </c>
      <c r="AU24" s="7">
        <f t="shared" si="12"/>
        <v>35.870383999998381</v>
      </c>
      <c r="AV24" s="7">
        <f t="shared" si="13"/>
        <v>37.477535000001609</v>
      </c>
      <c r="AW24" s="7">
        <f>'pivot times'!P24</f>
        <v>15.8784007</v>
      </c>
      <c r="AX24" s="7">
        <f>'pivot times'!Q24</f>
        <v>0.15802172028676403</v>
      </c>
      <c r="AY24" s="7">
        <f t="shared" si="14"/>
        <v>15.404335539139709</v>
      </c>
      <c r="AZ24" s="7">
        <f t="shared" si="15"/>
        <v>16.352465860860292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239.08202499999999</v>
      </c>
      <c r="C25" s="6">
        <v>225.39863866666667</v>
      </c>
      <c r="D25" s="6">
        <v>30.10055925</v>
      </c>
      <c r="E25" s="6">
        <v>11.154781363636364</v>
      </c>
      <c r="F25" s="6">
        <v>265.987413</v>
      </c>
      <c r="G25" s="6">
        <v>238.0177655</v>
      </c>
      <c r="H25" s="6">
        <v>35.6979945</v>
      </c>
      <c r="I25" s="6">
        <v>15.0055251</v>
      </c>
      <c r="J25" s="6">
        <v>1.385859</v>
      </c>
      <c r="K25" s="6">
        <v>3.4275139999999999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225.39863866666667</v>
      </c>
      <c r="Z25" s="7">
        <f>'pivot times'!E25</f>
        <v>3.8078562281893207E-2</v>
      </c>
      <c r="AA25" s="7">
        <f t="shared" si="2"/>
        <v>225.28440297982098</v>
      </c>
      <c r="AB25" s="7">
        <f t="shared" si="3"/>
        <v>225.51287435351236</v>
      </c>
      <c r="AC25" s="7">
        <f>'pivot times'!F25</f>
        <v>30.10055925</v>
      </c>
      <c r="AD25" s="7">
        <f>'pivot times'!G25</f>
        <v>0.46735051660310734</v>
      </c>
      <c r="AE25" s="7">
        <f t="shared" si="4"/>
        <v>28.698507700190678</v>
      </c>
      <c r="AF25" s="7">
        <f t="shared" si="5"/>
        <v>31.502610799809322</v>
      </c>
      <c r="AG25" s="7">
        <f>'pivot times'!H25</f>
        <v>11.154781363636364</v>
      </c>
      <c r="AH25" s="7">
        <f>'pivot times'!I25</f>
        <v>0.10581632613789371</v>
      </c>
      <c r="AI25" s="7">
        <f t="shared" si="6"/>
        <v>10.837332385222682</v>
      </c>
      <c r="AJ25" s="7">
        <f t="shared" si="7"/>
        <v>11.472230342050045</v>
      </c>
      <c r="AK25" s="7">
        <f>'pivot times'!J25</f>
        <v>265.987413</v>
      </c>
      <c r="AL25" s="7">
        <f>'pivot times'!K25</f>
        <v>2.1816200000011912</v>
      </c>
      <c r="AM25" s="7">
        <f t="shared" si="8"/>
        <v>259.44255299999645</v>
      </c>
      <c r="AN25" s="7">
        <f t="shared" si="9"/>
        <v>272.53227300000356</v>
      </c>
      <c r="AO25" s="7">
        <f>'pivot times'!L25</f>
        <v>238.0177655</v>
      </c>
      <c r="AP25" s="7">
        <f>'pivot times'!M25</f>
        <v>3.4892877724550644E-2</v>
      </c>
      <c r="AQ25" s="7">
        <f t="shared" si="10"/>
        <v>237.91308686682635</v>
      </c>
      <c r="AR25" s="7">
        <f t="shared" si="11"/>
        <v>238.12244413317364</v>
      </c>
      <c r="AS25" s="7">
        <f>'pivot times'!N25</f>
        <v>35.6979945</v>
      </c>
      <c r="AT25" s="7">
        <f>'pivot times'!O25</f>
        <v>0.48546049999997809</v>
      </c>
      <c r="AU25" s="7">
        <f t="shared" si="12"/>
        <v>34.241613000000065</v>
      </c>
      <c r="AV25" s="7">
        <f t="shared" si="13"/>
        <v>37.154375999999935</v>
      </c>
      <c r="AW25" s="7">
        <f>'pivot times'!P25</f>
        <v>15.0055251</v>
      </c>
      <c r="AX25" s="7">
        <f>'pivot times'!Q25</f>
        <v>0.10541770105387423</v>
      </c>
      <c r="AY25" s="7">
        <f t="shared" si="14"/>
        <v>14.689271996838377</v>
      </c>
      <c r="AZ25" s="7">
        <f t="shared" si="15"/>
        <v>15.321778203161623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265.91980100000001</v>
      </c>
      <c r="C26" s="6">
        <v>225.26687066666668</v>
      </c>
      <c r="D26" s="6">
        <v>28.8901115</v>
      </c>
      <c r="E26" s="6">
        <v>11.022983727272727</v>
      </c>
      <c r="F26" s="6">
        <v>310.89257250000003</v>
      </c>
      <c r="G26" s="6">
        <v>238.02603999999999</v>
      </c>
      <c r="H26" s="6">
        <v>33.852139999999999</v>
      </c>
      <c r="I26" s="6">
        <v>14.419775699999999</v>
      </c>
      <c r="J26" s="6">
        <v>1.3954777999999999</v>
      </c>
      <c r="K26" s="6">
        <v>3.2489763999999992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225.26687066666668</v>
      </c>
      <c r="Z26" s="7">
        <f>'pivot times'!E26</f>
        <v>3.4618742712902828E-2</v>
      </c>
      <c r="AA26" s="7">
        <f t="shared" si="2"/>
        <v>225.16301443852797</v>
      </c>
      <c r="AB26" s="7">
        <f t="shared" si="3"/>
        <v>225.37072689480539</v>
      </c>
      <c r="AC26" s="7">
        <f>'pivot times'!F26</f>
        <v>28.8901115</v>
      </c>
      <c r="AD26" s="7">
        <f>'pivot times'!G26</f>
        <v>0.98282559066204478</v>
      </c>
      <c r="AE26" s="7">
        <f t="shared" si="4"/>
        <v>25.941634728013867</v>
      </c>
      <c r="AF26" s="7">
        <f t="shared" si="5"/>
        <v>31.838588271986133</v>
      </c>
      <c r="AG26" s="7">
        <f>'pivot times'!H26</f>
        <v>11.022983727272727</v>
      </c>
      <c r="AH26" s="7">
        <f>'pivot times'!I26</f>
        <v>1.2352060063311585</v>
      </c>
      <c r="AI26" s="7">
        <f t="shared" si="6"/>
        <v>7.3173657082792518</v>
      </c>
      <c r="AJ26" s="7">
        <f t="shared" si="7"/>
        <v>14.728601746266204</v>
      </c>
      <c r="AK26" s="7">
        <f>'pivot times'!J26</f>
        <v>310.89257250000003</v>
      </c>
      <c r="AL26" s="7">
        <f>'pivot times'!K26</f>
        <v>36.709040499999766</v>
      </c>
      <c r="AM26" s="7">
        <f t="shared" si="8"/>
        <v>200.76545100000072</v>
      </c>
      <c r="AN26" s="7">
        <f t="shared" si="9"/>
        <v>421.01969399999933</v>
      </c>
      <c r="AO26" s="7">
        <f>'pivot times'!L26</f>
        <v>238.02603999999999</v>
      </c>
      <c r="AP26" s="7">
        <f>'pivot times'!M26</f>
        <v>9.1503105540471932E-2</v>
      </c>
      <c r="AQ26" s="7">
        <f t="shared" si="10"/>
        <v>237.75153068337858</v>
      </c>
      <c r="AR26" s="7">
        <f t="shared" si="11"/>
        <v>238.30054931662141</v>
      </c>
      <c r="AS26" s="7">
        <f>'pivot times'!N26</f>
        <v>33.852139999999999</v>
      </c>
      <c r="AT26" s="7">
        <f>'pivot times'!O26</f>
        <v>0.66207500000002995</v>
      </c>
      <c r="AU26" s="7">
        <f t="shared" si="12"/>
        <v>31.865914999999909</v>
      </c>
      <c r="AV26" s="7">
        <f t="shared" si="13"/>
        <v>35.838365000000088</v>
      </c>
      <c r="AW26" s="7">
        <f>'pivot times'!P26</f>
        <v>14.419775699999999</v>
      </c>
      <c r="AX26" s="7">
        <f>'pivot times'!Q26</f>
        <v>0.14824366669312361</v>
      </c>
      <c r="AY26" s="7">
        <f t="shared" si="14"/>
        <v>13.975044699920629</v>
      </c>
      <c r="AZ26" s="7">
        <f t="shared" si="15"/>
        <v>14.864506700079369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348.93514800000003</v>
      </c>
      <c r="C27" s="6">
        <v>225.16758366666667</v>
      </c>
      <c r="D27" s="6">
        <v>27.9756365</v>
      </c>
      <c r="E27" s="6">
        <v>10.747714500000001</v>
      </c>
      <c r="F27" s="6">
        <v>263.70433149999997</v>
      </c>
      <c r="G27" s="6">
        <v>235.48286524999997</v>
      </c>
      <c r="H27" s="6">
        <v>32.671327000000005</v>
      </c>
      <c r="I27" s="6">
        <v>13.695691799999997</v>
      </c>
      <c r="J27" s="6">
        <v>1.3702748</v>
      </c>
      <c r="K27" s="6">
        <v>3.117639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225.16758366666667</v>
      </c>
      <c r="Z27" s="7">
        <f>'pivot times'!E27</f>
        <v>3.6672025161093143E-2</v>
      </c>
      <c r="AA27" s="7">
        <f t="shared" si="2"/>
        <v>225.05756759118339</v>
      </c>
      <c r="AB27" s="7">
        <f t="shared" si="3"/>
        <v>225.27759974214996</v>
      </c>
      <c r="AC27" s="7">
        <f>'pivot times'!F27</f>
        <v>27.9756365</v>
      </c>
      <c r="AD27" s="7">
        <f>'pivot times'!G27</f>
        <v>0.51008624807493697</v>
      </c>
      <c r="AE27" s="7">
        <f t="shared" si="4"/>
        <v>26.445377755775191</v>
      </c>
      <c r="AF27" s="7">
        <f t="shared" si="5"/>
        <v>29.50589524422481</v>
      </c>
      <c r="AG27" s="7">
        <f>'pivot times'!H27</f>
        <v>10.747714500000001</v>
      </c>
      <c r="AH27" s="7">
        <f>'pivot times'!I27</f>
        <v>1.9395644239900387</v>
      </c>
      <c r="AI27" s="7">
        <f t="shared" si="6"/>
        <v>4.9290212280298844</v>
      </c>
      <c r="AJ27" s="7">
        <f t="shared" si="7"/>
        <v>16.566407771970116</v>
      </c>
      <c r="AK27" s="7">
        <f>'pivot times'!J27</f>
        <v>263.70433149999997</v>
      </c>
      <c r="AL27" s="7">
        <f>'pivot times'!K27</f>
        <v>5.858329500001898</v>
      </c>
      <c r="AM27" s="7">
        <f t="shared" si="8"/>
        <v>246.12934299999426</v>
      </c>
      <c r="AN27" s="7">
        <f t="shared" si="9"/>
        <v>281.27932000000567</v>
      </c>
      <c r="AO27" s="7">
        <f>'pivot times'!L27</f>
        <v>235.48286524999997</v>
      </c>
      <c r="AP27" s="7">
        <f>'pivot times'!M27</f>
        <v>4.6270829414583492</v>
      </c>
      <c r="AQ27" s="7">
        <f t="shared" si="10"/>
        <v>221.60161642562494</v>
      </c>
      <c r="AR27" s="7">
        <f t="shared" si="11"/>
        <v>249.36411407437501</v>
      </c>
      <c r="AS27" s="7">
        <f>'pivot times'!N27</f>
        <v>32.671327000000005</v>
      </c>
      <c r="AT27" s="7">
        <f>'pivot times'!O27</f>
        <v>0.34087000000000139</v>
      </c>
      <c r="AU27" s="7">
        <f t="shared" si="12"/>
        <v>31.648717000000001</v>
      </c>
      <c r="AV27" s="7">
        <f t="shared" si="13"/>
        <v>33.693937000000012</v>
      </c>
      <c r="AW27" s="7">
        <f>'pivot times'!P27</f>
        <v>13.695691800000001</v>
      </c>
      <c r="AX27" s="7">
        <f>'pivot times'!Q27</f>
        <v>0.1308752562135157</v>
      </c>
      <c r="AY27" s="7">
        <f t="shared" si="14"/>
        <v>13.303066031359453</v>
      </c>
      <c r="AZ27" s="7">
        <f t="shared" si="15"/>
        <v>14.088317568640548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241.025452</v>
      </c>
      <c r="C28" s="6">
        <v>225.07828133333336</v>
      </c>
      <c r="D28" s="6">
        <v>27.516242999999999</v>
      </c>
      <c r="E28" s="6">
        <v>10.648620500000002</v>
      </c>
      <c r="F28" s="6">
        <v>259.58955500000002</v>
      </c>
      <c r="G28" s="6">
        <v>238.10342824999998</v>
      </c>
      <c r="H28" s="6">
        <v>31.238471000000001</v>
      </c>
      <c r="I28" s="6">
        <v>13.157169199999998</v>
      </c>
      <c r="J28" s="6">
        <v>1.4418131999999999</v>
      </c>
      <c r="K28" s="6">
        <v>3.062246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225.07828133333336</v>
      </c>
      <c r="Z28" s="7">
        <f>'pivot times'!E28</f>
        <v>2.7234946996435697E-2</v>
      </c>
      <c r="AA28" s="7">
        <f t="shared" si="2"/>
        <v>224.99657649234405</v>
      </c>
      <c r="AB28" s="7">
        <f t="shared" si="3"/>
        <v>225.15998617432268</v>
      </c>
      <c r="AC28" s="7">
        <f>'pivot times'!F28</f>
        <v>27.516242999999999</v>
      </c>
      <c r="AD28" s="7">
        <f>'pivot times'!G28</f>
        <v>1.381299760234751</v>
      </c>
      <c r="AE28" s="7">
        <f t="shared" si="4"/>
        <v>23.372343719295746</v>
      </c>
      <c r="AF28" s="7">
        <f t="shared" si="5"/>
        <v>31.660142280704253</v>
      </c>
      <c r="AG28" s="7">
        <f>'pivot times'!H28</f>
        <v>10.648620500000002</v>
      </c>
      <c r="AH28" s="7">
        <f>'pivot times'!I28</f>
        <v>2.8274796379448301</v>
      </c>
      <c r="AI28" s="7">
        <f t="shared" si="6"/>
        <v>2.1661815861655107</v>
      </c>
      <c r="AJ28" s="7">
        <f t="shared" si="7"/>
        <v>19.131059413834492</v>
      </c>
      <c r="AK28" s="7">
        <f>'pivot times'!J28</f>
        <v>259.58955500000002</v>
      </c>
      <c r="AL28" s="7">
        <f>'pivot times'!K28</f>
        <v>4.3310399999985698</v>
      </c>
      <c r="AM28" s="7">
        <f t="shared" si="8"/>
        <v>246.59643500000431</v>
      </c>
      <c r="AN28" s="7">
        <f t="shared" si="9"/>
        <v>272.58267499999573</v>
      </c>
      <c r="AO28" s="7">
        <f>'pivot times'!L28</f>
        <v>238.10342824999998</v>
      </c>
      <c r="AP28" s="7">
        <f>'pivot times'!M28</f>
        <v>0.27505509476142076</v>
      </c>
      <c r="AQ28" s="7">
        <f t="shared" si="10"/>
        <v>237.27826296571573</v>
      </c>
      <c r="AR28" s="7">
        <f t="shared" si="11"/>
        <v>238.92859353428423</v>
      </c>
      <c r="AS28" s="7">
        <f>'pivot times'!N28</f>
        <v>31.238471000000001</v>
      </c>
      <c r="AT28" s="7">
        <f>'pivot times'!O28</f>
        <v>0.74618899999996247</v>
      </c>
      <c r="AU28" s="7">
        <f t="shared" si="12"/>
        <v>28.999904000000114</v>
      </c>
      <c r="AV28" s="7">
        <f t="shared" si="13"/>
        <v>33.477037999999887</v>
      </c>
      <c r="AW28" s="7">
        <f>'pivot times'!P28</f>
        <v>13.157169199999998</v>
      </c>
      <c r="AX28" s="7">
        <f>'pivot times'!Q28</f>
        <v>0.19326107809482149</v>
      </c>
      <c r="AY28" s="7">
        <f t="shared" si="14"/>
        <v>12.577385965715534</v>
      </c>
      <c r="AZ28" s="7">
        <f t="shared" si="15"/>
        <v>13.736952434284463</v>
      </c>
      <c r="BA28" s="7">
        <f>'pivot times'!R28</f>
        <v>1.4418131999999999</v>
      </c>
      <c r="BB28" s="7">
        <f>'pivot times'!S28</f>
        <v>6.2110048998210557E-2</v>
      </c>
      <c r="BC28" s="7">
        <f t="shared" si="16"/>
        <v>1.2554830530053682</v>
      </c>
      <c r="BD28" s="7">
        <f t="shared" si="17"/>
        <v>1.6281433469946316</v>
      </c>
    </row>
    <row r="29" spans="1:56" x14ac:dyDescent="0.25">
      <c r="A29" s="2">
        <v>22</v>
      </c>
      <c r="B29" s="6">
        <v>243.16125</v>
      </c>
      <c r="C29" s="6">
        <v>224.84429866666667</v>
      </c>
      <c r="D29" s="6">
        <v>27.037354750000002</v>
      </c>
      <c r="E29" s="6">
        <v>9.3586053000000007</v>
      </c>
      <c r="F29" s="6">
        <v>263.71103400000004</v>
      </c>
      <c r="G29" s="6">
        <v>232.64217774999997</v>
      </c>
      <c r="H29" s="6">
        <v>31.465068500000001</v>
      </c>
      <c r="I29" s="6">
        <v>12.567738799999999</v>
      </c>
      <c r="J29" s="6">
        <v>1.3926908</v>
      </c>
      <c r="K29" s="6">
        <v>3.0361016000000003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224.84429866666667</v>
      </c>
      <c r="Z29" s="7">
        <f>'pivot times'!E29</f>
        <v>5.2329133283311978E-2</v>
      </c>
      <c r="AA29" s="7">
        <f t="shared" si="2"/>
        <v>224.68731126681675</v>
      </c>
      <c r="AB29" s="7">
        <f t="shared" si="3"/>
        <v>225.0012860665166</v>
      </c>
      <c r="AC29" s="7">
        <f>'pivot times'!F29</f>
        <v>27.037354750000002</v>
      </c>
      <c r="AD29" s="7">
        <f>'pivot times'!G29</f>
        <v>0.76990045083052105</v>
      </c>
      <c r="AE29" s="7">
        <f t="shared" si="4"/>
        <v>24.72765339750844</v>
      </c>
      <c r="AF29" s="7">
        <f t="shared" si="5"/>
        <v>29.347056102491564</v>
      </c>
      <c r="AG29" s="7">
        <f>'pivot times'!H29</f>
        <v>9.3586053000000007</v>
      </c>
      <c r="AH29" s="7">
        <f>'pivot times'!I29</f>
        <v>0.15389696386736901</v>
      </c>
      <c r="AI29" s="7">
        <f t="shared" si="6"/>
        <v>8.8969144083978939</v>
      </c>
      <c r="AJ29" s="7">
        <f t="shared" si="7"/>
        <v>9.8202961916021074</v>
      </c>
      <c r="AK29" s="7">
        <f>'pivot times'!J29</f>
        <v>263.71103400000004</v>
      </c>
      <c r="AL29" s="7">
        <f>'pivot times'!K29</f>
        <v>4.0983029999972382</v>
      </c>
      <c r="AM29" s="7">
        <f t="shared" si="8"/>
        <v>251.41612500000832</v>
      </c>
      <c r="AN29" s="7">
        <f t="shared" si="9"/>
        <v>276.00594299999176</v>
      </c>
      <c r="AO29" s="7">
        <f>'pivot times'!L29</f>
        <v>232.64217774999997</v>
      </c>
      <c r="AP29" s="7">
        <f>'pivot times'!M29</f>
        <v>5.4320956569876966</v>
      </c>
      <c r="AQ29" s="7">
        <f t="shared" si="10"/>
        <v>216.34589077903689</v>
      </c>
      <c r="AR29" s="7">
        <f t="shared" si="11"/>
        <v>248.93846472096305</v>
      </c>
      <c r="AS29" s="7">
        <f>'pivot times'!N29</f>
        <v>31.465068500000001</v>
      </c>
      <c r="AT29" s="7">
        <f>'pivot times'!O29</f>
        <v>0.55617650000003438</v>
      </c>
      <c r="AU29" s="7">
        <f t="shared" si="12"/>
        <v>29.796538999999896</v>
      </c>
      <c r="AV29" s="7">
        <f t="shared" si="13"/>
        <v>33.133598000000106</v>
      </c>
      <c r="AW29" s="7">
        <f>'pivot times'!P29</f>
        <v>12.567738799999999</v>
      </c>
      <c r="AX29" s="7">
        <f>'pivot times'!Q29</f>
        <v>0.10172666002385591</v>
      </c>
      <c r="AY29" s="7">
        <f t="shared" si="14"/>
        <v>12.262558819928431</v>
      </c>
      <c r="AZ29" s="7">
        <f t="shared" si="15"/>
        <v>12.872918780071567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245.68028000000001</v>
      </c>
      <c r="C30" s="6">
        <v>224.845822</v>
      </c>
      <c r="D30" s="6">
        <v>26.803310499999998</v>
      </c>
      <c r="E30" s="6">
        <v>9.1318669000000003</v>
      </c>
      <c r="F30" s="6">
        <v>326.33704799999998</v>
      </c>
      <c r="G30" s="6">
        <v>237.88159300000001</v>
      </c>
      <c r="H30" s="6">
        <v>30.810278499999999</v>
      </c>
      <c r="I30" s="6">
        <v>12.100742299999999</v>
      </c>
      <c r="J30" s="6">
        <v>1.4424054000000002</v>
      </c>
      <c r="K30" s="6">
        <v>3.0545917999999999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224.845822</v>
      </c>
      <c r="Z30" s="7">
        <f>'pivot times'!E30</f>
        <v>0.1114914927732905</v>
      </c>
      <c r="AA30" s="7">
        <f t="shared" si="2"/>
        <v>224.51134752168014</v>
      </c>
      <c r="AB30" s="7">
        <f t="shared" si="3"/>
        <v>225.18029647831986</v>
      </c>
      <c r="AC30" s="7">
        <f>'pivot times'!F30</f>
        <v>26.803310499999998</v>
      </c>
      <c r="AD30" s="7">
        <f>'pivot times'!G30</f>
        <v>1.0671222602674781</v>
      </c>
      <c r="AE30" s="7">
        <f t="shared" si="4"/>
        <v>23.601943719197564</v>
      </c>
      <c r="AF30" s="7">
        <f t="shared" si="5"/>
        <v>30.004677280802433</v>
      </c>
      <c r="AG30" s="7">
        <f>'pivot times'!H30</f>
        <v>9.1318669000000003</v>
      </c>
      <c r="AH30" s="7">
        <f>'pivot times'!I30</f>
        <v>0.30416599030511782</v>
      </c>
      <c r="AI30" s="7">
        <f t="shared" si="6"/>
        <v>8.2193689290846468</v>
      </c>
      <c r="AJ30" s="7">
        <f t="shared" si="7"/>
        <v>10.044364870915354</v>
      </c>
      <c r="AK30" s="7">
        <f>'pivot times'!J30</f>
        <v>326.33704799999998</v>
      </c>
      <c r="AL30" s="7">
        <f>'pivot times'!K30</f>
        <v>58.076381000000282</v>
      </c>
      <c r="AM30" s="7">
        <f t="shared" si="8"/>
        <v>152.10790499999914</v>
      </c>
      <c r="AN30" s="7">
        <f t="shared" si="9"/>
        <v>500.5661910000008</v>
      </c>
      <c r="AO30" s="7">
        <f>'pivot times'!L30</f>
        <v>237.88159300000001</v>
      </c>
      <c r="AP30" s="7">
        <f>'pivot times'!M30</f>
        <v>0.10670268637677878</v>
      </c>
      <c r="AQ30" s="7">
        <f t="shared" si="10"/>
        <v>237.56148494086966</v>
      </c>
      <c r="AR30" s="7">
        <f t="shared" si="11"/>
        <v>238.20170105913036</v>
      </c>
      <c r="AS30" s="7">
        <f>'pivot times'!N30</f>
        <v>30.810278499999999</v>
      </c>
      <c r="AT30" s="7">
        <f>'pivot times'!O30</f>
        <v>0.80407949999995043</v>
      </c>
      <c r="AU30" s="7">
        <f t="shared" si="12"/>
        <v>28.398040000000147</v>
      </c>
      <c r="AV30" s="7">
        <f t="shared" si="13"/>
        <v>33.222516999999847</v>
      </c>
      <c r="AW30" s="7">
        <f>'pivot times'!P30</f>
        <v>12.1007423</v>
      </c>
      <c r="AX30" s="7">
        <f>'pivot times'!Q30</f>
        <v>0.15907780388218945</v>
      </c>
      <c r="AY30" s="7">
        <f t="shared" si="14"/>
        <v>11.623508888353433</v>
      </c>
      <c r="AZ30" s="7">
        <f t="shared" si="15"/>
        <v>12.577975711646568</v>
      </c>
      <c r="BA30" s="7">
        <f>'pivot times'!R30</f>
        <v>1.4424054000000002</v>
      </c>
      <c r="BB30" s="7">
        <f>'pivot times'!S30</f>
        <v>8.8588515401488072E-2</v>
      </c>
      <c r="BC30" s="7">
        <f t="shared" si="16"/>
        <v>1.1766398537955358</v>
      </c>
      <c r="BD30" s="7">
        <f t="shared" si="17"/>
        <v>1.7081709462044645</v>
      </c>
    </row>
    <row r="31" spans="1:56" x14ac:dyDescent="0.25">
      <c r="A31" s="2">
        <v>24</v>
      </c>
      <c r="B31" s="6">
        <v>243.597161</v>
      </c>
      <c r="C31" s="6">
        <v>224.66959066666664</v>
      </c>
      <c r="D31" s="6">
        <v>26.874958749999998</v>
      </c>
      <c r="E31" s="6">
        <v>8.892703899999999</v>
      </c>
      <c r="F31" s="6">
        <v>262.60326399999997</v>
      </c>
      <c r="G31" s="6">
        <v>236.27100300000001</v>
      </c>
      <c r="H31" s="6">
        <v>29.392052</v>
      </c>
      <c r="I31" s="6">
        <v>11.651289999999999</v>
      </c>
      <c r="J31" s="6">
        <v>3.4683098000000001</v>
      </c>
      <c r="K31" s="6">
        <v>3.0846109999999998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224.66959066666664</v>
      </c>
      <c r="Z31" s="7">
        <f>'pivot times'!E31</f>
        <v>6.4537960982587461E-2</v>
      </c>
      <c r="AA31" s="7">
        <f t="shared" si="2"/>
        <v>224.47597678371886</v>
      </c>
      <c r="AB31" s="7">
        <f t="shared" si="3"/>
        <v>224.86320454961441</v>
      </c>
      <c r="AC31" s="7">
        <f>'pivot times'!F31</f>
        <v>26.874958749999998</v>
      </c>
      <c r="AD31" s="7">
        <f>'pivot times'!G31</f>
        <v>0.81581874831384471</v>
      </c>
      <c r="AE31" s="7">
        <f t="shared" si="4"/>
        <v>24.427502505058463</v>
      </c>
      <c r="AF31" s="7">
        <f t="shared" si="5"/>
        <v>29.322414994941532</v>
      </c>
      <c r="AG31" s="7">
        <f>'pivot times'!H31</f>
        <v>8.892703899999999</v>
      </c>
      <c r="AH31" s="7">
        <f>'pivot times'!I31</f>
        <v>0.534901731527472</v>
      </c>
      <c r="AI31" s="7">
        <f t="shared" si="6"/>
        <v>7.287998705417583</v>
      </c>
      <c r="AJ31" s="7">
        <f t="shared" si="7"/>
        <v>10.497409094582416</v>
      </c>
      <c r="AK31" s="7">
        <f>'pivot times'!J31</f>
        <v>262.60326399999997</v>
      </c>
      <c r="AL31" s="7">
        <f>'pivot times'!K31</f>
        <v>5.7366540000014741</v>
      </c>
      <c r="AM31" s="7">
        <f t="shared" si="8"/>
        <v>245.39330199999554</v>
      </c>
      <c r="AN31" s="7">
        <f t="shared" si="9"/>
        <v>279.81322600000442</v>
      </c>
      <c r="AO31" s="7">
        <f>'pivot times'!L31</f>
        <v>236.27100300000001</v>
      </c>
      <c r="AP31" s="7">
        <f>'pivot times'!M31</f>
        <v>3.1606093763077472</v>
      </c>
      <c r="AQ31" s="7">
        <f t="shared" si="10"/>
        <v>226.78917487107677</v>
      </c>
      <c r="AR31" s="7">
        <f t="shared" si="11"/>
        <v>245.75283112892325</v>
      </c>
      <c r="AS31" s="7">
        <f>'pivot times'!N31</f>
        <v>29.392052</v>
      </c>
      <c r="AT31" s="7">
        <f>'pivot times'!O31</f>
        <v>0.84734800000000154</v>
      </c>
      <c r="AU31" s="7">
        <f t="shared" si="12"/>
        <v>26.850007999999995</v>
      </c>
      <c r="AV31" s="7">
        <f t="shared" si="13"/>
        <v>31.934096000000004</v>
      </c>
      <c r="AW31" s="7">
        <f>'pivot times'!P31</f>
        <v>11.651289999999999</v>
      </c>
      <c r="AX31" s="7">
        <f>'pivot times'!Q31</f>
        <v>0.10487771579618825</v>
      </c>
      <c r="AY31" s="7">
        <f t="shared" si="14"/>
        <v>11.336656852611435</v>
      </c>
      <c r="AZ31" s="7">
        <f t="shared" si="15"/>
        <v>11.965923147388564</v>
      </c>
      <c r="BA31" s="7">
        <f>'pivot times'!R31</f>
        <v>3.4683098000000001</v>
      </c>
      <c r="BB31" s="7">
        <f>'pivot times'!S31</f>
        <v>4.1499720997968854</v>
      </c>
      <c r="BC31" s="7">
        <f t="shared" si="16"/>
        <v>-8.9816064993906561</v>
      </c>
      <c r="BD31" s="7">
        <f t="shared" si="17"/>
        <v>15.918226099390656</v>
      </c>
    </row>
    <row r="32" spans="1:56" x14ac:dyDescent="0.25">
      <c r="A32" s="2">
        <v>25</v>
      </c>
      <c r="B32" s="6">
        <v>246.570472</v>
      </c>
      <c r="C32" s="6">
        <v>224.46788033333334</v>
      </c>
      <c r="D32" s="6">
        <v>26.522680249999997</v>
      </c>
      <c r="E32" s="6">
        <v>8.4704200000000007</v>
      </c>
      <c r="F32" s="6">
        <v>263.61753599999997</v>
      </c>
      <c r="G32" s="6">
        <v>235.51114100000001</v>
      </c>
      <c r="H32" s="6">
        <v>29.741187</v>
      </c>
      <c r="I32" s="6">
        <v>11.3210672</v>
      </c>
      <c r="J32" s="6">
        <v>1.4170231999999998</v>
      </c>
      <c r="K32" s="6">
        <v>2.9349596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224.46788033333334</v>
      </c>
      <c r="Z32" s="7">
        <f>'pivot times'!E32</f>
        <v>5.2586238877057143E-2</v>
      </c>
      <c r="AA32" s="7">
        <f t="shared" si="2"/>
        <v>224.31012161670216</v>
      </c>
      <c r="AB32" s="7">
        <f t="shared" si="3"/>
        <v>224.62563904996452</v>
      </c>
      <c r="AC32" s="7">
        <f>'pivot times'!F32</f>
        <v>26.522680249999997</v>
      </c>
      <c r="AD32" s="7">
        <f>'pivot times'!G32</f>
        <v>0.62058464150527037</v>
      </c>
      <c r="AE32" s="7">
        <f t="shared" si="4"/>
        <v>24.660926325484187</v>
      </c>
      <c r="AF32" s="7">
        <f t="shared" si="5"/>
        <v>28.384434174515807</v>
      </c>
      <c r="AG32" s="7">
        <f>'pivot times'!H32</f>
        <v>8.4704200000000007</v>
      </c>
      <c r="AH32" s="7">
        <f>'pivot times'!I32</f>
        <v>0.20084556967677647</v>
      </c>
      <c r="AI32" s="7">
        <f t="shared" si="6"/>
        <v>7.8678832909696714</v>
      </c>
      <c r="AJ32" s="7">
        <f t="shared" si="7"/>
        <v>9.0729567090303309</v>
      </c>
      <c r="AK32" s="7">
        <f>'pivot times'!J32</f>
        <v>263.61753599999997</v>
      </c>
      <c r="AL32" s="7">
        <f>'pivot times'!K32</f>
        <v>5.5345900000012564</v>
      </c>
      <c r="AM32" s="7">
        <f t="shared" si="8"/>
        <v>247.0137659999962</v>
      </c>
      <c r="AN32" s="7">
        <f t="shared" si="9"/>
        <v>280.22130600000372</v>
      </c>
      <c r="AO32" s="7">
        <f>'pivot times'!L32</f>
        <v>235.51114100000001</v>
      </c>
      <c r="AP32" s="7">
        <f>'pivot times'!M32</f>
        <v>4.6750140694113167</v>
      </c>
      <c r="AQ32" s="7">
        <f t="shared" si="10"/>
        <v>221.48609879176607</v>
      </c>
      <c r="AR32" s="7">
        <f t="shared" si="11"/>
        <v>249.53618320823395</v>
      </c>
      <c r="AS32" s="7">
        <f>'pivot times'!N32</f>
        <v>29.741187</v>
      </c>
      <c r="AT32" s="7">
        <f>'pivot times'!O32</f>
        <v>0.36793199999999154</v>
      </c>
      <c r="AU32" s="7">
        <f t="shared" si="12"/>
        <v>28.637391000000026</v>
      </c>
      <c r="AV32" s="7">
        <f t="shared" si="13"/>
        <v>30.844982999999974</v>
      </c>
      <c r="AW32" s="7">
        <f>'pivot times'!P32</f>
        <v>11.3210672</v>
      </c>
      <c r="AX32" s="7">
        <f>'pivot times'!Q32</f>
        <v>0.14926015641204227</v>
      </c>
      <c r="AY32" s="7">
        <f t="shared" si="14"/>
        <v>10.873286730763873</v>
      </c>
      <c r="AZ32" s="7">
        <f t="shared" si="15"/>
        <v>11.768847669236127</v>
      </c>
      <c r="BA32" s="7">
        <f>'pivot times'!R32</f>
        <v>1.4170231999999998</v>
      </c>
      <c r="BB32" s="7">
        <f>'pivot times'!S32</f>
        <v>2.0686201511158766E-2</v>
      </c>
      <c r="BC32" s="7">
        <f t="shared" si="16"/>
        <v>1.3549645954665235</v>
      </c>
      <c r="BD32" s="7">
        <f t="shared" si="17"/>
        <v>1.4790818045334762</v>
      </c>
    </row>
    <row r="33" spans="1:56" x14ac:dyDescent="0.25">
      <c r="A33" s="2">
        <v>26</v>
      </c>
      <c r="B33" s="6">
        <v>248.99991499999999</v>
      </c>
      <c r="C33" s="6">
        <v>224.40300333333334</v>
      </c>
      <c r="D33" s="6">
        <v>26.037045249999998</v>
      </c>
      <c r="E33" s="6">
        <v>8.2913302000000009</v>
      </c>
      <c r="F33" s="6">
        <v>269.6142165</v>
      </c>
      <c r="G33" s="6">
        <v>238.095709</v>
      </c>
      <c r="H33" s="6">
        <v>27.564295999999999</v>
      </c>
      <c r="I33" s="6">
        <v>10.8920675</v>
      </c>
      <c r="J33" s="6">
        <v>1.4153328000000001</v>
      </c>
      <c r="K33" s="6">
        <v>2.9628930000000002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224.40300333333334</v>
      </c>
      <c r="Z33" s="7">
        <f>'pivot times'!E33</f>
        <v>0.16256342187952347</v>
      </c>
      <c r="AA33" s="7">
        <f t="shared" si="2"/>
        <v>223.91531306769477</v>
      </c>
      <c r="AB33" s="7">
        <f t="shared" si="3"/>
        <v>224.89069359897192</v>
      </c>
      <c r="AC33" s="7">
        <f>'pivot times'!F33</f>
        <v>26.037045249999998</v>
      </c>
      <c r="AD33" s="7">
        <f>'pivot times'!G33</f>
        <v>0.80320427068329869</v>
      </c>
      <c r="AE33" s="7">
        <f t="shared" si="4"/>
        <v>23.627432437950102</v>
      </c>
      <c r="AF33" s="7">
        <f t="shared" si="5"/>
        <v>28.446658062049895</v>
      </c>
      <c r="AG33" s="7">
        <f>'pivot times'!H33</f>
        <v>8.2913302000000009</v>
      </c>
      <c r="AH33" s="7">
        <f>'pivot times'!I33</f>
        <v>0.32201415993237109</v>
      </c>
      <c r="AI33" s="7">
        <f t="shared" si="6"/>
        <v>7.3252877202028879</v>
      </c>
      <c r="AJ33" s="7">
        <f t="shared" si="7"/>
        <v>9.2573726797971148</v>
      </c>
      <c r="AK33" s="7">
        <f>'pivot times'!J33</f>
        <v>269.6142165</v>
      </c>
      <c r="AL33" s="7">
        <f>'pivot times'!K33</f>
        <v>12.210522500000129</v>
      </c>
      <c r="AM33" s="7">
        <f t="shared" si="8"/>
        <v>232.98264899999961</v>
      </c>
      <c r="AN33" s="7">
        <f t="shared" si="9"/>
        <v>306.24578400000041</v>
      </c>
      <c r="AO33" s="7">
        <f>'pivot times'!L33</f>
        <v>238.095709</v>
      </c>
      <c r="AP33" s="7">
        <f>'pivot times'!M33</f>
        <v>0.15921667158804492</v>
      </c>
      <c r="AQ33" s="7">
        <f t="shared" si="10"/>
        <v>237.61805898523588</v>
      </c>
      <c r="AR33" s="7">
        <f t="shared" si="11"/>
        <v>238.57335901476412</v>
      </c>
      <c r="AS33" s="7">
        <f>'pivot times'!N33</f>
        <v>27.564295999999999</v>
      </c>
      <c r="AT33" s="7">
        <f>'pivot times'!O33</f>
        <v>0.37170700000001156</v>
      </c>
      <c r="AU33" s="7">
        <f t="shared" si="12"/>
        <v>26.449174999999965</v>
      </c>
      <c r="AV33" s="7">
        <f t="shared" si="13"/>
        <v>28.679417000000033</v>
      </c>
      <c r="AW33" s="7">
        <f>'pivot times'!P33</f>
        <v>10.8920675</v>
      </c>
      <c r="AX33" s="7">
        <f>'pivot times'!Q33</f>
        <v>7.8954365169296048E-2</v>
      </c>
      <c r="AY33" s="7">
        <f t="shared" si="14"/>
        <v>10.655204404492112</v>
      </c>
      <c r="AZ33" s="7">
        <f t="shared" si="15"/>
        <v>11.128930595507887</v>
      </c>
      <c r="BA33" s="7">
        <f>'pivot times'!R33</f>
        <v>1.4153328000000001</v>
      </c>
      <c r="BB33" s="7">
        <f>'pivot times'!S33</f>
        <v>1.6579282992946434E-2</v>
      </c>
      <c r="BC33" s="7">
        <f t="shared" si="16"/>
        <v>1.3655949510211607</v>
      </c>
      <c r="BD33" s="7">
        <f t="shared" si="17"/>
        <v>1.4650706489788394</v>
      </c>
    </row>
    <row r="34" spans="1:56" x14ac:dyDescent="0.25">
      <c r="A34" s="2">
        <v>27</v>
      </c>
      <c r="B34" s="6">
        <v>246.39678000000001</v>
      </c>
      <c r="C34" s="6">
        <v>224.25863200000003</v>
      </c>
      <c r="D34" s="6">
        <v>27.381820749999999</v>
      </c>
      <c r="E34" s="6">
        <v>7.9839612999999998</v>
      </c>
      <c r="F34" s="6">
        <v>267.85254950000001</v>
      </c>
      <c r="G34" s="6">
        <v>232.61779725</v>
      </c>
      <c r="H34" s="6">
        <v>28.000885</v>
      </c>
      <c r="I34" s="6">
        <v>10.628899700000002</v>
      </c>
      <c r="J34" s="6">
        <v>1.4387745999999999</v>
      </c>
      <c r="K34" s="6">
        <v>2.8919282000000002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224.25863200000003</v>
      </c>
      <c r="Z34" s="7">
        <f>'pivot times'!E34</f>
        <v>0.19690584874621178</v>
      </c>
      <c r="AA34" s="7">
        <f t="shared" si="2"/>
        <v>223.6679144537614</v>
      </c>
      <c r="AB34" s="7">
        <f t="shared" si="3"/>
        <v>224.84934954623867</v>
      </c>
      <c r="AC34" s="7">
        <f>'pivot times'!F34</f>
        <v>27.381820749999999</v>
      </c>
      <c r="AD34" s="7">
        <f>'pivot times'!G34</f>
        <v>0.57917101800828608</v>
      </c>
      <c r="AE34" s="7">
        <f t="shared" si="4"/>
        <v>25.64430769597514</v>
      </c>
      <c r="AF34" s="7">
        <f t="shared" si="5"/>
        <v>29.119333804024858</v>
      </c>
      <c r="AG34" s="7">
        <f>'pivot times'!H34</f>
        <v>7.9839612999999998</v>
      </c>
      <c r="AH34" s="7">
        <f>'pivot times'!I34</f>
        <v>0.15693552908125918</v>
      </c>
      <c r="AI34" s="7">
        <f t="shared" si="6"/>
        <v>7.5131547127562222</v>
      </c>
      <c r="AJ34" s="7">
        <f t="shared" si="7"/>
        <v>8.4547678872437775</v>
      </c>
      <c r="AK34" s="7">
        <f>'pivot times'!J34</f>
        <v>267.85254950000001</v>
      </c>
      <c r="AL34" s="7">
        <f>'pivot times'!K34</f>
        <v>2.591181499999669</v>
      </c>
      <c r="AM34" s="7">
        <f t="shared" si="8"/>
        <v>260.07900500000102</v>
      </c>
      <c r="AN34" s="7">
        <f t="shared" si="9"/>
        <v>275.626093999999</v>
      </c>
      <c r="AO34" s="7">
        <f>'pivot times'!L34</f>
        <v>232.61779725</v>
      </c>
      <c r="AP34" s="7">
        <f>'pivot times'!M34</f>
        <v>5.3563595622807805</v>
      </c>
      <c r="AQ34" s="7">
        <f t="shared" si="10"/>
        <v>216.54871856315765</v>
      </c>
      <c r="AR34" s="7">
        <f t="shared" si="11"/>
        <v>248.68687593684234</v>
      </c>
      <c r="AS34" s="7">
        <f>'pivot times'!N34</f>
        <v>28.000885</v>
      </c>
      <c r="AT34" s="7">
        <f>'pivot times'!O34</f>
        <v>0.44274600000000702</v>
      </c>
      <c r="AU34" s="7">
        <f t="shared" si="12"/>
        <v>26.67264699999998</v>
      </c>
      <c r="AV34" s="7">
        <f t="shared" si="13"/>
        <v>29.32912300000002</v>
      </c>
      <c r="AW34" s="7">
        <f>'pivot times'!P34</f>
        <v>10.628899700000002</v>
      </c>
      <c r="AX34" s="7">
        <f>'pivot times'!Q34</f>
        <v>0.20113791425237171</v>
      </c>
      <c r="AY34" s="7">
        <f t="shared" si="14"/>
        <v>10.025485957242886</v>
      </c>
      <c r="AZ34" s="7">
        <f t="shared" si="15"/>
        <v>11.232313442757118</v>
      </c>
      <c r="BA34" s="7">
        <f>'pivot times'!R34</f>
        <v>1.4387745999999999</v>
      </c>
      <c r="BB34" s="7">
        <f>'pivot times'!S34</f>
        <v>7.295752384394398E-2</v>
      </c>
      <c r="BC34" s="7">
        <f t="shared" si="16"/>
        <v>1.2199020284681681</v>
      </c>
      <c r="BD34" s="7">
        <f t="shared" si="17"/>
        <v>1.6576471715318317</v>
      </c>
    </row>
    <row r="35" spans="1:56" x14ac:dyDescent="0.25">
      <c r="A35" s="2">
        <v>28</v>
      </c>
      <c r="B35" s="6">
        <v>251.706467</v>
      </c>
      <c r="C35" s="6">
        <v>224.015837</v>
      </c>
      <c r="D35" s="6">
        <v>26.416101999999999</v>
      </c>
      <c r="E35" s="6">
        <v>7.6759567000000004</v>
      </c>
      <c r="F35" s="6"/>
      <c r="G35" s="6">
        <v>235.43484025000001</v>
      </c>
      <c r="H35" s="6">
        <v>27.936311500000002</v>
      </c>
      <c r="I35" s="6">
        <v>10.226434900000001</v>
      </c>
      <c r="J35" s="6">
        <v>5.6686209999999999</v>
      </c>
      <c r="K35" s="6">
        <v>3.1754150000000001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224.015837</v>
      </c>
      <c r="Z35" s="7">
        <f>'pivot times'!E35</f>
        <v>8.038400462891683E-2</v>
      </c>
      <c r="AA35" s="7">
        <f t="shared" si="2"/>
        <v>223.77468498611324</v>
      </c>
      <c r="AB35" s="7">
        <f t="shared" si="3"/>
        <v>224.25698901388677</v>
      </c>
      <c r="AC35" s="7">
        <f>'pivot times'!F35</f>
        <v>26.416101999999999</v>
      </c>
      <c r="AD35" s="7">
        <f>'pivot times'!G35</f>
        <v>0.27746219085134655</v>
      </c>
      <c r="AE35" s="7">
        <f t="shared" si="4"/>
        <v>25.583715427445959</v>
      </c>
      <c r="AF35" s="7">
        <f t="shared" si="5"/>
        <v>27.248488572554038</v>
      </c>
      <c r="AG35" s="7">
        <f>'pivot times'!H35</f>
        <v>7.6759567000000004</v>
      </c>
      <c r="AH35" s="7">
        <f>'pivot times'!I35</f>
        <v>0.1164845792669839</v>
      </c>
      <c r="AI35" s="7">
        <f t="shared" si="6"/>
        <v>7.326502962199049</v>
      </c>
      <c r="AJ35" s="7">
        <f t="shared" si="7"/>
        <v>8.0254104378009519</v>
      </c>
      <c r="AK35" s="7">
        <f>'pivot times'!J35</f>
        <v>0</v>
      </c>
      <c r="AL35" s="7">
        <f>'pivot times'!K35</f>
        <v>0</v>
      </c>
      <c r="AM35" s="7">
        <f t="shared" si="8"/>
        <v>0</v>
      </c>
      <c r="AN35" s="7">
        <f t="shared" si="9"/>
        <v>0</v>
      </c>
      <c r="AO35" s="7">
        <f>'pivot times'!L35</f>
        <v>235.43484025000001</v>
      </c>
      <c r="AP35" s="7">
        <f>'pivot times'!M35</f>
        <v>4.5177720788207631</v>
      </c>
      <c r="AQ35" s="7">
        <f t="shared" si="10"/>
        <v>221.88152401353773</v>
      </c>
      <c r="AR35" s="7">
        <f t="shared" si="11"/>
        <v>248.98815648646229</v>
      </c>
      <c r="AS35" s="7">
        <f>'pivot times'!N35</f>
        <v>27.936311500000002</v>
      </c>
      <c r="AT35" s="7">
        <f>'pivot times'!O35</f>
        <v>0.35553449999980163</v>
      </c>
      <c r="AU35" s="7">
        <f t="shared" si="12"/>
        <v>26.869708000000596</v>
      </c>
      <c r="AV35" s="7">
        <f t="shared" si="13"/>
        <v>29.002914999999408</v>
      </c>
      <c r="AW35" s="7">
        <f>'pivot times'!P35</f>
        <v>10.226434900000001</v>
      </c>
      <c r="AX35" s="7">
        <f>'pivot times'!Q35</f>
        <v>6.7972876937031912E-2</v>
      </c>
      <c r="AY35" s="7">
        <f t="shared" si="14"/>
        <v>10.022516269188905</v>
      </c>
      <c r="AZ35" s="7">
        <f t="shared" si="15"/>
        <v>10.430353530811097</v>
      </c>
      <c r="BA35" s="7">
        <f>'pivot times'!R35</f>
        <v>5.6686209999999999</v>
      </c>
      <c r="BB35" s="7">
        <f>'pivot times'!S35</f>
        <v>8.3551162770963749</v>
      </c>
      <c r="BC35" s="7">
        <f t="shared" si="16"/>
        <v>-19.396727831289127</v>
      </c>
      <c r="BD35" s="7">
        <f t="shared" si="17"/>
        <v>30.733969831289123</v>
      </c>
    </row>
    <row r="36" spans="1:56" x14ac:dyDescent="0.25">
      <c r="A36" s="2">
        <v>29</v>
      </c>
      <c r="B36" s="6"/>
      <c r="C36" s="6">
        <v>223.87037000000001</v>
      </c>
      <c r="D36" s="6">
        <v>26.258194</v>
      </c>
      <c r="E36" s="6">
        <v>8.5018843999999998</v>
      </c>
      <c r="F36" s="6"/>
      <c r="G36" s="6">
        <v>234.02695025000003</v>
      </c>
      <c r="H36" s="6">
        <v>27.4676185</v>
      </c>
      <c r="I36" s="6">
        <v>9.9627119999999998</v>
      </c>
      <c r="J36" s="6">
        <v>1.4513818000000001</v>
      </c>
      <c r="K36" s="6">
        <v>3.101359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223.87037000000001</v>
      </c>
      <c r="Z36" s="7">
        <f>'pivot times'!E36</f>
        <v>4.5548886466258952E-2</v>
      </c>
      <c r="AA36" s="7">
        <f t="shared" si="2"/>
        <v>223.73372334060124</v>
      </c>
      <c r="AB36" s="7">
        <f t="shared" si="3"/>
        <v>224.00701665939877</v>
      </c>
      <c r="AC36" s="7">
        <f>'pivot times'!F36</f>
        <v>26.258194</v>
      </c>
      <c r="AD36" s="7">
        <f>'pivot times'!G36</f>
        <v>0.43901806931019843</v>
      </c>
      <c r="AE36" s="7">
        <f t="shared" si="4"/>
        <v>24.941139792069404</v>
      </c>
      <c r="AF36" s="7">
        <f t="shared" si="5"/>
        <v>27.575248207930596</v>
      </c>
      <c r="AG36" s="7">
        <f>'pivot times'!H36</f>
        <v>8.5018843999999998</v>
      </c>
      <c r="AH36" s="7">
        <f>'pivot times'!I36</f>
        <v>3.0730206864784755</v>
      </c>
      <c r="AI36" s="7">
        <f t="shared" si="6"/>
        <v>-0.71717765943542666</v>
      </c>
      <c r="AJ36" s="7">
        <f t="shared" si="7"/>
        <v>17.720946459435424</v>
      </c>
      <c r="AK36" s="7">
        <f>'pivot times'!J36</f>
        <v>0</v>
      </c>
      <c r="AL36" s="7">
        <f>'pivot times'!K36</f>
        <v>0</v>
      </c>
      <c r="AM36" s="7">
        <f t="shared" si="8"/>
        <v>0</v>
      </c>
      <c r="AN36" s="7">
        <f t="shared" si="9"/>
        <v>0</v>
      </c>
      <c r="AO36" s="7">
        <f>'pivot times'!L36</f>
        <v>234.02695025000003</v>
      </c>
      <c r="AP36" s="7">
        <f>'pivot times'!M36</f>
        <v>4.4717855366717965</v>
      </c>
      <c r="AQ36" s="7">
        <f t="shared" si="10"/>
        <v>220.61159363998465</v>
      </c>
      <c r="AR36" s="7">
        <f t="shared" si="11"/>
        <v>247.44230686001541</v>
      </c>
      <c r="AS36" s="7">
        <f>'pivot times'!N36</f>
        <v>27.4676185</v>
      </c>
      <c r="AT36" s="7">
        <f>'pivot times'!O36</f>
        <v>0.57741949999993436</v>
      </c>
      <c r="AU36" s="7">
        <f t="shared" si="12"/>
        <v>25.735360000000199</v>
      </c>
      <c r="AV36" s="7">
        <f t="shared" si="13"/>
        <v>29.199876999999802</v>
      </c>
      <c r="AW36" s="7">
        <f>'pivot times'!P36</f>
        <v>9.9627119999999998</v>
      </c>
      <c r="AX36" s="7">
        <f>'pivot times'!Q36</f>
        <v>9.7154284211325839E-2</v>
      </c>
      <c r="AY36" s="7">
        <f t="shared" si="14"/>
        <v>9.6712491473660229</v>
      </c>
      <c r="AZ36" s="7">
        <f t="shared" si="15"/>
        <v>10.254174852633977</v>
      </c>
      <c r="BA36" s="7">
        <f>'pivot times'!R36</f>
        <v>1.4513818000000001</v>
      </c>
      <c r="BB36" s="7">
        <f>'pivot times'!S36</f>
        <v>3.9866547682983554E-2</v>
      </c>
      <c r="BC36" s="7">
        <f t="shared" si="16"/>
        <v>1.3317821569510495</v>
      </c>
      <c r="BD36" s="7">
        <f t="shared" si="17"/>
        <v>1.5709814430489506</v>
      </c>
    </row>
    <row r="37" spans="1:56" x14ac:dyDescent="0.25">
      <c r="A37" s="2">
        <v>30</v>
      </c>
      <c r="B37" s="6"/>
      <c r="C37" s="6">
        <v>223.68103699999998</v>
      </c>
      <c r="D37" s="6">
        <v>25.181835000000003</v>
      </c>
      <c r="E37" s="6">
        <v>7.275929500000001</v>
      </c>
      <c r="F37" s="6"/>
      <c r="G37" s="6">
        <v>234.55143033333334</v>
      </c>
      <c r="H37" s="6">
        <v>27.3962</v>
      </c>
      <c r="I37" s="6">
        <v>9.7074560000000005</v>
      </c>
      <c r="J37" s="6">
        <v>62.1702814</v>
      </c>
      <c r="K37" s="6">
        <v>2.9128613999999997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223.68103699999998</v>
      </c>
      <c r="Z37" s="7">
        <f>'pivot times'!E37</f>
        <v>4.3137778570446941E-2</v>
      </c>
      <c r="AA37" s="7">
        <f t="shared" si="2"/>
        <v>223.55162366428863</v>
      </c>
      <c r="AB37" s="7">
        <f t="shared" si="3"/>
        <v>223.81045033571132</v>
      </c>
      <c r="AC37" s="7">
        <f>'pivot times'!F37</f>
        <v>25.181835000000003</v>
      </c>
      <c r="AD37" s="7">
        <f>'pivot times'!G37</f>
        <v>0.57628040225104249</v>
      </c>
      <c r="AE37" s="7">
        <f t="shared" si="4"/>
        <v>23.452993793246875</v>
      </c>
      <c r="AF37" s="7">
        <f t="shared" si="5"/>
        <v>26.910676206753131</v>
      </c>
      <c r="AG37" s="7">
        <f>'pivot times'!H37</f>
        <v>7.275929500000001</v>
      </c>
      <c r="AH37" s="7">
        <f>'pivot times'!I37</f>
        <v>0.20223188104558482</v>
      </c>
      <c r="AI37" s="7">
        <f t="shared" si="6"/>
        <v>6.6692338568632463</v>
      </c>
      <c r="AJ37" s="7">
        <f t="shared" si="7"/>
        <v>7.8826251431367558</v>
      </c>
      <c r="AK37" s="7">
        <f>'pivot times'!J37</f>
        <v>0</v>
      </c>
      <c r="AL37" s="7">
        <f>'pivot times'!K37</f>
        <v>0</v>
      </c>
      <c r="AM37" s="7">
        <f t="shared" si="8"/>
        <v>0</v>
      </c>
      <c r="AN37" s="7">
        <f t="shared" si="9"/>
        <v>0</v>
      </c>
      <c r="AO37" s="7">
        <f>'pivot times'!L37</f>
        <v>234.55143033333334</v>
      </c>
      <c r="AP37" s="7">
        <f>'pivot times'!M37</f>
        <v>4.8767014447554322</v>
      </c>
      <c r="AQ37" s="7">
        <f t="shared" si="10"/>
        <v>219.92132599906705</v>
      </c>
      <c r="AR37" s="7">
        <f t="shared" si="11"/>
        <v>249.18153466759964</v>
      </c>
      <c r="AS37" s="7">
        <f>'pivot times'!N37</f>
        <v>27.3962</v>
      </c>
      <c r="AT37" s="7">
        <f>'pivot times'!O37</f>
        <v>0.21590099999992882</v>
      </c>
      <c r="AU37" s="7">
        <f t="shared" si="12"/>
        <v>26.748497000000214</v>
      </c>
      <c r="AV37" s="7">
        <f t="shared" si="13"/>
        <v>28.043902999999787</v>
      </c>
      <c r="AW37" s="7">
        <f>'pivot times'!P37</f>
        <v>9.7074560000000005</v>
      </c>
      <c r="AX37" s="7">
        <f>'pivot times'!Q37</f>
        <v>0.12111586454046774</v>
      </c>
      <c r="AY37" s="7">
        <f t="shared" si="14"/>
        <v>9.3441084063785969</v>
      </c>
      <c r="AZ37" s="7">
        <f t="shared" si="15"/>
        <v>10.070803593621404</v>
      </c>
      <c r="BA37" s="7">
        <f>'pivot times'!R37</f>
        <v>62.1702814</v>
      </c>
      <c r="BB37" s="7">
        <f>'pivot times'!S37</f>
        <v>121.46969377220069</v>
      </c>
      <c r="BC37" s="7">
        <f t="shared" si="16"/>
        <v>-302.23879991660203</v>
      </c>
      <c r="BD37" s="7">
        <f t="shared" si="17"/>
        <v>426.57936271660208</v>
      </c>
    </row>
    <row r="38" spans="1:56" x14ac:dyDescent="0.25">
      <c r="A38" s="2">
        <v>31</v>
      </c>
      <c r="B38" s="6"/>
      <c r="C38" s="6">
        <v>223.53076499999997</v>
      </c>
      <c r="D38" s="6">
        <v>26.751130666666668</v>
      </c>
      <c r="E38" s="6">
        <v>7.2081937999999992</v>
      </c>
      <c r="F38" s="6"/>
      <c r="G38" s="6"/>
      <c r="H38" s="6">
        <v>27.556794</v>
      </c>
      <c r="I38" s="6">
        <v>9.4706478999999995</v>
      </c>
      <c r="J38" s="6">
        <v>1.4879520000000002</v>
      </c>
      <c r="K38" s="6">
        <v>3.1699899999999999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223.53076499999997</v>
      </c>
      <c r="Z38" s="7">
        <f>'pivot times'!E38</f>
        <v>3.7522922728358277E-2</v>
      </c>
      <c r="AA38" s="7">
        <f t="shared" si="2"/>
        <v>223.4181962318149</v>
      </c>
      <c r="AB38" s="7">
        <f t="shared" si="3"/>
        <v>223.64333376818504</v>
      </c>
      <c r="AC38" s="7">
        <f>'pivot times'!F38</f>
        <v>26.751130666666668</v>
      </c>
      <c r="AD38" s="7">
        <f>'pivot times'!G38</f>
        <v>0.24555490018055492</v>
      </c>
      <c r="AE38" s="7">
        <f t="shared" si="4"/>
        <v>26.014465966125005</v>
      </c>
      <c r="AF38" s="7">
        <f t="shared" si="5"/>
        <v>27.487795367208331</v>
      </c>
      <c r="AG38" s="7">
        <f>'pivot times'!H38</f>
        <v>7.2081937999999992</v>
      </c>
      <c r="AH38" s="7">
        <f>'pivot times'!I38</f>
        <v>0.16272163249727176</v>
      </c>
      <c r="AI38" s="7">
        <f t="shared" si="6"/>
        <v>6.7200289025081839</v>
      </c>
      <c r="AJ38" s="7">
        <f t="shared" si="7"/>
        <v>7.6963586974918146</v>
      </c>
      <c r="AK38" s="7">
        <f>'pivot times'!J38</f>
        <v>0</v>
      </c>
      <c r="AL38" s="7">
        <f>'pivot times'!K38</f>
        <v>0</v>
      </c>
      <c r="AM38" s="7">
        <f t="shared" si="8"/>
        <v>0</v>
      </c>
      <c r="AN38" s="7">
        <f t="shared" si="9"/>
        <v>0</v>
      </c>
      <c r="AO38" s="7">
        <f>'pivot times'!L38</f>
        <v>0</v>
      </c>
      <c r="AP38" s="7">
        <f>'pivot times'!M38</f>
        <v>0</v>
      </c>
      <c r="AQ38" s="7">
        <f t="shared" si="10"/>
        <v>0</v>
      </c>
      <c r="AR38" s="7">
        <f t="shared" si="11"/>
        <v>0</v>
      </c>
      <c r="AS38" s="7">
        <f>'pivot times'!N38</f>
        <v>27.556794</v>
      </c>
      <c r="AT38" s="7">
        <f>'pivot times'!O38</f>
        <v>0.68796999999995456</v>
      </c>
      <c r="AU38" s="7">
        <f t="shared" si="12"/>
        <v>25.492884000000135</v>
      </c>
      <c r="AV38" s="7">
        <f t="shared" si="13"/>
        <v>29.620703999999865</v>
      </c>
      <c r="AW38" s="7">
        <f>'pivot times'!P38</f>
        <v>9.4706478999999995</v>
      </c>
      <c r="AX38" s="7">
        <f>'pivot times'!Q38</f>
        <v>9.6967541279047817E-2</v>
      </c>
      <c r="AY38" s="7">
        <f t="shared" si="14"/>
        <v>9.1797452761628566</v>
      </c>
      <c r="AZ38" s="7">
        <f t="shared" si="15"/>
        <v>9.7615505238371423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/>
      <c r="C39" s="6"/>
      <c r="D39" s="6">
        <v>27.161304333333334</v>
      </c>
      <c r="E39" s="6">
        <v>7.0896220999999997</v>
      </c>
      <c r="F39" s="6"/>
      <c r="G39" s="6"/>
      <c r="H39" s="6">
        <v>29.627598499999998</v>
      </c>
      <c r="I39" s="6">
        <v>9.2697211000000017</v>
      </c>
      <c r="J39" s="6">
        <v>1.4919582</v>
      </c>
      <c r="K39" s="6">
        <v>3.1297003999999999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0</v>
      </c>
      <c r="Z39" s="7">
        <f>'pivot times'!E39</f>
        <v>0</v>
      </c>
      <c r="AA39" s="7">
        <f t="shared" si="2"/>
        <v>0</v>
      </c>
      <c r="AB39" s="7">
        <f t="shared" si="3"/>
        <v>0</v>
      </c>
      <c r="AC39" s="7">
        <f>'pivot times'!F39</f>
        <v>27.161304333333334</v>
      </c>
      <c r="AD39" s="7">
        <f>'pivot times'!G39</f>
        <v>0.26977687386220506</v>
      </c>
      <c r="AE39" s="7">
        <f t="shared" si="4"/>
        <v>26.351973711746719</v>
      </c>
      <c r="AF39" s="7">
        <f t="shared" si="5"/>
        <v>27.970634954919948</v>
      </c>
      <c r="AG39" s="7">
        <f>'pivot times'!H39</f>
        <v>7.0896220999999997</v>
      </c>
      <c r="AH39" s="7">
        <f>'pivot times'!I39</f>
        <v>0.18424949460039089</v>
      </c>
      <c r="AI39" s="7">
        <f t="shared" si="6"/>
        <v>6.536873616198827</v>
      </c>
      <c r="AJ39" s="7">
        <f t="shared" si="7"/>
        <v>7.6423705838011724</v>
      </c>
      <c r="AK39" s="7">
        <f>'pivot times'!J39</f>
        <v>0</v>
      </c>
      <c r="AL39" s="7">
        <f>'pivot times'!K39</f>
        <v>0</v>
      </c>
      <c r="AM39" s="7">
        <f t="shared" si="8"/>
        <v>0</v>
      </c>
      <c r="AN39" s="7">
        <f t="shared" si="9"/>
        <v>0</v>
      </c>
      <c r="AO39" s="7">
        <f>'pivot times'!L39</f>
        <v>0</v>
      </c>
      <c r="AP39" s="7">
        <f>'pivot times'!M39</f>
        <v>0</v>
      </c>
      <c r="AQ39" s="7">
        <f t="shared" si="10"/>
        <v>0</v>
      </c>
      <c r="AR39" s="7">
        <f t="shared" si="11"/>
        <v>0</v>
      </c>
      <c r="AS39" s="7">
        <f>'pivot times'!N39</f>
        <v>29.627598499999998</v>
      </c>
      <c r="AT39" s="7">
        <f>'pivot times'!O39</f>
        <v>0.42248050000007298</v>
      </c>
      <c r="AU39" s="7">
        <f t="shared" si="12"/>
        <v>28.360156999999781</v>
      </c>
      <c r="AV39" s="7">
        <f t="shared" si="13"/>
        <v>30.895040000000215</v>
      </c>
      <c r="AW39" s="7">
        <f>'pivot times'!P39</f>
        <v>9.2697211000000017</v>
      </c>
      <c r="AX39" s="7">
        <f>'pivot times'!Q39</f>
        <v>5.1582546862984191E-2</v>
      </c>
      <c r="AY39" s="7">
        <f t="shared" si="14"/>
        <v>9.1149734594110488</v>
      </c>
      <c r="AZ39" s="7">
        <f t="shared" si="15"/>
        <v>9.4244687405889547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/>
      <c r="C40" s="6"/>
      <c r="D40" s="6">
        <v>26.410931000000001</v>
      </c>
      <c r="E40" s="6">
        <v>6.8982405</v>
      </c>
      <c r="F40" s="6"/>
      <c r="G40" s="6"/>
      <c r="H40" s="6">
        <v>29.174003500000001</v>
      </c>
      <c r="I40" s="6">
        <v>8.9885211999999992</v>
      </c>
      <c r="J40" s="6">
        <v>1.5200165999999999</v>
      </c>
      <c r="K40" s="6">
        <v>3.0764936000000001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0</v>
      </c>
      <c r="Z40" s="7">
        <f>'pivot times'!E40</f>
        <v>0</v>
      </c>
      <c r="AA40" s="7">
        <f t="shared" si="2"/>
        <v>0</v>
      </c>
      <c r="AB40" s="7">
        <f t="shared" si="3"/>
        <v>0</v>
      </c>
      <c r="AC40" s="7">
        <f>'pivot times'!F40</f>
        <v>26.410931000000001</v>
      </c>
      <c r="AD40" s="7">
        <f>'pivot times'!G40</f>
        <v>1.0284087943041231</v>
      </c>
      <c r="AE40" s="7">
        <f t="shared" si="4"/>
        <v>23.325704617087631</v>
      </c>
      <c r="AF40" s="7">
        <f t="shared" si="5"/>
        <v>29.496157382912372</v>
      </c>
      <c r="AG40" s="7">
        <f>'pivot times'!H40</f>
        <v>6.8982405</v>
      </c>
      <c r="AH40" s="7">
        <f>'pivot times'!I40</f>
        <v>0.15876631909583852</v>
      </c>
      <c r="AI40" s="7">
        <f t="shared" si="6"/>
        <v>6.4219415427124842</v>
      </c>
      <c r="AJ40" s="7">
        <f t="shared" si="7"/>
        <v>7.3745394572875158</v>
      </c>
      <c r="AK40" s="7">
        <f>'pivot times'!J40</f>
        <v>0</v>
      </c>
      <c r="AL40" s="7">
        <f>'pivot times'!K40</f>
        <v>0</v>
      </c>
      <c r="AM40" s="7">
        <f t="shared" si="8"/>
        <v>0</v>
      </c>
      <c r="AN40" s="7">
        <f t="shared" si="9"/>
        <v>0</v>
      </c>
      <c r="AO40" s="7">
        <f>'pivot times'!L40</f>
        <v>0</v>
      </c>
      <c r="AP40" s="7">
        <f>'pivot times'!M40</f>
        <v>0</v>
      </c>
      <c r="AQ40" s="7">
        <f t="shared" si="10"/>
        <v>0</v>
      </c>
      <c r="AR40" s="7">
        <f t="shared" si="11"/>
        <v>0</v>
      </c>
      <c r="AS40" s="7">
        <f>'pivot times'!N40</f>
        <v>29.174003500000001</v>
      </c>
      <c r="AT40" s="7">
        <f>'pivot times'!O40</f>
        <v>0.38132950000004817</v>
      </c>
      <c r="AU40" s="7">
        <f t="shared" si="12"/>
        <v>28.030014999999857</v>
      </c>
      <c r="AV40" s="7">
        <f t="shared" si="13"/>
        <v>30.317992000000146</v>
      </c>
      <c r="AW40" s="7">
        <f>'pivot times'!P40</f>
        <v>8.9885211999999992</v>
      </c>
      <c r="AX40" s="7">
        <f>'pivot times'!Q40</f>
        <v>0.12979604984581936</v>
      </c>
      <c r="AY40" s="7">
        <f t="shared" si="14"/>
        <v>8.599133050462541</v>
      </c>
      <c r="AZ40" s="7">
        <f t="shared" si="15"/>
        <v>9.3779093495374575</v>
      </c>
      <c r="BA40" s="7">
        <f>'pivot times'!R40</f>
        <v>1.5200165999999999</v>
      </c>
      <c r="BB40" s="7">
        <f>'pivot times'!S40</f>
        <v>6.7700659771082264E-2</v>
      </c>
      <c r="BC40" s="7">
        <f t="shared" si="16"/>
        <v>1.3169146206867532</v>
      </c>
      <c r="BD40" s="7">
        <f t="shared" si="17"/>
        <v>1.7231185793132466</v>
      </c>
    </row>
    <row r="41" spans="1:56" x14ac:dyDescent="0.25">
      <c r="A41" s="2">
        <v>34</v>
      </c>
      <c r="B41" s="6"/>
      <c r="C41" s="6"/>
      <c r="D41" s="6">
        <v>27.172235000000001</v>
      </c>
      <c r="E41" s="6">
        <v>7.6367034</v>
      </c>
      <c r="F41" s="6"/>
      <c r="G41" s="6"/>
      <c r="H41" s="6">
        <v>29.7477695</v>
      </c>
      <c r="I41" s="6">
        <v>8.6827717</v>
      </c>
      <c r="J41" s="6">
        <v>1.4701122000000002</v>
      </c>
      <c r="K41" s="6">
        <v>3.0519536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0</v>
      </c>
      <c r="Z41" s="7">
        <f>'pivot times'!E41</f>
        <v>0</v>
      </c>
      <c r="AA41" s="7">
        <f t="shared" si="2"/>
        <v>0</v>
      </c>
      <c r="AB41" s="7">
        <f t="shared" si="3"/>
        <v>0</v>
      </c>
      <c r="AC41" s="7">
        <f>'pivot times'!F41</f>
        <v>27.172235000000001</v>
      </c>
      <c r="AD41" s="7">
        <f>'pivot times'!G41</f>
        <v>0.24702875163157142</v>
      </c>
      <c r="AE41" s="7">
        <f t="shared" si="4"/>
        <v>26.431148745105286</v>
      </c>
      <c r="AF41" s="7">
        <f t="shared" si="5"/>
        <v>27.913321254894715</v>
      </c>
      <c r="AG41" s="7">
        <f>'pivot times'!H41</f>
        <v>7.6367034</v>
      </c>
      <c r="AH41" s="7">
        <f>'pivot times'!I41</f>
        <v>2.9091448625213996</v>
      </c>
      <c r="AI41" s="7">
        <f t="shared" si="6"/>
        <v>-1.0907311875641987</v>
      </c>
      <c r="AJ41" s="7">
        <f t="shared" si="7"/>
        <v>16.364137987564199</v>
      </c>
      <c r="AK41" s="7">
        <f>'pivot times'!J41</f>
        <v>0</v>
      </c>
      <c r="AL41" s="7">
        <f>'pivot times'!K41</f>
        <v>0</v>
      </c>
      <c r="AM41" s="7">
        <f t="shared" si="8"/>
        <v>0</v>
      </c>
      <c r="AN41" s="7">
        <f t="shared" si="9"/>
        <v>0</v>
      </c>
      <c r="AO41" s="7">
        <f>'pivot times'!L41</f>
        <v>0</v>
      </c>
      <c r="AP41" s="7">
        <f>'pivot times'!M41</f>
        <v>0</v>
      </c>
      <c r="AQ41" s="7">
        <f t="shared" si="10"/>
        <v>0</v>
      </c>
      <c r="AR41" s="7">
        <f t="shared" si="11"/>
        <v>0</v>
      </c>
      <c r="AS41" s="7">
        <f>'pivot times'!N41</f>
        <v>29.7477695</v>
      </c>
      <c r="AT41" s="7">
        <f>'pivot times'!O41</f>
        <v>0.23605049999990119</v>
      </c>
      <c r="AU41" s="7">
        <f t="shared" si="12"/>
        <v>29.039618000000296</v>
      </c>
      <c r="AV41" s="7">
        <f t="shared" si="13"/>
        <v>30.455920999999705</v>
      </c>
      <c r="AW41" s="7">
        <f>'pivot times'!P41</f>
        <v>8.6827717</v>
      </c>
      <c r="AX41" s="7">
        <f>'pivot times'!Q41</f>
        <v>8.0757645894346114E-2</v>
      </c>
      <c r="AY41" s="7">
        <f t="shared" si="14"/>
        <v>8.4404987623169614</v>
      </c>
      <c r="AZ41" s="7">
        <f t="shared" si="15"/>
        <v>8.9250446376830386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/>
      <c r="C42" s="6"/>
      <c r="D42" s="6">
        <v>26.379531</v>
      </c>
      <c r="E42" s="6">
        <v>6.9926042727272737</v>
      </c>
      <c r="F42" s="6"/>
      <c r="G42" s="6"/>
      <c r="H42" s="6">
        <v>28.900817</v>
      </c>
      <c r="I42" s="6">
        <v>8.5542867999999999</v>
      </c>
      <c r="J42" s="6">
        <v>1.5460486</v>
      </c>
      <c r="K42" s="6">
        <v>2.9450522000000001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0</v>
      </c>
      <c r="Z42" s="7">
        <f>'pivot times'!E42</f>
        <v>0</v>
      </c>
      <c r="AA42" s="7">
        <f t="shared" si="2"/>
        <v>0</v>
      </c>
      <c r="AB42" s="7">
        <f t="shared" si="3"/>
        <v>0</v>
      </c>
      <c r="AC42" s="7">
        <f>'pivot times'!F42</f>
        <v>26.379531</v>
      </c>
      <c r="AD42" s="7">
        <f>'pivot times'!G42</f>
        <v>0.23987382324485243</v>
      </c>
      <c r="AE42" s="7">
        <f t="shared" si="4"/>
        <v>25.659909530265441</v>
      </c>
      <c r="AF42" s="7">
        <f t="shared" si="5"/>
        <v>27.099152469734559</v>
      </c>
      <c r="AG42" s="7">
        <f>'pivot times'!H42</f>
        <v>6.9926042727272737</v>
      </c>
      <c r="AH42" s="7">
        <f>'pivot times'!I42</f>
        <v>1.0689236559032851</v>
      </c>
      <c r="AI42" s="7">
        <f t="shared" si="6"/>
        <v>3.7858333050174187</v>
      </c>
      <c r="AJ42" s="7">
        <f t="shared" si="7"/>
        <v>10.199375240437128</v>
      </c>
      <c r="AK42" s="7">
        <f>'pivot times'!J42</f>
        <v>0</v>
      </c>
      <c r="AL42" s="7">
        <f>'pivot times'!K42</f>
        <v>0</v>
      </c>
      <c r="AM42" s="7">
        <f t="shared" si="8"/>
        <v>0</v>
      </c>
      <c r="AN42" s="7">
        <f t="shared" si="9"/>
        <v>0</v>
      </c>
      <c r="AO42" s="7">
        <f>'pivot times'!L42</f>
        <v>0</v>
      </c>
      <c r="AP42" s="7">
        <f>'pivot times'!M42</f>
        <v>0</v>
      </c>
      <c r="AQ42" s="7">
        <f t="shared" si="10"/>
        <v>0</v>
      </c>
      <c r="AR42" s="7">
        <f t="shared" si="11"/>
        <v>0</v>
      </c>
      <c r="AS42" s="7">
        <f>'pivot times'!N42</f>
        <v>28.900817</v>
      </c>
      <c r="AT42" s="7">
        <f>'pivot times'!O42</f>
        <v>0.13667199999974972</v>
      </c>
      <c r="AU42" s="7">
        <f t="shared" si="12"/>
        <v>28.490801000000751</v>
      </c>
      <c r="AV42" s="7">
        <f t="shared" si="13"/>
        <v>29.310832999999249</v>
      </c>
      <c r="AW42" s="7">
        <f>'pivot times'!P42</f>
        <v>8.5542867999999999</v>
      </c>
      <c r="AX42" s="7">
        <f>'pivot times'!Q42</f>
        <v>0.19716116330849115</v>
      </c>
      <c r="AY42" s="7">
        <f t="shared" si="14"/>
        <v>7.9628033100745261</v>
      </c>
      <c r="AZ42" s="7">
        <f t="shared" si="15"/>
        <v>9.1457702899254727</v>
      </c>
      <c r="BA42" s="7">
        <f>'pivot times'!R42</f>
        <v>1.5460486</v>
      </c>
      <c r="BB42" s="7">
        <f>'pivot times'!S42</f>
        <v>7.9550953009003056E-2</v>
      </c>
      <c r="BC42" s="7">
        <f t="shared" si="16"/>
        <v>1.3073957409729908</v>
      </c>
      <c r="BD42" s="7">
        <f t="shared" si="17"/>
        <v>1.7847014590270092</v>
      </c>
    </row>
    <row r="43" spans="1:56" x14ac:dyDescent="0.25">
      <c r="A43" s="2">
        <v>36</v>
      </c>
      <c r="B43" s="6"/>
      <c r="C43" s="6"/>
      <c r="D43" s="6">
        <v>26.343206666666664</v>
      </c>
      <c r="E43" s="6">
        <v>6.5333995454545457</v>
      </c>
      <c r="F43" s="6"/>
      <c r="G43" s="6"/>
      <c r="H43" s="6">
        <v>27.606363000000002</v>
      </c>
      <c r="I43" s="6">
        <v>8.3159090000000013</v>
      </c>
      <c r="J43" s="6">
        <v>2.9156059999999999</v>
      </c>
      <c r="K43" s="6">
        <v>3.0800518000000006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0</v>
      </c>
      <c r="Z43" s="7">
        <f>'pivot times'!E43</f>
        <v>0</v>
      </c>
      <c r="AA43" s="7">
        <f t="shared" si="2"/>
        <v>0</v>
      </c>
      <c r="AB43" s="7">
        <f t="shared" si="3"/>
        <v>0</v>
      </c>
      <c r="AC43" s="7">
        <f>'pivot times'!F43</f>
        <v>26.343206666666664</v>
      </c>
      <c r="AD43" s="7">
        <f>'pivot times'!G43</f>
        <v>0.74872601937798378</v>
      </c>
      <c r="AE43" s="7">
        <f t="shared" si="4"/>
        <v>24.09702860853271</v>
      </c>
      <c r="AF43" s="7">
        <f t="shared" si="5"/>
        <v>28.589384724800617</v>
      </c>
      <c r="AG43" s="7">
        <f>'pivot times'!H43</f>
        <v>6.5333995454545457</v>
      </c>
      <c r="AH43" s="7">
        <f>'pivot times'!I43</f>
        <v>0.14059952283270633</v>
      </c>
      <c r="AI43" s="7">
        <f t="shared" si="6"/>
        <v>6.111600976956427</v>
      </c>
      <c r="AJ43" s="7">
        <f t="shared" si="7"/>
        <v>6.9551981139526644</v>
      </c>
      <c r="AK43" s="7">
        <f>'pivot times'!J43</f>
        <v>0</v>
      </c>
      <c r="AL43" s="7">
        <f>'pivot times'!K43</f>
        <v>0</v>
      </c>
      <c r="AM43" s="7">
        <f t="shared" si="8"/>
        <v>0</v>
      </c>
      <c r="AN43" s="7">
        <f t="shared" si="9"/>
        <v>0</v>
      </c>
      <c r="AO43" s="7">
        <f>'pivot times'!L43</f>
        <v>0</v>
      </c>
      <c r="AP43" s="7">
        <f>'pivot times'!M43</f>
        <v>0</v>
      </c>
      <c r="AQ43" s="7">
        <f t="shared" si="10"/>
        <v>0</v>
      </c>
      <c r="AR43" s="7">
        <f t="shared" si="11"/>
        <v>0</v>
      </c>
      <c r="AS43" s="7">
        <f>'pivot times'!N43</f>
        <v>27.606363000000002</v>
      </c>
      <c r="AT43" s="7">
        <f>'pivot times'!O43</f>
        <v>0.75849199999999706</v>
      </c>
      <c r="AU43" s="7">
        <f t="shared" si="12"/>
        <v>25.330887000000011</v>
      </c>
      <c r="AV43" s="7">
        <f t="shared" si="13"/>
        <v>29.881838999999992</v>
      </c>
      <c r="AW43" s="7">
        <f>'pivot times'!P43</f>
        <v>8.3159090000000013</v>
      </c>
      <c r="AX43" s="7">
        <f>'pivot times'!Q43</f>
        <v>0.1147222017736574</v>
      </c>
      <c r="AY43" s="7">
        <f t="shared" si="14"/>
        <v>7.9717423946790289</v>
      </c>
      <c r="AZ43" s="7">
        <f t="shared" si="15"/>
        <v>8.6600756053209729</v>
      </c>
      <c r="BA43" s="7">
        <f>'pivot times'!R43</f>
        <v>2.9156059999999999</v>
      </c>
      <c r="BB43" s="7">
        <f>'pivot times'!S43</f>
        <v>2.7997799233129022</v>
      </c>
      <c r="BC43" s="7">
        <f t="shared" si="16"/>
        <v>-5.4837337699387056</v>
      </c>
      <c r="BD43" s="7">
        <f t="shared" si="17"/>
        <v>11.314945769938706</v>
      </c>
    </row>
    <row r="44" spans="1:56" x14ac:dyDescent="0.25">
      <c r="A44" s="2">
        <v>37</v>
      </c>
      <c r="B44" s="6"/>
      <c r="C44" s="6"/>
      <c r="D44" s="6">
        <v>26.970348333333334</v>
      </c>
      <c r="E44" s="6">
        <v>6.3677876999999992</v>
      </c>
      <c r="F44" s="6"/>
      <c r="G44" s="6">
        <v>238.62350699999999</v>
      </c>
      <c r="H44" s="6">
        <v>28.517049999999998</v>
      </c>
      <c r="I44" s="6">
        <v>8.1637763000000003</v>
      </c>
      <c r="J44" s="6">
        <v>1.5050421999999997</v>
      </c>
      <c r="K44" s="6">
        <v>2.995924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0</v>
      </c>
      <c r="Z44" s="7">
        <f>'pivot times'!E44</f>
        <v>0</v>
      </c>
      <c r="AA44" s="7">
        <f t="shared" si="2"/>
        <v>0</v>
      </c>
      <c r="AB44" s="7">
        <f t="shared" si="3"/>
        <v>0</v>
      </c>
      <c r="AC44" s="7">
        <f>'pivot times'!F44</f>
        <v>26.970348333333334</v>
      </c>
      <c r="AD44" s="7">
        <f>'pivot times'!G44</f>
        <v>0.67769942166725894</v>
      </c>
      <c r="AE44" s="7">
        <f t="shared" si="4"/>
        <v>24.937250068331558</v>
      </c>
      <c r="AF44" s="7">
        <f t="shared" si="5"/>
        <v>29.00344659833511</v>
      </c>
      <c r="AG44" s="7">
        <f>'pivot times'!H44</f>
        <v>6.3677876999999992</v>
      </c>
      <c r="AH44" s="7">
        <f>'pivot times'!I44</f>
        <v>0.11923376289882</v>
      </c>
      <c r="AI44" s="7">
        <f t="shared" si="6"/>
        <v>6.010086411303539</v>
      </c>
      <c r="AJ44" s="7">
        <f t="shared" si="7"/>
        <v>6.7254889886964593</v>
      </c>
      <c r="AK44" s="7">
        <f>'pivot times'!J44</f>
        <v>0</v>
      </c>
      <c r="AL44" s="7">
        <f>'pivot times'!K44</f>
        <v>0</v>
      </c>
      <c r="AM44" s="7">
        <f t="shared" si="8"/>
        <v>0</v>
      </c>
      <c r="AN44" s="7">
        <f t="shared" si="9"/>
        <v>0</v>
      </c>
      <c r="AO44" s="7">
        <f>'pivot times'!L44</f>
        <v>238.62350699999999</v>
      </c>
      <c r="AP44" s="7">
        <f>'pivot times'!M44</f>
        <v>0</v>
      </c>
      <c r="AQ44" s="7">
        <f t="shared" si="10"/>
        <v>238.62350699999999</v>
      </c>
      <c r="AR44" s="7">
        <f t="shared" si="11"/>
        <v>238.62350699999999</v>
      </c>
      <c r="AS44" s="7">
        <f>'pivot times'!N44</f>
        <v>28.517049999999998</v>
      </c>
      <c r="AT44" s="7">
        <f>'pivot times'!O44</f>
        <v>0.36714300000026684</v>
      </c>
      <c r="AU44" s="7">
        <f t="shared" si="12"/>
        <v>27.415620999999199</v>
      </c>
      <c r="AV44" s="7">
        <f t="shared" si="13"/>
        <v>29.618479000000796</v>
      </c>
      <c r="AW44" s="7">
        <f>'pivot times'!P44</f>
        <v>8.1637763000000003</v>
      </c>
      <c r="AX44" s="7">
        <f>'pivot times'!Q44</f>
        <v>0.10553784095761887</v>
      </c>
      <c r="AY44" s="7">
        <f t="shared" si="14"/>
        <v>7.8471627771271439</v>
      </c>
      <c r="AZ44" s="7">
        <f t="shared" si="15"/>
        <v>8.4803898228728567</v>
      </c>
      <c r="BA44" s="7">
        <f>'pivot times'!R44</f>
        <v>1.5050421999999997</v>
      </c>
      <c r="BB44" s="7">
        <f>'pivot times'!S44</f>
        <v>4.9208005191842728E-2</v>
      </c>
      <c r="BC44" s="7">
        <f t="shared" si="16"/>
        <v>1.3574181844244715</v>
      </c>
      <c r="BD44" s="7">
        <f t="shared" si="17"/>
        <v>1.6526662155755278</v>
      </c>
    </row>
    <row r="45" spans="1:56" x14ac:dyDescent="0.25">
      <c r="A45" s="2">
        <v>38</v>
      </c>
      <c r="B45" s="6">
        <v>246.81088399999999</v>
      </c>
      <c r="C45" s="6"/>
      <c r="D45" s="6">
        <v>25.704401000000001</v>
      </c>
      <c r="E45" s="6">
        <v>6.3327954999999987</v>
      </c>
      <c r="F45" s="6"/>
      <c r="G45" s="6">
        <v>238.94641150000001</v>
      </c>
      <c r="H45" s="6">
        <v>28.8273285</v>
      </c>
      <c r="I45" s="6">
        <v>8.126900599999999</v>
      </c>
      <c r="J45" s="6">
        <v>1.5310216000000001</v>
      </c>
      <c r="K45" s="6">
        <v>3.0793762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0</v>
      </c>
      <c r="Z45" s="7">
        <f>'pivot times'!E45</f>
        <v>0</v>
      </c>
      <c r="AA45" s="7">
        <f t="shared" si="2"/>
        <v>0</v>
      </c>
      <c r="AB45" s="7">
        <f t="shared" si="3"/>
        <v>0</v>
      </c>
      <c r="AC45" s="7">
        <f>'pivot times'!F45</f>
        <v>25.704401000000001</v>
      </c>
      <c r="AD45" s="7">
        <f>'pivot times'!G45</f>
        <v>0.2854951416794792</v>
      </c>
      <c r="AE45" s="7">
        <f t="shared" si="4"/>
        <v>24.847915574961561</v>
      </c>
      <c r="AF45" s="7">
        <f t="shared" si="5"/>
        <v>26.56088642503844</v>
      </c>
      <c r="AG45" s="7">
        <f>'pivot times'!H45</f>
        <v>6.3327954999999987</v>
      </c>
      <c r="AH45" s="7">
        <f>'pivot times'!I45</f>
        <v>0.20461952277888401</v>
      </c>
      <c r="AI45" s="7">
        <f t="shared" si="6"/>
        <v>5.7189369316633467</v>
      </c>
      <c r="AJ45" s="7">
        <f t="shared" si="7"/>
        <v>6.9466540683366507</v>
      </c>
      <c r="AK45" s="7">
        <f>'pivot times'!J45</f>
        <v>0</v>
      </c>
      <c r="AL45" s="7">
        <f>'pivot times'!K45</f>
        <v>0</v>
      </c>
      <c r="AM45" s="7">
        <f t="shared" si="8"/>
        <v>0</v>
      </c>
      <c r="AN45" s="7">
        <f t="shared" si="9"/>
        <v>0</v>
      </c>
      <c r="AO45" s="7">
        <f>'pivot times'!L45</f>
        <v>238.94641150000001</v>
      </c>
      <c r="AP45" s="7">
        <f>'pivot times'!M45</f>
        <v>0.11953749996309754</v>
      </c>
      <c r="AQ45" s="7">
        <f t="shared" si="10"/>
        <v>238.58779900011072</v>
      </c>
      <c r="AR45" s="7">
        <f t="shared" si="11"/>
        <v>239.3050239998893</v>
      </c>
      <c r="AS45" s="7">
        <f>'pivot times'!N45</f>
        <v>28.8273285</v>
      </c>
      <c r="AT45" s="7">
        <f>'pivot times'!O45</f>
        <v>0.62278750000007399</v>
      </c>
      <c r="AU45" s="7">
        <f t="shared" si="12"/>
        <v>26.958965999999776</v>
      </c>
      <c r="AV45" s="7">
        <f t="shared" si="13"/>
        <v>30.695691000000224</v>
      </c>
      <c r="AW45" s="7">
        <f>'pivot times'!P45</f>
        <v>8.126900599999999</v>
      </c>
      <c r="AX45" s="7">
        <f>'pivot times'!Q45</f>
        <v>0.24921330675637607</v>
      </c>
      <c r="AY45" s="7">
        <f t="shared" si="14"/>
        <v>7.3792606797308711</v>
      </c>
      <c r="AZ45" s="7">
        <f t="shared" si="15"/>
        <v>8.874540520269127</v>
      </c>
      <c r="BA45" s="7">
        <f>'pivot times'!R45</f>
        <v>1.5310216000000001</v>
      </c>
      <c r="BB45" s="7">
        <f>'pivot times'!S45</f>
        <v>6.0159216659124104E-2</v>
      </c>
      <c r="BC45" s="7">
        <f t="shared" si="16"/>
        <v>1.3505439500226277</v>
      </c>
      <c r="BD45" s="7">
        <f t="shared" si="17"/>
        <v>1.7114992499773725</v>
      </c>
    </row>
    <row r="46" spans="1:56" x14ac:dyDescent="0.25">
      <c r="A46" s="2">
        <v>39</v>
      </c>
      <c r="B46" s="6">
        <v>242.04346000000001</v>
      </c>
      <c r="C46" s="6">
        <v>250.60259600000003</v>
      </c>
      <c r="D46" s="6">
        <v>25.779960333333332</v>
      </c>
      <c r="E46" s="6">
        <v>6.2601539090909082</v>
      </c>
      <c r="F46" s="6"/>
      <c r="G46" s="6">
        <v>239.40129899999999</v>
      </c>
      <c r="H46" s="6">
        <v>27.416301500000003</v>
      </c>
      <c r="I46" s="6">
        <v>7.8530192000000003</v>
      </c>
      <c r="J46" s="6">
        <v>1.6020316000000001</v>
      </c>
      <c r="K46" s="6">
        <v>3.0305253999999997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250.60259600000003</v>
      </c>
      <c r="Z46" s="7">
        <f>'pivot times'!E46</f>
        <v>0.98044463038962215</v>
      </c>
      <c r="AA46" s="7">
        <f t="shared" si="2"/>
        <v>247.66126210883118</v>
      </c>
      <c r="AB46" s="7">
        <f t="shared" si="3"/>
        <v>253.54392989116889</v>
      </c>
      <c r="AC46" s="7">
        <f>'pivot times'!F46</f>
        <v>25.779960333333332</v>
      </c>
      <c r="AD46" s="7">
        <f>'pivot times'!G46</f>
        <v>0.71966174763643331</v>
      </c>
      <c r="AE46" s="7">
        <f t="shared" si="4"/>
        <v>23.620975090424032</v>
      </c>
      <c r="AF46" s="7">
        <f t="shared" si="5"/>
        <v>27.938945576242631</v>
      </c>
      <c r="AG46" s="7">
        <f>'pivot times'!H46</f>
        <v>6.2601539090909082</v>
      </c>
      <c r="AH46" s="7">
        <f>'pivot times'!I46</f>
        <v>0.28329420139864997</v>
      </c>
      <c r="AI46" s="7">
        <f t="shared" si="6"/>
        <v>5.410271304894958</v>
      </c>
      <c r="AJ46" s="7">
        <f t="shared" si="7"/>
        <v>7.1100365132868584</v>
      </c>
      <c r="AK46" s="7">
        <f>'pivot times'!J46</f>
        <v>0</v>
      </c>
      <c r="AL46" s="7">
        <f>'pivot times'!K46</f>
        <v>0</v>
      </c>
      <c r="AM46" s="7">
        <f t="shared" si="8"/>
        <v>0</v>
      </c>
      <c r="AN46" s="7">
        <f t="shared" si="9"/>
        <v>0</v>
      </c>
      <c r="AO46" s="7">
        <f>'pivot times'!L46</f>
        <v>239.40129899999999</v>
      </c>
      <c r="AP46" s="7">
        <f>'pivot times'!M46</f>
        <v>0.34620100000586951</v>
      </c>
      <c r="AQ46" s="7">
        <f t="shared" si="10"/>
        <v>238.36269599998238</v>
      </c>
      <c r="AR46" s="7">
        <f t="shared" si="11"/>
        <v>240.43990200001761</v>
      </c>
      <c r="AS46" s="7">
        <f>'pivot times'!N46</f>
        <v>27.416301500000003</v>
      </c>
      <c r="AT46" s="7">
        <f>'pivot times'!O46</f>
        <v>0.1560324999994272</v>
      </c>
      <c r="AU46" s="7">
        <f t="shared" si="12"/>
        <v>26.94820400000172</v>
      </c>
      <c r="AV46" s="7">
        <f t="shared" si="13"/>
        <v>27.884398999998286</v>
      </c>
      <c r="AW46" s="7">
        <f>'pivot times'!P46</f>
        <v>7.8530192000000003</v>
      </c>
      <c r="AX46" s="7">
        <f>'pivot times'!Q46</f>
        <v>6.0161858920438654E-2</v>
      </c>
      <c r="AY46" s="7">
        <f t="shared" si="14"/>
        <v>7.6725336232386843</v>
      </c>
      <c r="AZ46" s="7">
        <f t="shared" si="15"/>
        <v>8.0335047767613155</v>
      </c>
      <c r="BA46" s="7">
        <f>'pivot times'!R46</f>
        <v>1.6020316000000001</v>
      </c>
      <c r="BB46" s="7">
        <f>'pivot times'!S46</f>
        <v>7.1517396942559444E-2</v>
      </c>
      <c r="BC46" s="7">
        <f t="shared" si="16"/>
        <v>1.3874794091723217</v>
      </c>
      <c r="BD46" s="7">
        <f t="shared" si="17"/>
        <v>1.8165837908276785</v>
      </c>
    </row>
    <row r="47" spans="1:56" x14ac:dyDescent="0.25">
      <c r="A47" s="2">
        <v>40</v>
      </c>
      <c r="B47" s="6">
        <v>242.62232</v>
      </c>
      <c r="C47" s="6">
        <v>252.61927133333333</v>
      </c>
      <c r="D47" s="6">
        <v>25.082809666666666</v>
      </c>
      <c r="E47" s="6">
        <v>6.023852909090909</v>
      </c>
      <c r="F47" s="6"/>
      <c r="G47" s="6">
        <v>240.084137</v>
      </c>
      <c r="H47" s="6">
        <v>27.639271000000001</v>
      </c>
      <c r="I47" s="6">
        <v>7.7252758999999998</v>
      </c>
      <c r="J47" s="6">
        <v>1.5592615999999999</v>
      </c>
      <c r="K47" s="6">
        <v>3.0519363999999998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252.61927133333333</v>
      </c>
      <c r="Z47" s="7">
        <f>'pivot times'!E47</f>
        <v>0.97963161142175903</v>
      </c>
      <c r="AA47" s="7">
        <f t="shared" si="2"/>
        <v>249.68037649906805</v>
      </c>
      <c r="AB47" s="7">
        <f t="shared" si="3"/>
        <v>255.55816616759861</v>
      </c>
      <c r="AC47" s="7">
        <f>'pivot times'!F47</f>
        <v>25.082809666666666</v>
      </c>
      <c r="AD47" s="7">
        <f>'pivot times'!G47</f>
        <v>1.0214063791369055</v>
      </c>
      <c r="AE47" s="7">
        <f t="shared" si="4"/>
        <v>22.018590529255949</v>
      </c>
      <c r="AF47" s="7">
        <f t="shared" si="5"/>
        <v>28.147028804077383</v>
      </c>
      <c r="AG47" s="7">
        <f>'pivot times'!H47</f>
        <v>6.023852909090909</v>
      </c>
      <c r="AH47" s="7">
        <f>'pivot times'!I47</f>
        <v>8.4324564834011517E-2</v>
      </c>
      <c r="AI47" s="7">
        <f t="shared" si="6"/>
        <v>5.7708792145888745</v>
      </c>
      <c r="AJ47" s="7">
        <f t="shared" si="7"/>
        <v>6.2768266035929434</v>
      </c>
      <c r="AK47" s="7">
        <f>'pivot times'!J47</f>
        <v>0</v>
      </c>
      <c r="AL47" s="7">
        <f>'pivot times'!K47</f>
        <v>0</v>
      </c>
      <c r="AM47" s="7">
        <f t="shared" si="8"/>
        <v>0</v>
      </c>
      <c r="AN47" s="7">
        <f t="shared" si="9"/>
        <v>0</v>
      </c>
      <c r="AO47" s="7">
        <f>'pivot times'!L47</f>
        <v>240.084137</v>
      </c>
      <c r="AP47" s="7">
        <f>'pivot times'!M47</f>
        <v>8.2276000022753759E-2</v>
      </c>
      <c r="AQ47" s="7">
        <f t="shared" si="10"/>
        <v>239.83730899993174</v>
      </c>
      <c r="AR47" s="7">
        <f t="shared" si="11"/>
        <v>240.33096500006826</v>
      </c>
      <c r="AS47" s="7">
        <f>'pivot times'!N47</f>
        <v>27.639271000000001</v>
      </c>
      <c r="AT47" s="7">
        <f>'pivot times'!O47</f>
        <v>1.1076779999999544</v>
      </c>
      <c r="AU47" s="7">
        <f t="shared" si="12"/>
        <v>24.316237000000136</v>
      </c>
      <c r="AV47" s="7">
        <f t="shared" si="13"/>
        <v>30.962304999999866</v>
      </c>
      <c r="AW47" s="7">
        <f>'pivot times'!P47</f>
        <v>7.7252759000000015</v>
      </c>
      <c r="AX47" s="7">
        <f>'pivot times'!Q47</f>
        <v>0.17042517745883332</v>
      </c>
      <c r="AY47" s="7">
        <f t="shared" si="14"/>
        <v>7.2140003676235018</v>
      </c>
      <c r="AZ47" s="7">
        <f t="shared" si="15"/>
        <v>8.2365514323765012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237.09527299999999</v>
      </c>
      <c r="C48" s="6">
        <v>254.14471366666666</v>
      </c>
      <c r="D48" s="6">
        <v>25.509156999999998</v>
      </c>
      <c r="E48" s="6">
        <v>6.092849090909092</v>
      </c>
      <c r="F48" s="6"/>
      <c r="G48" s="6">
        <v>240.49732599999999</v>
      </c>
      <c r="H48" s="6">
        <v>27.537182999999999</v>
      </c>
      <c r="I48" s="6">
        <v>7.5462882000000011</v>
      </c>
      <c r="J48" s="6">
        <v>1.6434785999999999</v>
      </c>
      <c r="K48" s="6">
        <v>2.9147716000000004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254.14471366666666</v>
      </c>
      <c r="Z48" s="7">
        <f>'pivot times'!E48</f>
        <v>1.0972341033608997</v>
      </c>
      <c r="AA48" s="7">
        <f t="shared" si="2"/>
        <v>250.85301135658395</v>
      </c>
      <c r="AB48" s="7">
        <f t="shared" si="3"/>
        <v>257.43641597674934</v>
      </c>
      <c r="AC48" s="7">
        <f>'pivot times'!F48</f>
        <v>25.509156999999998</v>
      </c>
      <c r="AD48" s="7">
        <f>'pivot times'!G48</f>
        <v>0.98824403434478203</v>
      </c>
      <c r="AE48" s="7">
        <f t="shared" si="4"/>
        <v>22.544424896965651</v>
      </c>
      <c r="AF48" s="7">
        <f t="shared" si="5"/>
        <v>28.473889103034345</v>
      </c>
      <c r="AG48" s="7">
        <f>'pivot times'!H48</f>
        <v>6.092849090909092</v>
      </c>
      <c r="AH48" s="7">
        <f>'pivot times'!I48</f>
        <v>0.47642793574138131</v>
      </c>
      <c r="AI48" s="7">
        <f t="shared" si="6"/>
        <v>4.6635652836849477</v>
      </c>
      <c r="AJ48" s="7">
        <f t="shared" si="7"/>
        <v>7.5221328981332363</v>
      </c>
      <c r="AK48" s="7">
        <f>'pivot times'!J48</f>
        <v>0</v>
      </c>
      <c r="AL48" s="7">
        <f>'pivot times'!K48</f>
        <v>0</v>
      </c>
      <c r="AM48" s="7">
        <f t="shared" si="8"/>
        <v>0</v>
      </c>
      <c r="AN48" s="7">
        <f t="shared" si="9"/>
        <v>0</v>
      </c>
      <c r="AO48" s="7">
        <f>'pivot times'!L48</f>
        <v>240.49732599999999</v>
      </c>
      <c r="AP48" s="7">
        <f>'pivot times'!M48</f>
        <v>0.22848400000039779</v>
      </c>
      <c r="AQ48" s="7">
        <f t="shared" si="10"/>
        <v>239.8118739999988</v>
      </c>
      <c r="AR48" s="7">
        <f t="shared" si="11"/>
        <v>241.18277800000118</v>
      </c>
      <c r="AS48" s="7">
        <f>'pivot times'!N48</f>
        <v>27.537182999999999</v>
      </c>
      <c r="AT48" s="7">
        <f>'pivot times'!O48</f>
        <v>0.81885700000002759</v>
      </c>
      <c r="AU48" s="7">
        <f t="shared" si="12"/>
        <v>25.080611999999917</v>
      </c>
      <c r="AV48" s="7">
        <f t="shared" si="13"/>
        <v>29.993754000000081</v>
      </c>
      <c r="AW48" s="7">
        <f>'pivot times'!P48</f>
        <v>7.5462882000000011</v>
      </c>
      <c r="AX48" s="7">
        <f>'pivot times'!Q48</f>
        <v>0.14142222962302814</v>
      </c>
      <c r="AY48" s="7">
        <f t="shared" si="14"/>
        <v>7.1220215111309164</v>
      </c>
      <c r="AZ48" s="7">
        <f t="shared" si="15"/>
        <v>7.9705548888690858</v>
      </c>
      <c r="BA48" s="7">
        <f>'pivot times'!R48</f>
        <v>1.6434785999999999</v>
      </c>
      <c r="BB48" s="7">
        <f>'pivot times'!S48</f>
        <v>5.0163492352905112E-2</v>
      </c>
      <c r="BC48" s="7">
        <f t="shared" si="16"/>
        <v>1.4929881229412847</v>
      </c>
      <c r="BD48" s="7">
        <f t="shared" si="17"/>
        <v>1.7939690770587151</v>
      </c>
    </row>
    <row r="49" spans="1:56" x14ac:dyDescent="0.25">
      <c r="A49" s="2">
        <v>42</v>
      </c>
      <c r="B49" s="6">
        <v>238.21511000000001</v>
      </c>
      <c r="C49" s="6">
        <v>255.77446133333333</v>
      </c>
      <c r="D49" s="6">
        <v>25.819136666666665</v>
      </c>
      <c r="E49" s="6">
        <v>7.5413132727272734</v>
      </c>
      <c r="F49" s="6"/>
      <c r="G49" s="6">
        <v>242.10206449999998</v>
      </c>
      <c r="H49" s="6">
        <v>28.578890999999999</v>
      </c>
      <c r="I49" s="6">
        <v>7.3606717999999987</v>
      </c>
      <c r="J49" s="6">
        <v>17.377913200000002</v>
      </c>
      <c r="K49" s="6">
        <v>2.9061776000000004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255.77446133333333</v>
      </c>
      <c r="Z49" s="7">
        <f>'pivot times'!E49</f>
        <v>1.2532727770224164</v>
      </c>
      <c r="AA49" s="7">
        <f t="shared" si="2"/>
        <v>252.0146430022661</v>
      </c>
      <c r="AB49" s="7">
        <f t="shared" si="3"/>
        <v>259.53427966440057</v>
      </c>
      <c r="AC49" s="7">
        <f>'pivot times'!F49</f>
        <v>25.819136666666665</v>
      </c>
      <c r="AD49" s="7">
        <f>'pivot times'!G49</f>
        <v>0.96443977282893023</v>
      </c>
      <c r="AE49" s="7">
        <f t="shared" si="4"/>
        <v>22.925817348179876</v>
      </c>
      <c r="AF49" s="7">
        <f t="shared" si="5"/>
        <v>28.712455985153454</v>
      </c>
      <c r="AG49" s="7">
        <f>'pivot times'!H49</f>
        <v>7.5413132727272734</v>
      </c>
      <c r="AH49" s="7">
        <f>'pivot times'!I49</f>
        <v>5.2475593557452296</v>
      </c>
      <c r="AI49" s="7">
        <f t="shared" si="6"/>
        <v>-8.2013647945084145</v>
      </c>
      <c r="AJ49" s="7">
        <f t="shared" si="7"/>
        <v>23.283991339962963</v>
      </c>
      <c r="AK49" s="7">
        <f>'pivot times'!J49</f>
        <v>0</v>
      </c>
      <c r="AL49" s="7">
        <f>'pivot times'!K49</f>
        <v>0</v>
      </c>
      <c r="AM49" s="7">
        <f t="shared" si="8"/>
        <v>0</v>
      </c>
      <c r="AN49" s="7">
        <f t="shared" si="9"/>
        <v>0</v>
      </c>
      <c r="AO49" s="7">
        <f>'pivot times'!L49</f>
        <v>242.10206449999998</v>
      </c>
      <c r="AP49" s="7">
        <f>'pivot times'!M49</f>
        <v>0.46338850000188297</v>
      </c>
      <c r="AQ49" s="7">
        <f t="shared" si="10"/>
        <v>240.71189899999433</v>
      </c>
      <c r="AR49" s="7">
        <f t="shared" si="11"/>
        <v>243.49223000000563</v>
      </c>
      <c r="AS49" s="7">
        <f>'pivot times'!N49</f>
        <v>28.578890999999999</v>
      </c>
      <c r="AT49" s="7">
        <f>'pivot times'!O49</f>
        <v>0.81174000000000679</v>
      </c>
      <c r="AU49" s="7">
        <f t="shared" si="12"/>
        <v>26.143670999999976</v>
      </c>
      <c r="AV49" s="7">
        <f t="shared" si="13"/>
        <v>31.014111000000021</v>
      </c>
      <c r="AW49" s="7">
        <f>'pivot times'!P49</f>
        <v>7.3606718000000004</v>
      </c>
      <c r="AX49" s="7">
        <f>'pivot times'!Q49</f>
        <v>0.11117306520990768</v>
      </c>
      <c r="AY49" s="7">
        <f t="shared" si="14"/>
        <v>7.0271526043702774</v>
      </c>
      <c r="AZ49" s="7">
        <f t="shared" si="15"/>
        <v>7.6941909956297234</v>
      </c>
      <c r="BA49" s="7">
        <f>'pivot times'!R49</f>
        <v>17.377913200000002</v>
      </c>
      <c r="BB49" s="7">
        <f>'pivot times'!S49</f>
        <v>31.461185851501202</v>
      </c>
      <c r="BC49" s="7">
        <f t="shared" si="16"/>
        <v>-77.005644354503602</v>
      </c>
      <c r="BD49" s="7">
        <f t="shared" si="17"/>
        <v>111.76147075450362</v>
      </c>
    </row>
    <row r="50" spans="1:56" x14ac:dyDescent="0.25">
      <c r="A50" s="2">
        <v>43</v>
      </c>
      <c r="B50" s="6">
        <v>239.50436099999999</v>
      </c>
      <c r="C50" s="6">
        <v>257.18150299999996</v>
      </c>
      <c r="D50" s="6">
        <v>24.832328</v>
      </c>
      <c r="E50" s="6">
        <v>5.9956950000000004</v>
      </c>
      <c r="F50" s="6">
        <v>273.298383</v>
      </c>
      <c r="G50" s="6">
        <v>244.33705800000001</v>
      </c>
      <c r="H50" s="6">
        <v>26.827824</v>
      </c>
      <c r="I50" s="6">
        <v>7.3248315000000002</v>
      </c>
      <c r="J50" s="6">
        <v>1.5794250000000001</v>
      </c>
      <c r="K50" s="6">
        <v>2.9569041999999999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257.18150299999996</v>
      </c>
      <c r="Z50" s="7">
        <f>'pivot times'!E50</f>
        <v>1.2065734673421711</v>
      </c>
      <c r="AA50" s="7">
        <f t="shared" si="2"/>
        <v>253.56178259797346</v>
      </c>
      <c r="AB50" s="7">
        <f t="shared" si="3"/>
        <v>260.80122340202649</v>
      </c>
      <c r="AC50" s="7">
        <f>'pivot times'!F50</f>
        <v>24.832328</v>
      </c>
      <c r="AD50" s="7">
        <f>'pivot times'!G50</f>
        <v>1.2848420069583315</v>
      </c>
      <c r="AE50" s="7">
        <f t="shared" si="4"/>
        <v>20.977801979125005</v>
      </c>
      <c r="AF50" s="7">
        <f t="shared" si="5"/>
        <v>28.686854020874996</v>
      </c>
      <c r="AG50" s="7">
        <f>'pivot times'!H50</f>
        <v>5.9956950000000004</v>
      </c>
      <c r="AH50" s="7">
        <f>'pivot times'!I50</f>
        <v>0.67657492149341369</v>
      </c>
      <c r="AI50" s="7">
        <f t="shared" si="6"/>
        <v>3.9659702355197592</v>
      </c>
      <c r="AJ50" s="7">
        <f t="shared" si="7"/>
        <v>8.0254197644802421</v>
      </c>
      <c r="AK50" s="7">
        <f>'pivot times'!J50</f>
        <v>273.298383</v>
      </c>
      <c r="AL50" s="7">
        <f>'pivot times'!K50</f>
        <v>0</v>
      </c>
      <c r="AM50" s="7">
        <f t="shared" si="8"/>
        <v>273.298383</v>
      </c>
      <c r="AN50" s="7">
        <f t="shared" si="9"/>
        <v>273.298383</v>
      </c>
      <c r="AO50" s="7">
        <f>'pivot times'!L50</f>
        <v>244.33705800000001</v>
      </c>
      <c r="AP50" s="7">
        <f>'pivot times'!M50</f>
        <v>9.4539997204986254E-3</v>
      </c>
      <c r="AQ50" s="7">
        <f t="shared" si="10"/>
        <v>244.30869600083852</v>
      </c>
      <c r="AR50" s="7">
        <f t="shared" si="11"/>
        <v>244.3654199991615</v>
      </c>
      <c r="AS50" s="7">
        <f>'pivot times'!N50</f>
        <v>26.827824</v>
      </c>
      <c r="AT50" s="7">
        <f>'pivot times'!O50</f>
        <v>0.13334199999979629</v>
      </c>
      <c r="AU50" s="7">
        <f t="shared" si="12"/>
        <v>26.42779800000061</v>
      </c>
      <c r="AV50" s="7">
        <f t="shared" si="13"/>
        <v>27.227849999999389</v>
      </c>
      <c r="AW50" s="7">
        <f>'pivot times'!P50</f>
        <v>7.3248315000000002</v>
      </c>
      <c r="AX50" s="7">
        <f>'pivot times'!Q50</f>
        <v>0.12564360431490473</v>
      </c>
      <c r="AY50" s="7">
        <f t="shared" si="14"/>
        <v>6.9479006870552862</v>
      </c>
      <c r="AZ50" s="7">
        <f t="shared" si="15"/>
        <v>7.7017623129447141</v>
      </c>
      <c r="BA50" s="7">
        <f>'pivot times'!R50</f>
        <v>1.5794250000000001</v>
      </c>
      <c r="BB50" s="7">
        <f>'pivot times'!S50</f>
        <v>6.6319067795014924E-2</v>
      </c>
      <c r="BC50" s="7">
        <f t="shared" si="16"/>
        <v>1.3804677966149552</v>
      </c>
      <c r="BD50" s="7">
        <f t="shared" si="17"/>
        <v>1.7783822033850449</v>
      </c>
    </row>
    <row r="51" spans="1:56" x14ac:dyDescent="0.25">
      <c r="A51" s="2">
        <v>44</v>
      </c>
      <c r="B51" s="6">
        <v>238.37842499999999</v>
      </c>
      <c r="C51" s="6">
        <v>258.69310666666667</v>
      </c>
      <c r="D51" s="6">
        <v>25.146681666666666</v>
      </c>
      <c r="E51" s="6">
        <v>5.7795460909090917</v>
      </c>
      <c r="F51" s="6">
        <v>268.41823799999997</v>
      </c>
      <c r="G51" s="6">
        <v>245.46307849999999</v>
      </c>
      <c r="H51" s="6">
        <v>28.366054999999999</v>
      </c>
      <c r="I51" s="6">
        <v>7.2883815999999992</v>
      </c>
      <c r="J51" s="6">
        <v>2.9826762000000002</v>
      </c>
      <c r="K51" s="6">
        <v>3.2245620000000002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258.69310666666667</v>
      </c>
      <c r="Z51" s="7">
        <f>'pivot times'!E51</f>
        <v>1.0627968649679005</v>
      </c>
      <c r="AA51" s="7">
        <f t="shared" si="2"/>
        <v>255.50471607176297</v>
      </c>
      <c r="AB51" s="7">
        <f t="shared" si="3"/>
        <v>261.88149726157036</v>
      </c>
      <c r="AC51" s="7">
        <f>'pivot times'!F51</f>
        <v>25.146681666666666</v>
      </c>
      <c r="AD51" s="7">
        <f>'pivot times'!G51</f>
        <v>1.0875562001362333</v>
      </c>
      <c r="AE51" s="7">
        <f t="shared" si="4"/>
        <v>21.884013066257964</v>
      </c>
      <c r="AF51" s="7">
        <f t="shared" si="5"/>
        <v>28.409350267075368</v>
      </c>
      <c r="AG51" s="7">
        <f>'pivot times'!H51</f>
        <v>5.7795460909090917</v>
      </c>
      <c r="AH51" s="7">
        <f>'pivot times'!I51</f>
        <v>0.2306089011324933</v>
      </c>
      <c r="AI51" s="7">
        <f t="shared" si="6"/>
        <v>5.087719387511612</v>
      </c>
      <c r="AJ51" s="7">
        <f t="shared" si="7"/>
        <v>6.4713727943065713</v>
      </c>
      <c r="AK51" s="7">
        <f>'pivot times'!J51</f>
        <v>268.41823799999997</v>
      </c>
      <c r="AL51" s="7">
        <f>'pivot times'!K51</f>
        <v>0</v>
      </c>
      <c r="AM51" s="7">
        <f t="shared" si="8"/>
        <v>268.41823799999997</v>
      </c>
      <c r="AN51" s="7">
        <f t="shared" si="9"/>
        <v>268.41823799999997</v>
      </c>
      <c r="AO51" s="7">
        <f>'pivot times'!L51</f>
        <v>245.46307849999999</v>
      </c>
      <c r="AP51" s="7">
        <f>'pivot times'!M51</f>
        <v>5.4461500019982845E-2</v>
      </c>
      <c r="AQ51" s="7">
        <f t="shared" si="10"/>
        <v>245.29969399994005</v>
      </c>
      <c r="AR51" s="7">
        <f t="shared" si="11"/>
        <v>245.62646300005994</v>
      </c>
      <c r="AS51" s="7">
        <f>'pivot times'!N51</f>
        <v>28.366054999999999</v>
      </c>
      <c r="AT51" s="7">
        <f>'pivot times'!O51</f>
        <v>8.7395000000050405E-2</v>
      </c>
      <c r="AU51" s="7">
        <f t="shared" si="12"/>
        <v>28.103869999999848</v>
      </c>
      <c r="AV51" s="7">
        <f t="shared" si="13"/>
        <v>28.628240000000151</v>
      </c>
      <c r="AW51" s="7">
        <f>'pivot times'!P51</f>
        <v>7.288381600000001</v>
      </c>
      <c r="AX51" s="7">
        <f>'pivot times'!Q51</f>
        <v>0.15857058088060971</v>
      </c>
      <c r="AY51" s="7">
        <f t="shared" si="14"/>
        <v>6.8126698573581717</v>
      </c>
      <c r="AZ51" s="7">
        <f t="shared" si="15"/>
        <v>7.7640933426418304</v>
      </c>
      <c r="BA51" s="7">
        <f>'pivot times'!R51</f>
        <v>2.9826762000000002</v>
      </c>
      <c r="BB51" s="7">
        <f>'pivot times'!S51</f>
        <v>2.7058051245293617</v>
      </c>
      <c r="BC51" s="7">
        <f t="shared" si="16"/>
        <v>-5.1347391735880841</v>
      </c>
      <c r="BD51" s="7">
        <f t="shared" si="17"/>
        <v>11.100091573588085</v>
      </c>
    </row>
    <row r="52" spans="1:56" x14ac:dyDescent="0.25">
      <c r="A52" s="2">
        <v>45</v>
      </c>
      <c r="B52" s="6">
        <v>240.41824600000001</v>
      </c>
      <c r="C52" s="6">
        <v>260.25153633333338</v>
      </c>
      <c r="D52" s="6">
        <v>25.254002333333332</v>
      </c>
      <c r="E52" s="6">
        <v>5.7346158181818181</v>
      </c>
      <c r="F52" s="6">
        <v>273.37663400000002</v>
      </c>
      <c r="G52" s="6">
        <v>246.75796600000001</v>
      </c>
      <c r="H52" s="6">
        <v>28.207512000000001</v>
      </c>
      <c r="I52" s="6">
        <v>7.2070618999999994</v>
      </c>
      <c r="J52" s="6">
        <v>1.5686882</v>
      </c>
      <c r="K52" s="6">
        <v>3.0623589999999998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260.25153633333338</v>
      </c>
      <c r="Z52" s="7">
        <f>'pivot times'!E52</f>
        <v>1.0706251691140354</v>
      </c>
      <c r="AA52" s="7">
        <f t="shared" si="2"/>
        <v>257.03966082599129</v>
      </c>
      <c r="AB52" s="7">
        <f t="shared" si="3"/>
        <v>263.46341184067546</v>
      </c>
      <c r="AC52" s="7">
        <f>'pivot times'!F52</f>
        <v>25.254002333333332</v>
      </c>
      <c r="AD52" s="7">
        <f>'pivot times'!G52</f>
        <v>0.92190047262863217</v>
      </c>
      <c r="AE52" s="7">
        <f t="shared" si="4"/>
        <v>22.488300915447436</v>
      </c>
      <c r="AF52" s="7">
        <f t="shared" si="5"/>
        <v>28.019703751219229</v>
      </c>
      <c r="AG52" s="7">
        <f>'pivot times'!H52</f>
        <v>5.7346158181818181</v>
      </c>
      <c r="AH52" s="7">
        <f>'pivot times'!I52</f>
        <v>0.12781710214478728</v>
      </c>
      <c r="AI52" s="7">
        <f t="shared" si="6"/>
        <v>5.3511645117474558</v>
      </c>
      <c r="AJ52" s="7">
        <f t="shared" si="7"/>
        <v>6.1180671246161804</v>
      </c>
      <c r="AK52" s="7">
        <f>'pivot times'!J52</f>
        <v>273.37663400000002</v>
      </c>
      <c r="AL52" s="7">
        <f>'pivot times'!K52</f>
        <v>0</v>
      </c>
      <c r="AM52" s="7">
        <f t="shared" si="8"/>
        <v>273.37663400000002</v>
      </c>
      <c r="AN52" s="7">
        <f t="shared" si="9"/>
        <v>273.37663400000002</v>
      </c>
      <c r="AO52" s="7">
        <f>'pivot times'!L52</f>
        <v>246.75796600000001</v>
      </c>
      <c r="AP52" s="7">
        <f>'pivot times'!M52</f>
        <v>0.2687099999961729</v>
      </c>
      <c r="AQ52" s="7">
        <f t="shared" si="10"/>
        <v>245.9518360000115</v>
      </c>
      <c r="AR52" s="7">
        <f t="shared" si="11"/>
        <v>247.56409599998852</v>
      </c>
      <c r="AS52" s="7">
        <f>'pivot times'!N52</f>
        <v>28.207512000000001</v>
      </c>
      <c r="AT52" s="7">
        <f>'pivot times'!O52</f>
        <v>0.57100999999983659</v>
      </c>
      <c r="AU52" s="7">
        <f t="shared" si="12"/>
        <v>26.494482000000492</v>
      </c>
      <c r="AV52" s="7">
        <f t="shared" si="13"/>
        <v>29.920541999999511</v>
      </c>
      <c r="AW52" s="7">
        <f>'pivot times'!P52</f>
        <v>7.2070619000000011</v>
      </c>
      <c r="AX52" s="7">
        <f>'pivot times'!Q52</f>
        <v>0.15626260435587266</v>
      </c>
      <c r="AY52" s="7">
        <f t="shared" si="14"/>
        <v>6.7382740869323836</v>
      </c>
      <c r="AZ52" s="7">
        <f t="shared" si="15"/>
        <v>7.6758497130676187</v>
      </c>
      <c r="BA52" s="7">
        <f>'pivot times'!R52</f>
        <v>1.5686882</v>
      </c>
      <c r="BB52" s="7">
        <f>'pivot times'!S52</f>
        <v>4.2742502488275123E-2</v>
      </c>
      <c r="BC52" s="7">
        <f t="shared" si="16"/>
        <v>1.4404606925351746</v>
      </c>
      <c r="BD52" s="7">
        <f t="shared" si="17"/>
        <v>1.6969157074648253</v>
      </c>
    </row>
    <row r="53" spans="1:56" x14ac:dyDescent="0.25">
      <c r="A53" s="2">
        <v>46</v>
      </c>
      <c r="B53" s="6">
        <v>240.389419</v>
      </c>
      <c r="C53" s="6">
        <v>262.06694199999998</v>
      </c>
      <c r="D53" s="6">
        <v>25.105016666666668</v>
      </c>
      <c r="E53" s="6">
        <v>5.7208847272727263</v>
      </c>
      <c r="F53" s="6">
        <v>271.13565699999998</v>
      </c>
      <c r="G53" s="6">
        <v>248.55344700000001</v>
      </c>
      <c r="H53" s="6">
        <v>27.061753</v>
      </c>
      <c r="I53" s="6">
        <v>7.2100892000000005</v>
      </c>
      <c r="J53" s="6">
        <v>1.695457</v>
      </c>
      <c r="K53" s="6">
        <v>3.1869161999999998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262.06694199999998</v>
      </c>
      <c r="Z53" s="7">
        <f>'pivot times'!E53</f>
        <v>1.1823357853645728</v>
      </c>
      <c r="AA53" s="7">
        <f t="shared" si="2"/>
        <v>258.51993464390625</v>
      </c>
      <c r="AB53" s="7">
        <f t="shared" si="3"/>
        <v>265.61394935609371</v>
      </c>
      <c r="AC53" s="7">
        <f>'pivot times'!F53</f>
        <v>25.105016666666668</v>
      </c>
      <c r="AD53" s="7">
        <f>'pivot times'!G53</f>
        <v>0.96783194625286728</v>
      </c>
      <c r="AE53" s="7">
        <f t="shared" si="4"/>
        <v>22.201520827908066</v>
      </c>
      <c r="AF53" s="7">
        <f t="shared" si="5"/>
        <v>28.008512505425269</v>
      </c>
      <c r="AG53" s="7">
        <f>'pivot times'!H53</f>
        <v>5.7208847272727263</v>
      </c>
      <c r="AH53" s="7">
        <f>'pivot times'!I53</f>
        <v>0.18320760387014481</v>
      </c>
      <c r="AI53" s="7">
        <f t="shared" si="6"/>
        <v>5.1712619156622921</v>
      </c>
      <c r="AJ53" s="7">
        <f t="shared" si="7"/>
        <v>6.2705075388831606</v>
      </c>
      <c r="AK53" s="7">
        <f>'pivot times'!J53</f>
        <v>271.13565699999998</v>
      </c>
      <c r="AL53" s="7">
        <f>'pivot times'!K53</f>
        <v>0</v>
      </c>
      <c r="AM53" s="7">
        <f t="shared" si="8"/>
        <v>271.13565699999998</v>
      </c>
      <c r="AN53" s="7">
        <f t="shared" si="9"/>
        <v>271.13565699999998</v>
      </c>
      <c r="AO53" s="7">
        <f>'pivot times'!L53</f>
        <v>248.55344700000001</v>
      </c>
      <c r="AP53" s="7">
        <f>'pivot times'!M53</f>
        <v>0.21323400001166276</v>
      </c>
      <c r="AQ53" s="7">
        <f t="shared" si="10"/>
        <v>247.91374499996502</v>
      </c>
      <c r="AR53" s="7">
        <f t="shared" si="11"/>
        <v>249.19314900003499</v>
      </c>
      <c r="AS53" s="7">
        <f>'pivot times'!N53</f>
        <v>27.061753</v>
      </c>
      <c r="AT53" s="7">
        <f>'pivot times'!O53</f>
        <v>0.21830499999998448</v>
      </c>
      <c r="AU53" s="7">
        <f t="shared" si="12"/>
        <v>26.406838000000047</v>
      </c>
      <c r="AV53" s="7">
        <f t="shared" si="13"/>
        <v>27.716667999999952</v>
      </c>
      <c r="AW53" s="7">
        <f>'pivot times'!P53</f>
        <v>7.2100891999999988</v>
      </c>
      <c r="AX53" s="7">
        <f>'pivot times'!Q53</f>
        <v>0.1572593550259688</v>
      </c>
      <c r="AY53" s="7">
        <f t="shared" si="14"/>
        <v>6.7383111349220925</v>
      </c>
      <c r="AZ53" s="7">
        <f t="shared" si="15"/>
        <v>7.681867265077905</v>
      </c>
      <c r="BA53" s="7">
        <f>'pivot times'!R53</f>
        <v>1.695457</v>
      </c>
      <c r="BB53" s="7">
        <f>'pivot times'!S53</f>
        <v>8.0978308643733385E-2</v>
      </c>
      <c r="BC53" s="7">
        <f t="shared" si="16"/>
        <v>1.4525220740687999</v>
      </c>
      <c r="BD53" s="7">
        <f t="shared" si="17"/>
        <v>1.9383919259312001</v>
      </c>
    </row>
    <row r="54" spans="1:56" x14ac:dyDescent="0.25">
      <c r="A54" s="2">
        <v>47</v>
      </c>
      <c r="B54" s="6">
        <v>252.25861900000001</v>
      </c>
      <c r="C54" s="6">
        <v>263.60725766666673</v>
      </c>
      <c r="D54" s="6">
        <v>25.578340999999998</v>
      </c>
      <c r="E54" s="6">
        <v>5.5846466363636367</v>
      </c>
      <c r="F54" s="6">
        <v>272.46478999999999</v>
      </c>
      <c r="G54" s="6">
        <v>250.243604</v>
      </c>
      <c r="H54" s="6">
        <v>28.3553085</v>
      </c>
      <c r="I54" s="6">
        <v>7.0747274000000004</v>
      </c>
      <c r="J54" s="6">
        <v>3.1040900000000002</v>
      </c>
      <c r="K54" s="6">
        <v>3.2902122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263.60725766666673</v>
      </c>
      <c r="Z54" s="7">
        <f>'pivot times'!E54</f>
        <v>0.951648015955874</v>
      </c>
      <c r="AA54" s="7">
        <f t="shared" si="2"/>
        <v>260.75231361879912</v>
      </c>
      <c r="AB54" s="7">
        <f t="shared" si="3"/>
        <v>266.46220171453433</v>
      </c>
      <c r="AC54" s="7">
        <f>'pivot times'!F54</f>
        <v>25.578340999999998</v>
      </c>
      <c r="AD54" s="7">
        <f>'pivot times'!G54</f>
        <v>0.98045741141675369</v>
      </c>
      <c r="AE54" s="7">
        <f t="shared" si="4"/>
        <v>22.636968765749735</v>
      </c>
      <c r="AF54" s="7">
        <f t="shared" si="5"/>
        <v>28.519713234250261</v>
      </c>
      <c r="AG54" s="7">
        <f>'pivot times'!H54</f>
        <v>5.5846466363636367</v>
      </c>
      <c r="AH54" s="7">
        <f>'pivot times'!I54</f>
        <v>0.32399542139028609</v>
      </c>
      <c r="AI54" s="7">
        <f t="shared" si="6"/>
        <v>4.6126603721927779</v>
      </c>
      <c r="AJ54" s="7">
        <f t="shared" si="7"/>
        <v>6.5566329005344954</v>
      </c>
      <c r="AK54" s="7">
        <f>'pivot times'!J54</f>
        <v>272.46478999999999</v>
      </c>
      <c r="AL54" s="7">
        <f>'pivot times'!K54</f>
        <v>0</v>
      </c>
      <c r="AM54" s="7">
        <f t="shared" si="8"/>
        <v>272.46478999999999</v>
      </c>
      <c r="AN54" s="7">
        <f t="shared" si="9"/>
        <v>272.46478999999999</v>
      </c>
      <c r="AO54" s="7">
        <f>'pivot times'!L54</f>
        <v>250.243604</v>
      </c>
      <c r="AP54" s="7">
        <f>'pivot times'!M54</f>
        <v>0.5319889999892089</v>
      </c>
      <c r="AQ54" s="7">
        <f t="shared" si="10"/>
        <v>248.64763700003238</v>
      </c>
      <c r="AR54" s="7">
        <f t="shared" si="11"/>
        <v>251.83957099996763</v>
      </c>
      <c r="AS54" s="7">
        <f>'pivot times'!N54</f>
        <v>28.3553085</v>
      </c>
      <c r="AT54" s="7">
        <f>'pivot times'!O54</f>
        <v>2.2883835000000214</v>
      </c>
      <c r="AU54" s="7">
        <f t="shared" si="12"/>
        <v>21.490157999999937</v>
      </c>
      <c r="AV54" s="7">
        <f t="shared" si="13"/>
        <v>35.220459000000062</v>
      </c>
      <c r="AW54" s="7">
        <f>'pivot times'!P54</f>
        <v>7.0747273999999987</v>
      </c>
      <c r="AX54" s="7">
        <f>'pivot times'!Q54</f>
        <v>0.16327252290712602</v>
      </c>
      <c r="AY54" s="7">
        <f t="shared" si="14"/>
        <v>6.5849098312786207</v>
      </c>
      <c r="AZ54" s="7">
        <f t="shared" si="15"/>
        <v>7.5645449687213766</v>
      </c>
      <c r="BA54" s="7">
        <f>'pivot times'!R54</f>
        <v>3.1040900000000002</v>
      </c>
      <c r="BB54" s="7">
        <f>'pivot times'!S54</f>
        <v>2.8953641597859154</v>
      </c>
      <c r="BC54" s="7">
        <f t="shared" si="16"/>
        <v>-5.5820024793577465</v>
      </c>
      <c r="BD54" s="7">
        <f t="shared" si="17"/>
        <v>11.790182479357746</v>
      </c>
    </row>
    <row r="55" spans="1:56" x14ac:dyDescent="0.25">
      <c r="A55" s="2">
        <v>48</v>
      </c>
      <c r="B55" s="6">
        <v>256.85568599999999</v>
      </c>
      <c r="C55" s="6">
        <v>265.47471033333335</v>
      </c>
      <c r="D55" s="6">
        <v>25.698375999999996</v>
      </c>
      <c r="E55" s="6">
        <v>5.6329710909090904</v>
      </c>
      <c r="F55" s="6">
        <v>268.69716799999998</v>
      </c>
      <c r="G55" s="6">
        <v>252.85812399999998</v>
      </c>
      <c r="H55" s="6">
        <v>27.92886</v>
      </c>
      <c r="I55" s="6">
        <v>6.9972902000000001</v>
      </c>
      <c r="J55" s="6">
        <v>3.3395464000000006</v>
      </c>
      <c r="K55" s="6">
        <v>3.1943587999999998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265.47471033333335</v>
      </c>
      <c r="Z55" s="7">
        <f>'pivot times'!E55</f>
        <v>0.98621386833682512</v>
      </c>
      <c r="AA55" s="7">
        <f t="shared" si="2"/>
        <v>262.51606872832286</v>
      </c>
      <c r="AB55" s="7">
        <f t="shared" si="3"/>
        <v>268.43335193834383</v>
      </c>
      <c r="AC55" s="7">
        <f>'pivot times'!F55</f>
        <v>25.698375999999996</v>
      </c>
      <c r="AD55" s="7">
        <f>'pivot times'!G55</f>
        <v>0.656682861572359</v>
      </c>
      <c r="AE55" s="7">
        <f t="shared" si="4"/>
        <v>23.728327415282919</v>
      </c>
      <c r="AF55" s="7">
        <f t="shared" si="5"/>
        <v>27.668424584717073</v>
      </c>
      <c r="AG55" s="7">
        <f>'pivot times'!H55</f>
        <v>5.6329710909090904</v>
      </c>
      <c r="AH55" s="7">
        <f>'pivot times'!I55</f>
        <v>0.18114750988953562</v>
      </c>
      <c r="AI55" s="7">
        <f t="shared" si="6"/>
        <v>5.0895285612404839</v>
      </c>
      <c r="AJ55" s="7">
        <f t="shared" si="7"/>
        <v>6.1764136205776969</v>
      </c>
      <c r="AK55" s="7">
        <f>'pivot times'!J55</f>
        <v>268.69716799999998</v>
      </c>
      <c r="AL55" s="7">
        <f>'pivot times'!K55</f>
        <v>0</v>
      </c>
      <c r="AM55" s="7">
        <f t="shared" si="8"/>
        <v>268.69716799999998</v>
      </c>
      <c r="AN55" s="7">
        <f t="shared" si="9"/>
        <v>268.69716799999998</v>
      </c>
      <c r="AO55" s="7">
        <f>'pivot times'!L55</f>
        <v>252.85812399999998</v>
      </c>
      <c r="AP55" s="7">
        <f>'pivot times'!M55</f>
        <v>0.98864600000074532</v>
      </c>
      <c r="AQ55" s="7">
        <f t="shared" si="10"/>
        <v>249.89218599999774</v>
      </c>
      <c r="AR55" s="7">
        <f t="shared" si="11"/>
        <v>255.82406200000221</v>
      </c>
      <c r="AS55" s="7">
        <f>'pivot times'!N55</f>
        <v>27.92886</v>
      </c>
      <c r="AT55" s="7">
        <f>'pivot times'!O55</f>
        <v>0.4228809999999717</v>
      </c>
      <c r="AU55" s="7">
        <f t="shared" si="12"/>
        <v>26.660217000000085</v>
      </c>
      <c r="AV55" s="7">
        <f t="shared" si="13"/>
        <v>29.197502999999916</v>
      </c>
      <c r="AW55" s="7">
        <f>'pivot times'!P55</f>
        <v>6.9972902000000001</v>
      </c>
      <c r="AX55" s="7">
        <f>'pivot times'!Q55</f>
        <v>0.15936867427934961</v>
      </c>
      <c r="AY55" s="7">
        <f t="shared" si="14"/>
        <v>6.519184177161951</v>
      </c>
      <c r="AZ55" s="7">
        <f t="shared" si="15"/>
        <v>7.4753962228380493</v>
      </c>
      <c r="BA55" s="7">
        <f>'pivot times'!R55</f>
        <v>3.3395464000000006</v>
      </c>
      <c r="BB55" s="7">
        <f>'pivot times'!S55</f>
        <v>3.0801911021716548</v>
      </c>
      <c r="BC55" s="7">
        <f t="shared" si="16"/>
        <v>-5.9010269065149634</v>
      </c>
      <c r="BD55" s="7">
        <f t="shared" si="17"/>
        <v>12.580119706514964</v>
      </c>
    </row>
    <row r="56" spans="1:56" x14ac:dyDescent="0.25">
      <c r="A56" s="2">
        <v>49</v>
      </c>
      <c r="B56" s="6">
        <v>263.95601499999998</v>
      </c>
      <c r="C56" s="6">
        <v>267.23988166666669</v>
      </c>
      <c r="D56" s="6">
        <v>25.497405666666666</v>
      </c>
      <c r="E56" s="6">
        <v>5.6870593636363633</v>
      </c>
      <c r="F56" s="6">
        <v>271.01797399999998</v>
      </c>
      <c r="G56" s="6">
        <v>252.75506000000001</v>
      </c>
      <c r="H56" s="6">
        <v>26.80377</v>
      </c>
      <c r="I56" s="6">
        <v>6.8936235999999997</v>
      </c>
      <c r="J56" s="6">
        <v>9.4954938000000002</v>
      </c>
      <c r="K56" s="6">
        <v>3.3402417999999998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267.23988166666669</v>
      </c>
      <c r="Z56" s="7">
        <f>'pivot times'!E56</f>
        <v>1.0272895792625121</v>
      </c>
      <c r="AA56" s="7">
        <f t="shared" si="2"/>
        <v>264.15801292887915</v>
      </c>
      <c r="AB56" s="7">
        <f t="shared" si="3"/>
        <v>270.32175040445424</v>
      </c>
      <c r="AC56" s="7">
        <f>'pivot times'!F56</f>
        <v>25.497405666666666</v>
      </c>
      <c r="AD56" s="7">
        <f>'pivot times'!G56</f>
        <v>1.0181394385820903</v>
      </c>
      <c r="AE56" s="7">
        <f t="shared" si="4"/>
        <v>22.442987350920394</v>
      </c>
      <c r="AF56" s="7">
        <f t="shared" si="5"/>
        <v>28.551823982412937</v>
      </c>
      <c r="AG56" s="7">
        <f>'pivot times'!H56</f>
        <v>5.6870593636363633</v>
      </c>
      <c r="AH56" s="7">
        <f>'pivot times'!I56</f>
        <v>0.59138283842414208</v>
      </c>
      <c r="AI56" s="7">
        <f t="shared" si="6"/>
        <v>3.912910848363937</v>
      </c>
      <c r="AJ56" s="7">
        <f t="shared" si="7"/>
        <v>7.4612078789087892</v>
      </c>
      <c r="AK56" s="7">
        <f>'pivot times'!J56</f>
        <v>271.01797399999998</v>
      </c>
      <c r="AL56" s="7">
        <f>'pivot times'!K56</f>
        <v>0</v>
      </c>
      <c r="AM56" s="7">
        <f t="shared" si="8"/>
        <v>271.01797399999998</v>
      </c>
      <c r="AN56" s="7">
        <f t="shared" si="9"/>
        <v>271.01797399999998</v>
      </c>
      <c r="AO56" s="7">
        <f>'pivot times'!L56</f>
        <v>252.75506000000001</v>
      </c>
      <c r="AP56" s="7">
        <f>'pivot times'!M56</f>
        <v>0.26631999998561939</v>
      </c>
      <c r="AQ56" s="7">
        <f t="shared" si="10"/>
        <v>251.95610000004316</v>
      </c>
      <c r="AR56" s="7">
        <f t="shared" si="11"/>
        <v>253.55401999995686</v>
      </c>
      <c r="AS56" s="7">
        <f>'pivot times'!N56</f>
        <v>26.80377</v>
      </c>
      <c r="AT56" s="7">
        <f>'pivot times'!O56</f>
        <v>0.11526800000040688</v>
      </c>
      <c r="AU56" s="7">
        <f t="shared" si="12"/>
        <v>26.45796599999878</v>
      </c>
      <c r="AV56" s="7">
        <f t="shared" si="13"/>
        <v>27.14957400000122</v>
      </c>
      <c r="AW56" s="7">
        <f>'pivot times'!P56</f>
        <v>6.8936235999999997</v>
      </c>
      <c r="AX56" s="7">
        <f>'pivot times'!Q56</f>
        <v>0.17877554194701537</v>
      </c>
      <c r="AY56" s="7">
        <f t="shared" si="14"/>
        <v>6.3572969741589533</v>
      </c>
      <c r="AZ56" s="7">
        <f t="shared" si="15"/>
        <v>7.4299502258410461</v>
      </c>
      <c r="BA56" s="7">
        <f>'pivot times'!R56</f>
        <v>9.4954938000000002</v>
      </c>
      <c r="BB56" s="7">
        <f>'pivot times'!S56</f>
        <v>15.267231032164533</v>
      </c>
      <c r="BC56" s="7">
        <f t="shared" si="16"/>
        <v>-36.306199296493602</v>
      </c>
      <c r="BD56" s="7">
        <f t="shared" si="17"/>
        <v>55.297186896493599</v>
      </c>
    </row>
    <row r="57" spans="1:56" x14ac:dyDescent="0.25">
      <c r="A57" s="2">
        <v>50</v>
      </c>
      <c r="B57" s="6">
        <v>246.72172</v>
      </c>
      <c r="C57" s="6">
        <v>269.07367533333331</v>
      </c>
      <c r="D57" s="6">
        <v>24.905305333333331</v>
      </c>
      <c r="E57" s="6">
        <v>5.4385083636363634</v>
      </c>
      <c r="F57" s="6">
        <v>276.10101200000003</v>
      </c>
      <c r="G57" s="6">
        <v>254.77612550000001</v>
      </c>
      <c r="H57" s="6">
        <v>28.265891500000002</v>
      </c>
      <c r="I57" s="6">
        <v>6.8750641000000003</v>
      </c>
      <c r="J57" s="6">
        <v>1.7505656000000003</v>
      </c>
      <c r="K57" s="6">
        <v>3.1292374000000001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269.07367533333331</v>
      </c>
      <c r="Z57" s="7">
        <f>'pivot times'!E57</f>
        <v>0.59754188757975246</v>
      </c>
      <c r="AA57" s="7">
        <f t="shared" si="2"/>
        <v>267.28104967059403</v>
      </c>
      <c r="AB57" s="7">
        <f t="shared" si="3"/>
        <v>270.8663009960726</v>
      </c>
      <c r="AC57" s="7">
        <f>'pivot times'!F57</f>
        <v>24.905305333333331</v>
      </c>
      <c r="AD57" s="7">
        <f>'pivot times'!G57</f>
        <v>0.67773903707279415</v>
      </c>
      <c r="AE57" s="7">
        <f t="shared" si="4"/>
        <v>22.872088222114947</v>
      </c>
      <c r="AF57" s="7">
        <f t="shared" si="5"/>
        <v>26.938522444551715</v>
      </c>
      <c r="AG57" s="7">
        <f>'pivot times'!H57</f>
        <v>5.4385083636363634</v>
      </c>
      <c r="AH57" s="7">
        <f>'pivot times'!I57</f>
        <v>0.2498553909485568</v>
      </c>
      <c r="AI57" s="7">
        <f t="shared" si="6"/>
        <v>4.6889421907906925</v>
      </c>
      <c r="AJ57" s="7">
        <f t="shared" si="7"/>
        <v>6.1880745364820342</v>
      </c>
      <c r="AK57" s="7">
        <f>'pivot times'!J57</f>
        <v>276.10101200000003</v>
      </c>
      <c r="AL57" s="7">
        <f>'pivot times'!K57</f>
        <v>0</v>
      </c>
      <c r="AM57" s="7">
        <f t="shared" si="8"/>
        <v>276.10101200000003</v>
      </c>
      <c r="AN57" s="7">
        <f t="shared" si="9"/>
        <v>276.10101200000003</v>
      </c>
      <c r="AO57" s="7">
        <f>'pivot times'!L57</f>
        <v>254.77612550000001</v>
      </c>
      <c r="AP57" s="7">
        <f>'pivot times'!M57</f>
        <v>0.76298149999626286</v>
      </c>
      <c r="AQ57" s="7">
        <f t="shared" si="10"/>
        <v>252.48718100001122</v>
      </c>
      <c r="AR57" s="7">
        <f t="shared" si="11"/>
        <v>257.06506999998879</v>
      </c>
      <c r="AS57" s="7">
        <f>'pivot times'!N57</f>
        <v>28.265891500000002</v>
      </c>
      <c r="AT57" s="7">
        <f>'pivot times'!O57</f>
        <v>1.5647874999999793</v>
      </c>
      <c r="AU57" s="7">
        <f t="shared" si="12"/>
        <v>23.571529000000062</v>
      </c>
      <c r="AV57" s="7">
        <f t="shared" si="13"/>
        <v>32.960253999999942</v>
      </c>
      <c r="AW57" s="7">
        <f>'pivot times'!P57</f>
        <v>6.8750640999999986</v>
      </c>
      <c r="AX57" s="7">
        <f>'pivot times'!Q57</f>
        <v>0.16711028325241747</v>
      </c>
      <c r="AY57" s="7">
        <f t="shared" si="14"/>
        <v>6.3737332502427462</v>
      </c>
      <c r="AZ57" s="7">
        <f t="shared" si="15"/>
        <v>7.376394949757251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270.65647899999999</v>
      </c>
      <c r="C58" s="6">
        <v>270.73540133333336</v>
      </c>
      <c r="D58" s="6">
        <v>25.840850333333332</v>
      </c>
      <c r="E58" s="6">
        <v>5.5199770909090908</v>
      </c>
      <c r="F58" s="6">
        <v>274.225616</v>
      </c>
      <c r="G58" s="6">
        <v>254.71782450000001</v>
      </c>
      <c r="H58" s="6">
        <v>28.403563999999999</v>
      </c>
      <c r="I58" s="6">
        <v>6.7424217999999998</v>
      </c>
      <c r="J58" s="6">
        <v>1.7757187999999999</v>
      </c>
      <c r="K58" s="6">
        <v>3.2578841999999995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270.73540133333336</v>
      </c>
      <c r="Z58" s="7">
        <f>'pivot times'!E58</f>
        <v>0.57366289515292912</v>
      </c>
      <c r="AA58" s="7">
        <f t="shared" si="2"/>
        <v>269.01441264787456</v>
      </c>
      <c r="AB58" s="7">
        <f t="shared" si="3"/>
        <v>272.45639001879215</v>
      </c>
      <c r="AC58" s="7">
        <f>'pivot times'!F58</f>
        <v>25.840850333333332</v>
      </c>
      <c r="AD58" s="7">
        <f>'pivot times'!G58</f>
        <v>1.4243345507535057</v>
      </c>
      <c r="AE58" s="7">
        <f t="shared" si="4"/>
        <v>21.567846681072815</v>
      </c>
      <c r="AF58" s="7">
        <f t="shared" si="5"/>
        <v>30.113853985593849</v>
      </c>
      <c r="AG58" s="7">
        <f>'pivot times'!H58</f>
        <v>5.5199770909090908</v>
      </c>
      <c r="AH58" s="7">
        <f>'pivot times'!I58</f>
        <v>0.16762728145254069</v>
      </c>
      <c r="AI58" s="7">
        <f t="shared" si="6"/>
        <v>5.0170952465514684</v>
      </c>
      <c r="AJ58" s="7">
        <f t="shared" si="7"/>
        <v>6.0228589352667132</v>
      </c>
      <c r="AK58" s="7">
        <f>'pivot times'!J58</f>
        <v>274.225616</v>
      </c>
      <c r="AL58" s="7">
        <f>'pivot times'!K58</f>
        <v>0</v>
      </c>
      <c r="AM58" s="7">
        <f t="shared" si="8"/>
        <v>274.225616</v>
      </c>
      <c r="AN58" s="7">
        <f t="shared" si="9"/>
        <v>274.225616</v>
      </c>
      <c r="AO58" s="7">
        <f>'pivot times'!L58</f>
        <v>254.71782450000001</v>
      </c>
      <c r="AP58" s="7">
        <f>'pivot times'!M58</f>
        <v>0.17636050000434825</v>
      </c>
      <c r="AQ58" s="7">
        <f t="shared" si="10"/>
        <v>254.18874299998697</v>
      </c>
      <c r="AR58" s="7">
        <f t="shared" si="11"/>
        <v>255.24690600001304</v>
      </c>
      <c r="AS58" s="7">
        <f>'pivot times'!N58</f>
        <v>28.403563999999999</v>
      </c>
      <c r="AT58" s="7">
        <f>'pivot times'!O58</f>
        <v>1.5045830000000071</v>
      </c>
      <c r="AU58" s="7">
        <f t="shared" si="12"/>
        <v>23.889814999999977</v>
      </c>
      <c r="AV58" s="7">
        <f t="shared" si="13"/>
        <v>32.917313000000021</v>
      </c>
      <c r="AW58" s="7">
        <f>'pivot times'!P58</f>
        <v>6.7424217999999998</v>
      </c>
      <c r="AX58" s="7">
        <f>'pivot times'!Q58</f>
        <v>0.14298332742234199</v>
      </c>
      <c r="AY58" s="7">
        <f t="shared" si="14"/>
        <v>6.3134718177329736</v>
      </c>
      <c r="AZ58" s="7">
        <f t="shared" si="15"/>
        <v>7.171371782267026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341.17526199999998</v>
      </c>
      <c r="C59" s="6">
        <v>272.62930933333331</v>
      </c>
      <c r="D59" s="6">
        <v>25.390547666666667</v>
      </c>
      <c r="E59" s="6">
        <v>5.6550663636363634</v>
      </c>
      <c r="F59" s="6">
        <v>278.09050500000001</v>
      </c>
      <c r="G59" s="6">
        <v>256.3125695</v>
      </c>
      <c r="H59" s="6">
        <v>26.169392500000001</v>
      </c>
      <c r="I59" s="6">
        <v>6.7678342000000011</v>
      </c>
      <c r="J59" s="6">
        <v>1.8381143999999998</v>
      </c>
      <c r="K59" s="6">
        <v>3.2128154000000002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272.62930933333331</v>
      </c>
      <c r="Z59" s="7">
        <f>'pivot times'!E59</f>
        <v>0.40532096765365483</v>
      </c>
      <c r="AA59" s="7">
        <f t="shared" si="2"/>
        <v>271.41334643037237</v>
      </c>
      <c r="AB59" s="7">
        <f t="shared" si="3"/>
        <v>273.84527223629425</v>
      </c>
      <c r="AC59" s="7">
        <f>'pivot times'!F59</f>
        <v>25.390547666666667</v>
      </c>
      <c r="AD59" s="7">
        <f>'pivot times'!G59</f>
        <v>1.1714658179339055</v>
      </c>
      <c r="AE59" s="7">
        <f t="shared" si="4"/>
        <v>21.87615021286495</v>
      </c>
      <c r="AF59" s="7">
        <f t="shared" si="5"/>
        <v>28.904945120468383</v>
      </c>
      <c r="AG59" s="7">
        <f>'pivot times'!H59</f>
        <v>5.6550663636363634</v>
      </c>
      <c r="AH59" s="7">
        <f>'pivot times'!I59</f>
        <v>0.69485648166696834</v>
      </c>
      <c r="AI59" s="7">
        <f t="shared" si="6"/>
        <v>3.5704969186354583</v>
      </c>
      <c r="AJ59" s="7">
        <f t="shared" si="7"/>
        <v>7.739635808637269</v>
      </c>
      <c r="AK59" s="7">
        <f>'pivot times'!J59</f>
        <v>278.09050500000001</v>
      </c>
      <c r="AL59" s="7">
        <f>'pivot times'!K59</f>
        <v>0</v>
      </c>
      <c r="AM59" s="7">
        <f t="shared" si="8"/>
        <v>278.09050500000001</v>
      </c>
      <c r="AN59" s="7">
        <f t="shared" si="9"/>
        <v>278.09050500000001</v>
      </c>
      <c r="AO59" s="7">
        <f>'pivot times'!L59</f>
        <v>256.3125695</v>
      </c>
      <c r="AP59" s="7">
        <f>'pivot times'!M59</f>
        <v>0.54450150001365216</v>
      </c>
      <c r="AQ59" s="7">
        <f t="shared" si="10"/>
        <v>254.67906499995905</v>
      </c>
      <c r="AR59" s="7">
        <f t="shared" si="11"/>
        <v>257.94607400004094</v>
      </c>
      <c r="AS59" s="7">
        <f>'pivot times'!N59</f>
        <v>26.169392500000001</v>
      </c>
      <c r="AT59" s="7">
        <f>'pivot times'!O59</f>
        <v>0.639197499999834</v>
      </c>
      <c r="AU59" s="7">
        <f t="shared" si="12"/>
        <v>24.2518000000005</v>
      </c>
      <c r="AV59" s="7">
        <f t="shared" si="13"/>
        <v>28.086984999999501</v>
      </c>
      <c r="AW59" s="7">
        <f>'pivot times'!P59</f>
        <v>6.7678342000000011</v>
      </c>
      <c r="AX59" s="7">
        <f>'pivot times'!Q59</f>
        <v>0.20166470695275787</v>
      </c>
      <c r="AY59" s="7">
        <f t="shared" si="14"/>
        <v>6.162840079141727</v>
      </c>
      <c r="AZ59" s="7">
        <f t="shared" si="15"/>
        <v>7.3728283208582752</v>
      </c>
      <c r="BA59" s="7">
        <f>'pivot times'!R59</f>
        <v>1.8381143999999998</v>
      </c>
      <c r="BB59" s="7">
        <f>'pivot times'!S59</f>
        <v>0.11234081047348901</v>
      </c>
      <c r="BC59" s="7">
        <f t="shared" si="16"/>
        <v>1.5010919685795328</v>
      </c>
      <c r="BD59" s="7">
        <f t="shared" si="17"/>
        <v>2.1751368314204669</v>
      </c>
    </row>
    <row r="60" spans="1:56" x14ac:dyDescent="0.25">
      <c r="A60" s="2">
        <v>53</v>
      </c>
      <c r="B60" s="6">
        <v>264.08176200000003</v>
      </c>
      <c r="C60" s="6">
        <v>273.94930033333333</v>
      </c>
      <c r="D60" s="6">
        <v>26.49198766666667</v>
      </c>
      <c r="E60" s="6">
        <v>5.3610164545454548</v>
      </c>
      <c r="F60" s="6">
        <v>286.93235099999998</v>
      </c>
      <c r="G60" s="6">
        <v>257.35445400000003</v>
      </c>
      <c r="H60" s="6">
        <v>27.531025499999998</v>
      </c>
      <c r="I60" s="6">
        <v>6.7539344000000003</v>
      </c>
      <c r="J60" s="6">
        <v>1.8412011999999998</v>
      </c>
      <c r="K60" s="6">
        <v>3.2083342000000004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273.94930033333333</v>
      </c>
      <c r="Z60" s="7">
        <f>'pivot times'!E60</f>
        <v>0.6232930782426932</v>
      </c>
      <c r="AA60" s="7">
        <f t="shared" si="2"/>
        <v>272.07942109860522</v>
      </c>
      <c r="AB60" s="7">
        <f t="shared" si="3"/>
        <v>275.81917956806143</v>
      </c>
      <c r="AC60" s="7">
        <f>'pivot times'!F60</f>
        <v>26.49198766666667</v>
      </c>
      <c r="AD60" s="7">
        <f>'pivot times'!G60</f>
        <v>2.2017086177670251</v>
      </c>
      <c r="AE60" s="7">
        <f t="shared" si="4"/>
        <v>19.886861813365595</v>
      </c>
      <c r="AF60" s="7">
        <f t="shared" si="5"/>
        <v>33.097113519967749</v>
      </c>
      <c r="AG60" s="7">
        <f>'pivot times'!H60</f>
        <v>5.3610164545454548</v>
      </c>
      <c r="AH60" s="7">
        <f>'pivot times'!I60</f>
        <v>0.20782095664226147</v>
      </c>
      <c r="AI60" s="7">
        <f t="shared" si="6"/>
        <v>4.73755358461867</v>
      </c>
      <c r="AJ60" s="7">
        <f t="shared" si="7"/>
        <v>5.9844793244722396</v>
      </c>
      <c r="AK60" s="7">
        <f>'pivot times'!J60</f>
        <v>286.93235099999998</v>
      </c>
      <c r="AL60" s="7">
        <f>'pivot times'!K60</f>
        <v>0</v>
      </c>
      <c r="AM60" s="7">
        <f t="shared" si="8"/>
        <v>286.93235099999998</v>
      </c>
      <c r="AN60" s="7">
        <f t="shared" si="9"/>
        <v>286.93235099999998</v>
      </c>
      <c r="AO60" s="7">
        <f>'pivot times'!L60</f>
        <v>257.35445400000003</v>
      </c>
      <c r="AP60" s="7">
        <f>'pivot times'!M60</f>
        <v>1.7689999570679599E-2</v>
      </c>
      <c r="AQ60" s="7">
        <f t="shared" si="10"/>
        <v>257.301384001288</v>
      </c>
      <c r="AR60" s="7">
        <f t="shared" si="11"/>
        <v>257.40752399871207</v>
      </c>
      <c r="AS60" s="7">
        <f>'pivot times'!N60</f>
        <v>27.531025499999998</v>
      </c>
      <c r="AT60" s="7">
        <f>'pivot times'!O60</f>
        <v>0.34511849999996619</v>
      </c>
      <c r="AU60" s="7">
        <f t="shared" si="12"/>
        <v>26.4956700000001</v>
      </c>
      <c r="AV60" s="7">
        <f t="shared" si="13"/>
        <v>28.566380999999897</v>
      </c>
      <c r="AW60" s="7">
        <f>'pivot times'!P60</f>
        <v>6.7539344000000003</v>
      </c>
      <c r="AX60" s="7">
        <f>'pivot times'!Q60</f>
        <v>0.1970752812177245</v>
      </c>
      <c r="AY60" s="7">
        <f t="shared" si="14"/>
        <v>6.1627085563468267</v>
      </c>
      <c r="AZ60" s="7">
        <f t="shared" si="15"/>
        <v>7.345160243653174</v>
      </c>
      <c r="BA60" s="7">
        <f>'pivot times'!R60</f>
        <v>1.8412011999999998</v>
      </c>
      <c r="BB60" s="7">
        <f>'pivot times'!S60</f>
        <v>8.7275533734034447E-2</v>
      </c>
      <c r="BC60" s="7">
        <f t="shared" si="16"/>
        <v>1.5793745987978964</v>
      </c>
      <c r="BD60" s="7">
        <f t="shared" si="17"/>
        <v>2.1030278012021029</v>
      </c>
    </row>
    <row r="61" spans="1:56" x14ac:dyDescent="0.25">
      <c r="A61" s="2">
        <v>54</v>
      </c>
      <c r="B61" s="6">
        <v>300.629255</v>
      </c>
      <c r="C61" s="6">
        <v>275.62804699999998</v>
      </c>
      <c r="D61" s="6">
        <v>25.667505000000002</v>
      </c>
      <c r="E61" s="6">
        <v>5.2723062727272731</v>
      </c>
      <c r="F61" s="6">
        <v>278.72247900000002</v>
      </c>
      <c r="G61" s="6">
        <v>259.00104199999998</v>
      </c>
      <c r="H61" s="6">
        <v>27.589070499999998</v>
      </c>
      <c r="I61" s="6">
        <v>6.6934685000000016</v>
      </c>
      <c r="J61" s="6">
        <v>1.8011392000000002</v>
      </c>
      <c r="K61" s="6">
        <v>3.0097420000000001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275.62804699999998</v>
      </c>
      <c r="Z61" s="7">
        <f>'pivot times'!E61</f>
        <v>0.69309731926077156</v>
      </c>
      <c r="AA61" s="7">
        <f t="shared" si="2"/>
        <v>273.54875504221769</v>
      </c>
      <c r="AB61" s="7">
        <f t="shared" si="3"/>
        <v>277.70733895778227</v>
      </c>
      <c r="AC61" s="7">
        <f>'pivot times'!F61</f>
        <v>25.667505000000002</v>
      </c>
      <c r="AD61" s="7">
        <f>'pivot times'!G61</f>
        <v>0.57645094674913777</v>
      </c>
      <c r="AE61" s="7">
        <f t="shared" si="4"/>
        <v>23.93815215975259</v>
      </c>
      <c r="AF61" s="7">
        <f t="shared" si="5"/>
        <v>27.396857840247414</v>
      </c>
      <c r="AG61" s="7">
        <f>'pivot times'!H61</f>
        <v>5.2723062727272731</v>
      </c>
      <c r="AH61" s="7">
        <f>'pivot times'!I61</f>
        <v>0.21470953657444952</v>
      </c>
      <c r="AI61" s="7">
        <f t="shared" si="6"/>
        <v>4.6281776630039246</v>
      </c>
      <c r="AJ61" s="7">
        <f t="shared" si="7"/>
        <v>5.9164348824506217</v>
      </c>
      <c r="AK61" s="7">
        <f>'pivot times'!J61</f>
        <v>278.72247900000002</v>
      </c>
      <c r="AL61" s="7">
        <f>'pivot times'!K61</f>
        <v>0</v>
      </c>
      <c r="AM61" s="7">
        <f t="shared" si="8"/>
        <v>278.72247900000002</v>
      </c>
      <c r="AN61" s="7">
        <f t="shared" si="9"/>
        <v>278.72247900000002</v>
      </c>
      <c r="AO61" s="7">
        <f>'pivot times'!L61</f>
        <v>259.00104199999998</v>
      </c>
      <c r="AP61" s="7">
        <f>'pivot times'!M61</f>
        <v>0.22438500003251052</v>
      </c>
      <c r="AQ61" s="7">
        <f t="shared" si="10"/>
        <v>258.32788699990243</v>
      </c>
      <c r="AR61" s="7">
        <f t="shared" si="11"/>
        <v>259.67419700009754</v>
      </c>
      <c r="AS61" s="7">
        <f>'pivot times'!N61</f>
        <v>27.589070499999998</v>
      </c>
      <c r="AT61" s="7">
        <f>'pivot times'!O61</f>
        <v>1.2392705000000466</v>
      </c>
      <c r="AU61" s="7">
        <f t="shared" si="12"/>
        <v>23.87125899999986</v>
      </c>
      <c r="AV61" s="7">
        <f t="shared" si="13"/>
        <v>31.306882000000137</v>
      </c>
      <c r="AW61" s="7">
        <f>'pivot times'!P61</f>
        <v>6.6934685000000016</v>
      </c>
      <c r="AX61" s="7">
        <f>'pivot times'!Q61</f>
        <v>0.20425986530061879</v>
      </c>
      <c r="AY61" s="7">
        <f t="shared" si="14"/>
        <v>6.0806889040981451</v>
      </c>
      <c r="AZ61" s="7">
        <f t="shared" si="15"/>
        <v>7.3062480959018581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252.19262599999999</v>
      </c>
      <c r="C62" s="6">
        <v>277.26940599999995</v>
      </c>
      <c r="D62" s="6">
        <v>25.360660333333332</v>
      </c>
      <c r="E62" s="6">
        <v>5.3427878181818187</v>
      </c>
      <c r="F62" s="6">
        <v>415.89961399999999</v>
      </c>
      <c r="G62" s="6">
        <v>254.3503935</v>
      </c>
      <c r="H62" s="6">
        <v>28.109849000000001</v>
      </c>
      <c r="I62" s="6">
        <v>6.6063889000000007</v>
      </c>
      <c r="J62" s="6">
        <v>1.8989406000000002</v>
      </c>
      <c r="K62" s="6">
        <v>3.1488811999999995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277.26940599999995</v>
      </c>
      <c r="Z62" s="7">
        <f>'pivot times'!E62</f>
        <v>0.61426022267715308</v>
      </c>
      <c r="AA62" s="7">
        <f t="shared" si="2"/>
        <v>275.42662533196847</v>
      </c>
      <c r="AB62" s="7">
        <f t="shared" si="3"/>
        <v>279.11218666803143</v>
      </c>
      <c r="AC62" s="7">
        <f>'pivot times'!F62</f>
        <v>25.360660333333332</v>
      </c>
      <c r="AD62" s="7">
        <f>'pivot times'!G62</f>
        <v>1.2700928355765138</v>
      </c>
      <c r="AE62" s="7">
        <f t="shared" si="4"/>
        <v>21.55038182660379</v>
      </c>
      <c r="AF62" s="7">
        <f t="shared" si="5"/>
        <v>29.170938840062874</v>
      </c>
      <c r="AG62" s="7">
        <f>'pivot times'!H62</f>
        <v>5.3427878181818187</v>
      </c>
      <c r="AH62" s="7">
        <f>'pivot times'!I62</f>
        <v>0.15408295056929669</v>
      </c>
      <c r="AI62" s="7">
        <f t="shared" si="6"/>
        <v>4.8805389664739289</v>
      </c>
      <c r="AJ62" s="7">
        <f t="shared" si="7"/>
        <v>5.8050366698897085</v>
      </c>
      <c r="AK62" s="7">
        <f>'pivot times'!J62</f>
        <v>415.89961399999999</v>
      </c>
      <c r="AL62" s="7">
        <f>'pivot times'!K62</f>
        <v>0</v>
      </c>
      <c r="AM62" s="7">
        <f t="shared" si="8"/>
        <v>415.89961399999999</v>
      </c>
      <c r="AN62" s="7">
        <f t="shared" si="9"/>
        <v>415.89961399999999</v>
      </c>
      <c r="AO62" s="7">
        <f>'pivot times'!L62</f>
        <v>254.3503935</v>
      </c>
      <c r="AP62" s="7">
        <f>'pivot times'!M62</f>
        <v>5.3175495000002257</v>
      </c>
      <c r="AQ62" s="7">
        <f t="shared" si="10"/>
        <v>238.3977449999993</v>
      </c>
      <c r="AR62" s="7">
        <f t="shared" si="11"/>
        <v>270.30304200000069</v>
      </c>
      <c r="AS62" s="7">
        <f>'pivot times'!N62</f>
        <v>28.109849000000001</v>
      </c>
      <c r="AT62" s="7">
        <f>'pivot times'!O62</f>
        <v>1.0875040000000151</v>
      </c>
      <c r="AU62" s="7">
        <f t="shared" si="12"/>
        <v>24.847336999999953</v>
      </c>
      <c r="AV62" s="7">
        <f t="shared" si="13"/>
        <v>31.372361000000048</v>
      </c>
      <c r="AW62" s="7">
        <f>'pivot times'!P62</f>
        <v>6.6063889000000007</v>
      </c>
      <c r="AX62" s="7">
        <f>'pivot times'!Q62</f>
        <v>0.21579675096555057</v>
      </c>
      <c r="AY62" s="7">
        <f t="shared" si="14"/>
        <v>5.9589986471033489</v>
      </c>
      <c r="AZ62" s="7">
        <f t="shared" si="15"/>
        <v>7.2537791528966524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254.724908</v>
      </c>
      <c r="C63" s="6">
        <v>279.06194099999999</v>
      </c>
      <c r="D63" s="6">
        <v>25.688562333333333</v>
      </c>
      <c r="E63" s="6">
        <v>5.1333025454545442</v>
      </c>
      <c r="F63" s="6">
        <v>285.27924999999999</v>
      </c>
      <c r="G63" s="6">
        <v>261.86168050000003</v>
      </c>
      <c r="H63" s="6">
        <v>27.1365865</v>
      </c>
      <c r="I63" s="6">
        <v>6.6701549</v>
      </c>
      <c r="J63" s="6">
        <v>1.8680858</v>
      </c>
      <c r="K63" s="6">
        <v>3.0644100000000001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279.06194099999999</v>
      </c>
      <c r="Z63" s="7">
        <f>'pivot times'!E63</f>
        <v>0.83237421134575174</v>
      </c>
      <c r="AA63" s="7">
        <f t="shared" si="2"/>
        <v>276.56481836596271</v>
      </c>
      <c r="AB63" s="7">
        <f t="shared" si="3"/>
        <v>281.55906363403727</v>
      </c>
      <c r="AC63" s="7">
        <f>'pivot times'!F63</f>
        <v>25.688562333333333</v>
      </c>
      <c r="AD63" s="7">
        <f>'pivot times'!G63</f>
        <v>1.2302853049382383</v>
      </c>
      <c r="AE63" s="7">
        <f t="shared" si="4"/>
        <v>21.997706418518618</v>
      </c>
      <c r="AF63" s="7">
        <f t="shared" si="5"/>
        <v>29.379418248148049</v>
      </c>
      <c r="AG63" s="7">
        <f>'pivot times'!H63</f>
        <v>5.1333025454545442</v>
      </c>
      <c r="AH63" s="7">
        <f>'pivot times'!I63</f>
        <v>0.17436373847188566</v>
      </c>
      <c r="AI63" s="7">
        <f t="shared" si="6"/>
        <v>4.6102113300388874</v>
      </c>
      <c r="AJ63" s="7">
        <f t="shared" si="7"/>
        <v>5.6563937608702011</v>
      </c>
      <c r="AK63" s="7">
        <f>'pivot times'!J63</f>
        <v>285.27924999999999</v>
      </c>
      <c r="AL63" s="7">
        <f>'pivot times'!K63</f>
        <v>0</v>
      </c>
      <c r="AM63" s="7">
        <f t="shared" si="8"/>
        <v>285.27924999999999</v>
      </c>
      <c r="AN63" s="7">
        <f t="shared" si="9"/>
        <v>285.27924999999999</v>
      </c>
      <c r="AO63" s="7">
        <f>'pivot times'!L63</f>
        <v>261.86168050000003</v>
      </c>
      <c r="AP63" s="7">
        <f>'pivot times'!M63</f>
        <v>1.447286499998782</v>
      </c>
      <c r="AQ63" s="7">
        <f t="shared" si="10"/>
        <v>257.51982100000367</v>
      </c>
      <c r="AR63" s="7">
        <f t="shared" si="11"/>
        <v>266.20353999999639</v>
      </c>
      <c r="AS63" s="7">
        <f>'pivot times'!N63</f>
        <v>27.1365865</v>
      </c>
      <c r="AT63" s="7">
        <f>'pivot times'!O63</f>
        <v>0.23647550000017778</v>
      </c>
      <c r="AU63" s="7">
        <f t="shared" si="12"/>
        <v>26.427159999999468</v>
      </c>
      <c r="AV63" s="7">
        <f t="shared" si="13"/>
        <v>27.846013000000532</v>
      </c>
      <c r="AW63" s="7">
        <f>'pivot times'!P63</f>
        <v>6.6701549</v>
      </c>
      <c r="AX63" s="7">
        <f>'pivot times'!Q63</f>
        <v>0.264100868057425</v>
      </c>
      <c r="AY63" s="7">
        <f t="shared" si="14"/>
        <v>5.8778522958277248</v>
      </c>
      <c r="AZ63" s="7">
        <f t="shared" si="15"/>
        <v>7.4624575041722752</v>
      </c>
      <c r="BA63" s="7">
        <f>'pivot times'!R63</f>
        <v>1.8680858</v>
      </c>
      <c r="BB63" s="7">
        <f>'pivot times'!S63</f>
        <v>0.17284642942380543</v>
      </c>
      <c r="BC63" s="7">
        <f t="shared" si="16"/>
        <v>1.3495465117285836</v>
      </c>
      <c r="BD63" s="7">
        <f t="shared" si="17"/>
        <v>2.3866250882714164</v>
      </c>
    </row>
    <row r="64" spans="1:56" x14ac:dyDescent="0.25">
      <c r="A64" s="2">
        <v>57</v>
      </c>
      <c r="B64" s="6">
        <v>401.84180400000002</v>
      </c>
      <c r="C64" s="6">
        <v>280.60236033333331</v>
      </c>
      <c r="D64" s="6">
        <v>25.40756433333333</v>
      </c>
      <c r="E64" s="6">
        <v>5.2343907272727286</v>
      </c>
      <c r="F64" s="6">
        <v>453.38452999999998</v>
      </c>
      <c r="G64" s="6">
        <v>255.81637899999998</v>
      </c>
      <c r="H64" s="6">
        <v>26.897032000000003</v>
      </c>
      <c r="I64" s="6">
        <v>6.5193326999999996</v>
      </c>
      <c r="J64" s="6">
        <v>2.9813141999999999</v>
      </c>
      <c r="K64" s="6">
        <v>3.4952517999999997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280.60236033333331</v>
      </c>
      <c r="Z64" s="7">
        <f>'pivot times'!E64</f>
        <v>0.56357963281566004</v>
      </c>
      <c r="AA64" s="7">
        <f t="shared" si="2"/>
        <v>278.91162143488634</v>
      </c>
      <c r="AB64" s="7">
        <f t="shared" si="3"/>
        <v>282.29309923178027</v>
      </c>
      <c r="AC64" s="7">
        <f>'pivot times'!F64</f>
        <v>25.40756433333333</v>
      </c>
      <c r="AD64" s="7">
        <f>'pivot times'!G64</f>
        <v>1.5181510594286629</v>
      </c>
      <c r="AE64" s="7">
        <f t="shared" si="4"/>
        <v>20.85311115504734</v>
      </c>
      <c r="AF64" s="7">
        <f t="shared" si="5"/>
        <v>29.962017511619319</v>
      </c>
      <c r="AG64" s="7">
        <f>'pivot times'!H64</f>
        <v>5.2343907272727286</v>
      </c>
      <c r="AH64" s="7">
        <f>'pivot times'!I64</f>
        <v>0.24835113678567033</v>
      </c>
      <c r="AI64" s="7">
        <f t="shared" si="6"/>
        <v>4.4893373169157176</v>
      </c>
      <c r="AJ64" s="7">
        <f t="shared" si="7"/>
        <v>5.9794441376297396</v>
      </c>
      <c r="AK64" s="7">
        <f>'pivot times'!J64</f>
        <v>453.38452999999998</v>
      </c>
      <c r="AL64" s="7">
        <f>'pivot times'!K64</f>
        <v>0</v>
      </c>
      <c r="AM64" s="7">
        <f t="shared" si="8"/>
        <v>453.38452999999998</v>
      </c>
      <c r="AN64" s="7">
        <f t="shared" si="9"/>
        <v>453.38452999999998</v>
      </c>
      <c r="AO64" s="7">
        <f>'pivot times'!L64</f>
        <v>255.81637899999998</v>
      </c>
      <c r="AP64" s="7">
        <f>'pivot times'!M64</f>
        <v>6.187633000000762</v>
      </c>
      <c r="AQ64" s="7">
        <f t="shared" si="10"/>
        <v>237.25347999999769</v>
      </c>
      <c r="AR64" s="7">
        <f t="shared" si="11"/>
        <v>274.37927800000227</v>
      </c>
      <c r="AS64" s="7">
        <f>'pivot times'!N64</f>
        <v>26.897032000000003</v>
      </c>
      <c r="AT64" s="7">
        <f>'pivot times'!O64</f>
        <v>8.0390999999930809E-2</v>
      </c>
      <c r="AU64" s="7">
        <f t="shared" si="12"/>
        <v>26.655859000000209</v>
      </c>
      <c r="AV64" s="7">
        <f t="shared" si="13"/>
        <v>27.138204999999797</v>
      </c>
      <c r="AW64" s="7">
        <f>'pivot times'!P64</f>
        <v>6.5193326999999996</v>
      </c>
      <c r="AX64" s="7">
        <f>'pivot times'!Q64</f>
        <v>0.11457197118591256</v>
      </c>
      <c r="AY64" s="7">
        <f t="shared" si="14"/>
        <v>6.1756167864422622</v>
      </c>
      <c r="AZ64" s="7">
        <f t="shared" si="15"/>
        <v>6.8630486135577371</v>
      </c>
      <c r="BA64" s="7">
        <f>'pivot times'!R64</f>
        <v>2.9813141999999999</v>
      </c>
      <c r="BB64" s="7">
        <f>'pivot times'!S64</f>
        <v>2.3530201996106537</v>
      </c>
      <c r="BC64" s="7">
        <f t="shared" si="16"/>
        <v>-4.0777463988319607</v>
      </c>
      <c r="BD64" s="7">
        <f t="shared" si="17"/>
        <v>10.04037479883196</v>
      </c>
    </row>
    <row r="65" spans="1:56" x14ac:dyDescent="0.25">
      <c r="A65" s="2">
        <v>58</v>
      </c>
      <c r="B65" s="6">
        <v>259.24757899999997</v>
      </c>
      <c r="C65" s="6">
        <v>279.51175900000004</v>
      </c>
      <c r="D65" s="6">
        <v>24.684348666666665</v>
      </c>
      <c r="E65" s="6">
        <v>4.6702352727272718</v>
      </c>
      <c r="F65" s="6">
        <v>281.183696</v>
      </c>
      <c r="G65" s="6">
        <v>256.20057500000001</v>
      </c>
      <c r="H65" s="6">
        <v>26.7299975</v>
      </c>
      <c r="I65" s="6">
        <v>6.0217585999999992</v>
      </c>
      <c r="J65" s="6">
        <v>2.8846259999999999</v>
      </c>
      <c r="K65" s="6">
        <v>2.8522779999999996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279.51175900000004</v>
      </c>
      <c r="Z65" s="7">
        <f>'pivot times'!E65</f>
        <v>0.29013434149864842</v>
      </c>
      <c r="AA65" s="7">
        <f t="shared" si="2"/>
        <v>278.6413559755041</v>
      </c>
      <c r="AB65" s="7">
        <f t="shared" si="3"/>
        <v>280.38216202449598</v>
      </c>
      <c r="AC65" s="7">
        <f>'pivot times'!F65</f>
        <v>24.684348666666665</v>
      </c>
      <c r="AD65" s="7">
        <f>'pivot times'!G65</f>
        <v>1.8456104403030507</v>
      </c>
      <c r="AE65" s="7">
        <f t="shared" si="4"/>
        <v>19.147517345757514</v>
      </c>
      <c r="AF65" s="7">
        <f t="shared" si="5"/>
        <v>30.221179987575816</v>
      </c>
      <c r="AG65" s="7">
        <f>'pivot times'!H65</f>
        <v>4.6702352727272718</v>
      </c>
      <c r="AH65" s="7">
        <f>'pivot times'!I65</f>
        <v>0.21025875971984795</v>
      </c>
      <c r="AI65" s="7">
        <f t="shared" si="6"/>
        <v>4.0394589935677283</v>
      </c>
      <c r="AJ65" s="7">
        <f t="shared" si="7"/>
        <v>5.3010115518868153</v>
      </c>
      <c r="AK65" s="7">
        <f>'pivot times'!J65</f>
        <v>281.183696</v>
      </c>
      <c r="AL65" s="7">
        <f>'pivot times'!K65</f>
        <v>0</v>
      </c>
      <c r="AM65" s="7">
        <f t="shared" si="8"/>
        <v>281.183696</v>
      </c>
      <c r="AN65" s="7">
        <f t="shared" si="9"/>
        <v>281.183696</v>
      </c>
      <c r="AO65" s="7">
        <f>'pivot times'!L65</f>
        <v>256.20057500000001</v>
      </c>
      <c r="AP65" s="7">
        <f>'pivot times'!M65</f>
        <v>5.8980950000008505</v>
      </c>
      <c r="AQ65" s="7">
        <f t="shared" si="10"/>
        <v>238.50628999999748</v>
      </c>
      <c r="AR65" s="7">
        <f t="shared" si="11"/>
        <v>273.89486000000255</v>
      </c>
      <c r="AS65" s="7">
        <f>'pivot times'!N65</f>
        <v>26.7299975</v>
      </c>
      <c r="AT65" s="7">
        <f>'pivot times'!O65</f>
        <v>0.42290049999988644</v>
      </c>
      <c r="AU65" s="7">
        <f t="shared" si="12"/>
        <v>25.461296000000342</v>
      </c>
      <c r="AV65" s="7">
        <f t="shared" si="13"/>
        <v>27.998698999999657</v>
      </c>
      <c r="AW65" s="7">
        <f>'pivot times'!P65</f>
        <v>6.0217585999999992</v>
      </c>
      <c r="AX65" s="7">
        <f>'pivot times'!Q65</f>
        <v>0.21271865320664468</v>
      </c>
      <c r="AY65" s="7">
        <f t="shared" si="14"/>
        <v>5.3836026403800652</v>
      </c>
      <c r="AZ65" s="7">
        <f t="shared" si="15"/>
        <v>6.6599145596199332</v>
      </c>
      <c r="BA65" s="7">
        <f>'pivot times'!R65</f>
        <v>2.8846259999999999</v>
      </c>
      <c r="BB65" s="7">
        <f>'pivot times'!S65</f>
        <v>2.9579925131521878</v>
      </c>
      <c r="BC65" s="7">
        <f t="shared" si="16"/>
        <v>-5.9893515394565631</v>
      </c>
      <c r="BD65" s="7">
        <f t="shared" si="17"/>
        <v>11.758603539456562</v>
      </c>
    </row>
    <row r="66" spans="1:56" x14ac:dyDescent="0.25">
      <c r="A66" s="2">
        <v>59</v>
      </c>
      <c r="B66" s="6">
        <v>268.58493499999997</v>
      </c>
      <c r="C66" s="6">
        <v>280.97667166666662</v>
      </c>
      <c r="D66" s="6">
        <v>25.076984666666664</v>
      </c>
      <c r="E66" s="6">
        <v>4.7022736363636364</v>
      </c>
      <c r="F66" s="6">
        <v>279.503558</v>
      </c>
      <c r="G66" s="6">
        <v>262.79227600000002</v>
      </c>
      <c r="H66" s="6">
        <v>27.944702999999997</v>
      </c>
      <c r="I66" s="6">
        <v>5.9997263000000007</v>
      </c>
      <c r="J66" s="6">
        <v>1.430677</v>
      </c>
      <c r="K66" s="6">
        <v>2.7286471999999997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280.97667166666662</v>
      </c>
      <c r="Z66" s="7">
        <f>'pivot times'!E66</f>
        <v>0.27180620943356421</v>
      </c>
      <c r="AA66" s="7">
        <f t="shared" si="2"/>
        <v>280.16125303836594</v>
      </c>
      <c r="AB66" s="7">
        <f t="shared" si="3"/>
        <v>281.79209029496729</v>
      </c>
      <c r="AC66" s="7">
        <f>'pivot times'!F66</f>
        <v>25.076984666666664</v>
      </c>
      <c r="AD66" s="7">
        <f>'pivot times'!G66</f>
        <v>1.5127787003199316</v>
      </c>
      <c r="AE66" s="7">
        <f t="shared" si="4"/>
        <v>20.538648565706872</v>
      </c>
      <c r="AF66" s="7">
        <f t="shared" si="5"/>
        <v>29.615320767626457</v>
      </c>
      <c r="AG66" s="7">
        <f>'pivot times'!H66</f>
        <v>4.7022736363636364</v>
      </c>
      <c r="AH66" s="7">
        <f>'pivot times'!I66</f>
        <v>0.29171495978633882</v>
      </c>
      <c r="AI66" s="7">
        <f t="shared" si="6"/>
        <v>3.82712875700462</v>
      </c>
      <c r="AJ66" s="7">
        <f t="shared" si="7"/>
        <v>5.5774185157226528</v>
      </c>
      <c r="AK66" s="7">
        <f>'pivot times'!J66</f>
        <v>279.503558</v>
      </c>
      <c r="AL66" s="7">
        <f>'pivot times'!K66</f>
        <v>0</v>
      </c>
      <c r="AM66" s="7">
        <f t="shared" si="8"/>
        <v>279.503558</v>
      </c>
      <c r="AN66" s="7">
        <f t="shared" si="9"/>
        <v>279.503558</v>
      </c>
      <c r="AO66" s="7">
        <f>'pivot times'!L66</f>
        <v>262.79227600000002</v>
      </c>
      <c r="AP66" s="7">
        <f>'pivot times'!M66</f>
        <v>0.49711499999585212</v>
      </c>
      <c r="AQ66" s="7">
        <f t="shared" si="10"/>
        <v>261.30093100001244</v>
      </c>
      <c r="AR66" s="7">
        <f t="shared" si="11"/>
        <v>264.28362099998759</v>
      </c>
      <c r="AS66" s="7">
        <f>'pivot times'!N66</f>
        <v>27.944702999999997</v>
      </c>
      <c r="AT66" s="7">
        <f>'pivot times'!O66</f>
        <v>1.5984170000000379</v>
      </c>
      <c r="AU66" s="7">
        <f t="shared" si="12"/>
        <v>23.149451999999883</v>
      </c>
      <c r="AV66" s="7">
        <f t="shared" si="13"/>
        <v>32.739954000000111</v>
      </c>
      <c r="AW66" s="7">
        <f>'pivot times'!P66</f>
        <v>5.9997262999999998</v>
      </c>
      <c r="AX66" s="7">
        <f>'pivot times'!Q66</f>
        <v>0.19782760213632911</v>
      </c>
      <c r="AY66" s="7">
        <f t="shared" si="14"/>
        <v>5.4062434935910124</v>
      </c>
      <c r="AZ66" s="7">
        <f t="shared" si="15"/>
        <v>6.5932091064089873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265.77502199999998</v>
      </c>
      <c r="C67" s="6">
        <v>282.42650166666664</v>
      </c>
      <c r="D67" s="6">
        <v>24.091633000000002</v>
      </c>
      <c r="E67" s="6">
        <v>4.70772509090909</v>
      </c>
      <c r="F67" s="6">
        <v>488.20912499999997</v>
      </c>
      <c r="G67" s="6">
        <v>258.13100250000002</v>
      </c>
      <c r="H67" s="6">
        <v>25.95402</v>
      </c>
      <c r="I67" s="6">
        <v>5.9259390999999999</v>
      </c>
      <c r="J67" s="6">
        <v>1.4176936</v>
      </c>
      <c r="K67" s="6">
        <v>2.5362629999999999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282.42650166666664</v>
      </c>
      <c r="Z67" s="7">
        <f>'pivot times'!E67</f>
        <v>0.36410346507827457</v>
      </c>
      <c r="AA67" s="7">
        <f t="shared" si="2"/>
        <v>281.33419127143179</v>
      </c>
      <c r="AB67" s="7">
        <f t="shared" si="3"/>
        <v>283.51881206190149</v>
      </c>
      <c r="AC67" s="7">
        <f>'pivot times'!F67</f>
        <v>24.091633000000002</v>
      </c>
      <c r="AD67" s="7">
        <f>'pivot times'!G67</f>
        <v>0.1089137175681136</v>
      </c>
      <c r="AE67" s="7">
        <f t="shared" si="4"/>
        <v>23.764891847295662</v>
      </c>
      <c r="AF67" s="7">
        <f t="shared" si="5"/>
        <v>24.418374152704342</v>
      </c>
      <c r="AG67" s="7">
        <f>'pivot times'!H67</f>
        <v>4.70772509090909</v>
      </c>
      <c r="AH67" s="7">
        <f>'pivot times'!I67</f>
        <v>0.40472096960217535</v>
      </c>
      <c r="AI67" s="7">
        <f t="shared" si="6"/>
        <v>3.493562182102564</v>
      </c>
      <c r="AJ67" s="7">
        <f t="shared" si="7"/>
        <v>5.921887999715616</v>
      </c>
      <c r="AK67" s="7">
        <f>'pivot times'!J67</f>
        <v>488.20912499999997</v>
      </c>
      <c r="AL67" s="7">
        <f>'pivot times'!K67</f>
        <v>0</v>
      </c>
      <c r="AM67" s="7">
        <f t="shared" si="8"/>
        <v>488.20912499999997</v>
      </c>
      <c r="AN67" s="7">
        <f t="shared" si="9"/>
        <v>488.20912499999997</v>
      </c>
      <c r="AO67" s="7">
        <f>'pivot times'!L67</f>
        <v>258.13100250000002</v>
      </c>
      <c r="AP67" s="7">
        <f>'pivot times'!M67</f>
        <v>5.9053725000002428</v>
      </c>
      <c r="AQ67" s="7">
        <f t="shared" si="10"/>
        <v>240.41488499999929</v>
      </c>
      <c r="AR67" s="7">
        <f t="shared" si="11"/>
        <v>275.84712000000076</v>
      </c>
      <c r="AS67" s="7">
        <f>'pivot times'!N67</f>
        <v>25.95402</v>
      </c>
      <c r="AT67" s="7">
        <f>'pivot times'!O67</f>
        <v>0.44619799999990223</v>
      </c>
      <c r="AU67" s="7">
        <f t="shared" si="12"/>
        <v>24.615426000000294</v>
      </c>
      <c r="AV67" s="7">
        <f t="shared" si="13"/>
        <v>27.292613999999705</v>
      </c>
      <c r="AW67" s="7">
        <f>'pivot times'!P67</f>
        <v>5.9259390999999999</v>
      </c>
      <c r="AX67" s="7">
        <f>'pivot times'!Q67</f>
        <v>0.22577357173655732</v>
      </c>
      <c r="AY67" s="7">
        <f t="shared" si="14"/>
        <v>5.2486183847903281</v>
      </c>
      <c r="AZ67" s="7">
        <f t="shared" si="15"/>
        <v>6.6032598152096718</v>
      </c>
      <c r="BA67" s="7">
        <f>'pivot times'!R67</f>
        <v>1.4176936</v>
      </c>
      <c r="BB67" s="7">
        <f>'pivot times'!S67</f>
        <v>4.2473780074766439E-2</v>
      </c>
      <c r="BC67" s="7">
        <f t="shared" si="16"/>
        <v>1.2902722597757006</v>
      </c>
      <c r="BD67" s="7">
        <f t="shared" si="17"/>
        <v>1.5451149402242994</v>
      </c>
    </row>
    <row r="68" spans="1:56" x14ac:dyDescent="0.25">
      <c r="A68" s="2">
        <v>61</v>
      </c>
      <c r="B68" s="6">
        <v>263.79375900000002</v>
      </c>
      <c r="C68" s="6">
        <v>283.42565999999994</v>
      </c>
      <c r="D68" s="6">
        <v>24.641043</v>
      </c>
      <c r="E68" s="6">
        <v>4.5681727272727271</v>
      </c>
      <c r="F68" s="6">
        <v>294.34204</v>
      </c>
      <c r="G68" s="6">
        <v>259.05395950000002</v>
      </c>
      <c r="H68" s="6">
        <v>26.129569500000002</v>
      </c>
      <c r="I68" s="6">
        <v>5.9126220999999992</v>
      </c>
      <c r="J68" s="6">
        <v>1.4400452000000001</v>
      </c>
      <c r="K68" s="6">
        <v>2.7196319999999998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283.42565999999994</v>
      </c>
      <c r="Z68" s="7">
        <f>'pivot times'!E68</f>
        <v>0.3729660436100577</v>
      </c>
      <c r="AA68" s="7">
        <f t="shared" si="2"/>
        <v>282.30676186916975</v>
      </c>
      <c r="AB68" s="7">
        <f t="shared" si="3"/>
        <v>284.54455813083013</v>
      </c>
      <c r="AC68" s="7">
        <f>'pivot times'!F68</f>
        <v>24.641043</v>
      </c>
      <c r="AD68" s="7">
        <f>'pivot times'!G68</f>
        <v>0.69741106444665923</v>
      </c>
      <c r="AE68" s="7">
        <f t="shared" si="4"/>
        <v>22.548809806660021</v>
      </c>
      <c r="AF68" s="7">
        <f t="shared" si="5"/>
        <v>26.733276193339979</v>
      </c>
      <c r="AG68" s="7">
        <f>'pivot times'!H68</f>
        <v>4.5681727272727271</v>
      </c>
      <c r="AH68" s="7">
        <f>'pivot times'!I68</f>
        <v>0.17836832124879495</v>
      </c>
      <c r="AI68" s="7">
        <f t="shared" si="6"/>
        <v>4.0330677635263426</v>
      </c>
      <c r="AJ68" s="7">
        <f t="shared" si="7"/>
        <v>5.1032776910191116</v>
      </c>
      <c r="AK68" s="7">
        <f>'pivot times'!J68</f>
        <v>294.34204</v>
      </c>
      <c r="AL68" s="7">
        <f>'pivot times'!K68</f>
        <v>0</v>
      </c>
      <c r="AM68" s="7">
        <f t="shared" si="8"/>
        <v>294.34204</v>
      </c>
      <c r="AN68" s="7">
        <f t="shared" si="9"/>
        <v>294.34204</v>
      </c>
      <c r="AO68" s="7">
        <f>'pivot times'!L68</f>
        <v>259.05395950000002</v>
      </c>
      <c r="AP68" s="7">
        <f>'pivot times'!M68</f>
        <v>5.306158499997931</v>
      </c>
      <c r="AQ68" s="7">
        <f t="shared" si="10"/>
        <v>243.13548400000622</v>
      </c>
      <c r="AR68" s="7">
        <f t="shared" si="11"/>
        <v>274.97243499999382</v>
      </c>
      <c r="AS68" s="7">
        <f>'pivot times'!N68</f>
        <v>26.129569500000002</v>
      </c>
      <c r="AT68" s="7">
        <f>'pivot times'!O68</f>
        <v>0.5611184999999782</v>
      </c>
      <c r="AU68" s="7">
        <f t="shared" si="12"/>
        <v>24.446214000000069</v>
      </c>
      <c r="AV68" s="7">
        <f t="shared" si="13"/>
        <v>27.812924999999936</v>
      </c>
      <c r="AW68" s="7">
        <f>'pivot times'!P68</f>
        <v>5.9126221000000001</v>
      </c>
      <c r="AX68" s="7">
        <f>'pivot times'!Q68</f>
        <v>0.21331570908325032</v>
      </c>
      <c r="AY68" s="7">
        <f t="shared" si="14"/>
        <v>5.2726749727502487</v>
      </c>
      <c r="AZ68" s="7">
        <f t="shared" si="15"/>
        <v>6.5525692272497515</v>
      </c>
      <c r="BA68" s="7">
        <f>'pivot times'!R68</f>
        <v>1.4400452000000001</v>
      </c>
      <c r="BB68" s="7">
        <f>'pivot times'!S68</f>
        <v>4.218701785810313E-2</v>
      </c>
      <c r="BC68" s="7">
        <f t="shared" si="16"/>
        <v>1.3134841464256908</v>
      </c>
      <c r="BD68" s="7">
        <f t="shared" si="17"/>
        <v>1.5666062535743095</v>
      </c>
    </row>
    <row r="69" spans="1:56" x14ac:dyDescent="0.25">
      <c r="A69" s="2">
        <v>62</v>
      </c>
      <c r="B69" s="6">
        <v>262.09612499999997</v>
      </c>
      <c r="C69" s="6">
        <v>284.18344499999995</v>
      </c>
      <c r="D69" s="6">
        <v>22.873059333333334</v>
      </c>
      <c r="E69" s="6">
        <v>4.4690939090909092</v>
      </c>
      <c r="F69" s="6">
        <v>282.82996500000002</v>
      </c>
      <c r="G69" s="6">
        <v>265.91359350000005</v>
      </c>
      <c r="H69" s="6">
        <v>24.434459499999999</v>
      </c>
      <c r="I69" s="6">
        <v>5.8533821999999995</v>
      </c>
      <c r="J69" s="6">
        <v>1.5861912</v>
      </c>
      <c r="K69" s="6">
        <v>2.4882168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284.18344499999995</v>
      </c>
      <c r="Z69" s="7">
        <f>'pivot times'!E69</f>
        <v>0.44296359817928854</v>
      </c>
      <c r="AA69" s="7">
        <f t="shared" si="2"/>
        <v>282.85455420546208</v>
      </c>
      <c r="AB69" s="7">
        <f t="shared" si="3"/>
        <v>285.51233579453782</v>
      </c>
      <c r="AC69" s="7">
        <f>'pivot times'!F69</f>
        <v>22.873059333333334</v>
      </c>
      <c r="AD69" s="7">
        <f>'pivot times'!G69</f>
        <v>4.0216212648321452</v>
      </c>
      <c r="AE69" s="7">
        <f t="shared" si="4"/>
        <v>10.808195538836898</v>
      </c>
      <c r="AF69" s="7">
        <f t="shared" si="5"/>
        <v>34.937923127829769</v>
      </c>
      <c r="AG69" s="7">
        <f>'pivot times'!H69</f>
        <v>4.4690939090909092</v>
      </c>
      <c r="AH69" s="7">
        <f>'pivot times'!I69</f>
        <v>0.10536701504780456</v>
      </c>
      <c r="AI69" s="7">
        <f t="shared" si="6"/>
        <v>4.1529928639474951</v>
      </c>
      <c r="AJ69" s="7">
        <f t="shared" si="7"/>
        <v>4.7851949542343233</v>
      </c>
      <c r="AK69" s="7">
        <f>'pivot times'!J69</f>
        <v>282.82996500000002</v>
      </c>
      <c r="AL69" s="7">
        <f>'pivot times'!K69</f>
        <v>0</v>
      </c>
      <c r="AM69" s="7">
        <f t="shared" si="8"/>
        <v>282.82996500000002</v>
      </c>
      <c r="AN69" s="7">
        <f t="shared" si="9"/>
        <v>282.82996500000002</v>
      </c>
      <c r="AO69" s="7">
        <f>'pivot times'!L69</f>
        <v>265.91359350000005</v>
      </c>
      <c r="AP69" s="7">
        <f>'pivot times'!M69</f>
        <v>0.17004349996723425</v>
      </c>
      <c r="AQ69" s="7">
        <f t="shared" si="10"/>
        <v>265.40346300009833</v>
      </c>
      <c r="AR69" s="7">
        <f t="shared" si="11"/>
        <v>266.42372399990177</v>
      </c>
      <c r="AS69" s="7">
        <f>'pivot times'!N69</f>
        <v>24.434459499999999</v>
      </c>
      <c r="AT69" s="7">
        <f>'pivot times'!O69</f>
        <v>3.4956374999999995</v>
      </c>
      <c r="AU69" s="7">
        <f t="shared" si="12"/>
        <v>13.947547</v>
      </c>
      <c r="AV69" s="7">
        <f t="shared" si="13"/>
        <v>34.921371999999998</v>
      </c>
      <c r="AW69" s="7">
        <f>'pivot times'!P69</f>
        <v>5.8533821999999995</v>
      </c>
      <c r="AX69" s="7">
        <f>'pivot times'!Q69</f>
        <v>0.19337159864097381</v>
      </c>
      <c r="AY69" s="7">
        <f t="shared" si="14"/>
        <v>5.2732674040770782</v>
      </c>
      <c r="AZ69" s="7">
        <f t="shared" si="15"/>
        <v>6.4334969959229209</v>
      </c>
      <c r="BA69" s="7">
        <f>'pivot times'!R69</f>
        <v>1.5861912</v>
      </c>
      <c r="BB69" s="7">
        <f>'pivot times'!S69</f>
        <v>0.29927605877878066</v>
      </c>
      <c r="BC69" s="7">
        <f t="shared" si="16"/>
        <v>0.68836302366365798</v>
      </c>
      <c r="BD69" s="7">
        <f t="shared" si="17"/>
        <v>2.4840193763363421</v>
      </c>
    </row>
    <row r="70" spans="1:56" x14ac:dyDescent="0.25">
      <c r="A70" s="2">
        <v>63</v>
      </c>
      <c r="B70" s="6">
        <v>263.70825400000001</v>
      </c>
      <c r="C70" s="6">
        <v>285.11560600000001</v>
      </c>
      <c r="D70" s="6">
        <v>22.565191666666667</v>
      </c>
      <c r="E70" s="6">
        <v>4.4574656363636356</v>
      </c>
      <c r="F70" s="6">
        <v>434.97038099999997</v>
      </c>
      <c r="G70" s="6">
        <v>267.06082549999996</v>
      </c>
      <c r="H70" s="6">
        <v>23.330551499999999</v>
      </c>
      <c r="I70" s="6">
        <v>5.7193991999999998</v>
      </c>
      <c r="J70" s="6">
        <v>1.4011672000000002</v>
      </c>
      <c r="K70" s="6">
        <v>2.5162044000000003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285.11560600000001</v>
      </c>
      <c r="Z70" s="7">
        <f>'pivot times'!E70</f>
        <v>0.84006193811274388</v>
      </c>
      <c r="AA70" s="7">
        <f t="shared" si="2"/>
        <v>282.59542018566179</v>
      </c>
      <c r="AB70" s="7">
        <f t="shared" si="3"/>
        <v>287.63579181433823</v>
      </c>
      <c r="AC70" s="7">
        <f>'pivot times'!F70</f>
        <v>22.565191666666667</v>
      </c>
      <c r="AD70" s="7">
        <f>'pivot times'!G70</f>
        <v>4.5104678263368099</v>
      </c>
      <c r="AE70" s="7">
        <f t="shared" si="4"/>
        <v>9.0337881876562385</v>
      </c>
      <c r="AF70" s="7">
        <f t="shared" si="5"/>
        <v>36.096595145677099</v>
      </c>
      <c r="AG70" s="7">
        <f>'pivot times'!H70</f>
        <v>4.4574656363636356</v>
      </c>
      <c r="AH70" s="7">
        <f>'pivot times'!I70</f>
        <v>0.14827791792523412</v>
      </c>
      <c r="AI70" s="7">
        <f t="shared" si="6"/>
        <v>4.0126318825879332</v>
      </c>
      <c r="AJ70" s="7">
        <f t="shared" si="7"/>
        <v>4.9022993901393379</v>
      </c>
      <c r="AK70" s="7">
        <f>'pivot times'!J70</f>
        <v>434.97038099999997</v>
      </c>
      <c r="AL70" s="7">
        <f>'pivot times'!K70</f>
        <v>0</v>
      </c>
      <c r="AM70" s="7">
        <f t="shared" si="8"/>
        <v>434.97038099999997</v>
      </c>
      <c r="AN70" s="7">
        <f t="shared" si="9"/>
        <v>434.97038099999997</v>
      </c>
      <c r="AO70" s="7">
        <f>'pivot times'!L70</f>
        <v>267.06082549999996</v>
      </c>
      <c r="AP70" s="7">
        <f>'pivot times'!M70</f>
        <v>0.41060050001556436</v>
      </c>
      <c r="AQ70" s="7">
        <f t="shared" si="10"/>
        <v>265.82902399995328</v>
      </c>
      <c r="AR70" s="7">
        <f t="shared" si="11"/>
        <v>268.29262700004665</v>
      </c>
      <c r="AS70" s="7">
        <f>'pivot times'!N70</f>
        <v>23.330551499999999</v>
      </c>
      <c r="AT70" s="7">
        <f>'pivot times'!O70</f>
        <v>3.9885355000000189</v>
      </c>
      <c r="AU70" s="7">
        <f t="shared" si="12"/>
        <v>11.364944999999942</v>
      </c>
      <c r="AV70" s="7">
        <f t="shared" si="13"/>
        <v>35.296158000000055</v>
      </c>
      <c r="AW70" s="7">
        <f>'pivot times'!P70</f>
        <v>5.7193991999999998</v>
      </c>
      <c r="AX70" s="7">
        <f>'pivot times'!Q70</f>
        <v>0.15478724424826099</v>
      </c>
      <c r="AY70" s="7">
        <f t="shared" si="14"/>
        <v>5.2550374672552165</v>
      </c>
      <c r="AZ70" s="7">
        <f t="shared" si="15"/>
        <v>6.1837609327447831</v>
      </c>
      <c r="BA70" s="7">
        <f>'pivot times'!R70</f>
        <v>1.4011672000000002</v>
      </c>
      <c r="BB70" s="7">
        <f>'pivot times'!S70</f>
        <v>2.7387142380317323E-2</v>
      </c>
      <c r="BC70" s="7">
        <f t="shared" si="16"/>
        <v>1.3190057728590483</v>
      </c>
      <c r="BD70" s="7">
        <f t="shared" si="17"/>
        <v>1.483328627140952</v>
      </c>
    </row>
    <row r="71" spans="1:56" x14ac:dyDescent="0.25">
      <c r="A71" s="2">
        <v>64</v>
      </c>
      <c r="B71" s="6">
        <v>258.33568400000001</v>
      </c>
      <c r="C71" s="6">
        <v>259.805137</v>
      </c>
      <c r="D71" s="6">
        <v>23.036842333333336</v>
      </c>
      <c r="E71" s="6">
        <v>4.4713382727272721</v>
      </c>
      <c r="F71" s="6">
        <v>416.88768299999998</v>
      </c>
      <c r="G71" s="6">
        <v>265.4064975</v>
      </c>
      <c r="H71" s="6">
        <v>23.190941000000002</v>
      </c>
      <c r="I71" s="6">
        <v>5.7641700999999994</v>
      </c>
      <c r="J71" s="6">
        <v>1.396884</v>
      </c>
      <c r="K71" s="6">
        <v>2.7829701999999998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259.805137</v>
      </c>
      <c r="Z71" s="7">
        <f>'pivot times'!E71</f>
        <v>0.81969890159884828</v>
      </c>
      <c r="AA71" s="7">
        <f t="shared" si="2"/>
        <v>257.34604029520347</v>
      </c>
      <c r="AB71" s="7">
        <f t="shared" si="3"/>
        <v>262.26423370479654</v>
      </c>
      <c r="AC71" s="7">
        <f>'pivot times'!F71</f>
        <v>23.036842333333336</v>
      </c>
      <c r="AD71" s="7">
        <f>'pivot times'!G71</f>
        <v>5.4067034954582125</v>
      </c>
      <c r="AE71" s="7">
        <f t="shared" si="4"/>
        <v>6.8167318469586995</v>
      </c>
      <c r="AF71" s="7">
        <f t="shared" si="5"/>
        <v>39.256952819707976</v>
      </c>
      <c r="AG71" s="7">
        <f>'pivot times'!H71</f>
        <v>4.4713382727272721</v>
      </c>
      <c r="AH71" s="7">
        <f>'pivot times'!I71</f>
        <v>7.2888190263172822E-2</v>
      </c>
      <c r="AI71" s="7">
        <f t="shared" si="6"/>
        <v>4.2526737019377538</v>
      </c>
      <c r="AJ71" s="7">
        <f t="shared" si="7"/>
        <v>4.6900028435167904</v>
      </c>
      <c r="AK71" s="7">
        <f>'pivot times'!J71</f>
        <v>416.88768299999998</v>
      </c>
      <c r="AL71" s="7">
        <f>'pivot times'!K71</f>
        <v>0</v>
      </c>
      <c r="AM71" s="7">
        <f t="shared" si="8"/>
        <v>416.88768299999998</v>
      </c>
      <c r="AN71" s="7">
        <f t="shared" si="9"/>
        <v>416.88768299999998</v>
      </c>
      <c r="AO71" s="7">
        <f>'pivot times'!L71</f>
        <v>265.4064975</v>
      </c>
      <c r="AP71" s="7">
        <f>'pivot times'!M71</f>
        <v>0.18028650001104912</v>
      </c>
      <c r="AQ71" s="7">
        <f t="shared" si="10"/>
        <v>264.86563799996685</v>
      </c>
      <c r="AR71" s="7">
        <f t="shared" si="11"/>
        <v>265.94735700003315</v>
      </c>
      <c r="AS71" s="7">
        <f>'pivot times'!N71</f>
        <v>23.190941000000002</v>
      </c>
      <c r="AT71" s="7">
        <f>'pivot times'!O71</f>
        <v>4.076186999999992</v>
      </c>
      <c r="AU71" s="7">
        <f t="shared" si="12"/>
        <v>10.962380000000026</v>
      </c>
      <c r="AV71" s="7">
        <f t="shared" si="13"/>
        <v>35.41950199999998</v>
      </c>
      <c r="AW71" s="7">
        <f>'pivot times'!P71</f>
        <v>5.7641700999999994</v>
      </c>
      <c r="AX71" s="7">
        <f>'pivot times'!Q71</f>
        <v>0.17252907909710444</v>
      </c>
      <c r="AY71" s="7">
        <f t="shared" si="14"/>
        <v>5.2465828627086859</v>
      </c>
      <c r="AZ71" s="7">
        <f t="shared" si="15"/>
        <v>6.2817573372913129</v>
      </c>
      <c r="BA71" s="7">
        <f>'pivot times'!R71</f>
        <v>1.396884</v>
      </c>
      <c r="BB71" s="7">
        <f>'pivot times'!S71</f>
        <v>7.9950424389075882E-3</v>
      </c>
      <c r="BC71" s="7">
        <f t="shared" si="16"/>
        <v>1.3728988726832771</v>
      </c>
      <c r="BD71" s="7">
        <f t="shared" si="17"/>
        <v>1.4208691273167229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246.88408000000001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246.93560199999999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244.26558399999999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243.35200599999999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242.83966799999999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242.369021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242.238236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243.40379999999999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241.02773999999999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239.99176499999999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238.94653500000001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238.41730899999999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237.888946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239.33143999999999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238.475864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237.815934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240.158806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239.08202499999999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265.91980100000001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348.93514800000003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241.025452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243.16125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245.68028000000001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243.597161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246.570472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248.99991499999999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246.39678000000001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251.706467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0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0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0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0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0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0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0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0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0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246.81088399999999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242.04346000000001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242.62232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237.09527299999999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238.21511000000001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239.50436099999999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238.37842499999999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240.41824600000001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240.389419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252.25861900000001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256.85568599999999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263.95601499999998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246.72172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270.65647899999999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341.17526199999998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264.08176200000003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300.629255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252.19262599999999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254.724908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401.84180400000002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259.24757899999997</v>
      </c>
      <c r="X131" s="7">
        <f>'pivot times'!C65</f>
        <v>0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268.58493499999997</v>
      </c>
      <c r="X132" s="7">
        <f>'pivot times'!C66</f>
        <v>0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265.77502199999998</v>
      </c>
      <c r="X133" s="7">
        <f>'pivot times'!C67</f>
        <v>0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263.79375900000002</v>
      </c>
      <c r="X134" s="7">
        <f>'pivot times'!C68</f>
        <v>0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262.09612499999997</v>
      </c>
      <c r="X135" s="7">
        <f>'pivot times'!C69</f>
        <v>0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263.70825400000001</v>
      </c>
      <c r="X136" s="7">
        <f>'pivot times'!C70</f>
        <v>0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258.33568400000001</v>
      </c>
      <c r="X137" s="7">
        <f>'pivot times'!C71</f>
        <v>0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241.94847633333336</v>
      </c>
      <c r="X138" s="7">
        <f>'pivot times'!E8</f>
        <v>0.15908631306386267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234.78162566666666</v>
      </c>
      <c r="X139" s="7">
        <f>'pivot times'!E9</f>
        <v>0.10672679037925495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232.23002900000003</v>
      </c>
      <c r="X140" s="7">
        <f>'pivot times'!E10</f>
        <v>1.3171228204181276E-2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231.67835100000002</v>
      </c>
      <c r="X141" s="7">
        <f>'pivot times'!E11</f>
        <v>0.13686513507500089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231.07466133333332</v>
      </c>
      <c r="X142" s="7">
        <f>'pivot times'!E12</f>
        <v>9.1020862019829687E-2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230.52345033333333</v>
      </c>
      <c r="X143" s="7">
        <f>'pivot times'!E13</f>
        <v>8.9750644941790553E-2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229.86310800000001</v>
      </c>
      <c r="X144" s="7">
        <f>'pivot times'!E14</f>
        <v>5.2574285098846492E-2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230.06433333333334</v>
      </c>
      <c r="X145" s="7">
        <f>'pivot times'!E15</f>
        <v>0.12713323111823402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228.33839766666665</v>
      </c>
      <c r="X146" s="7">
        <f>'pivot times'!E16</f>
        <v>7.5325875539378626E-2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227.60802066666668</v>
      </c>
      <c r="X147" s="7">
        <f>'pivot times'!E17</f>
        <v>5.359422635918875E-2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226.95549033333336</v>
      </c>
      <c r="X148" s="7">
        <f>'pivot times'!E18</f>
        <v>0.12165784381855374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226.28079233333335</v>
      </c>
      <c r="X149" s="7">
        <f>'pivot times'!E19</f>
        <v>6.9319019050051708E-2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226.10695833333332</v>
      </c>
      <c r="X150" s="7">
        <f>'pivot times'!E20</f>
        <v>3.6533321789407144E-2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225.94201966666665</v>
      </c>
      <c r="X151" s="7">
        <f>'pivot times'!E21</f>
        <v>5.5738820195417191E-2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225.79758533333333</v>
      </c>
      <c r="X152" s="7">
        <f>'pivot times'!E22</f>
        <v>2.4303435447686338E-2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225.70206999999996</v>
      </c>
      <c r="X153" s="7">
        <f>'pivot times'!E23</f>
        <v>3.0597106094640999E-2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225.60019</v>
      </c>
      <c r="X154" s="7">
        <f>'pivot times'!E24</f>
        <v>5.515837711367437E-2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225.39863866666667</v>
      </c>
      <c r="X155" s="7">
        <f>'pivot times'!E25</f>
        <v>3.8078562281893207E-2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225.26687066666668</v>
      </c>
      <c r="X156" s="7">
        <f>'pivot times'!E26</f>
        <v>3.4618742712902828E-2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225.16758366666667</v>
      </c>
      <c r="X157" s="7">
        <f>'pivot times'!E27</f>
        <v>3.6672025161093143E-2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225.07828133333336</v>
      </c>
      <c r="X158" s="7">
        <f>'pivot times'!E28</f>
        <v>2.7234946996435697E-2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224.84429866666667</v>
      </c>
      <c r="X159" s="7">
        <f>'pivot times'!E29</f>
        <v>5.2329133283311978E-2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224.845822</v>
      </c>
      <c r="X160" s="7">
        <f>'pivot times'!E30</f>
        <v>0.1114914927732905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224.66959066666664</v>
      </c>
      <c r="X161" s="7">
        <f>'pivot times'!E31</f>
        <v>6.4537960982587461E-2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224.46788033333334</v>
      </c>
      <c r="X162" s="7">
        <f>'pivot times'!E32</f>
        <v>5.2586238877057143E-2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224.40300333333334</v>
      </c>
      <c r="X163" s="7">
        <f>'pivot times'!E33</f>
        <v>0.16256342187952347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224.25863200000003</v>
      </c>
      <c r="X164" s="7">
        <f>'pivot times'!E34</f>
        <v>0.19690584874621178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224.015837</v>
      </c>
      <c r="X165" s="7">
        <f>'pivot times'!E35</f>
        <v>8.038400462891683E-2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223.87037000000001</v>
      </c>
      <c r="X166" s="7">
        <f>'pivot times'!E36</f>
        <v>4.5548886466258952E-2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223.68103699999998</v>
      </c>
      <c r="X167" s="7">
        <f>'pivot times'!E37</f>
        <v>4.3137778570446941E-2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223.53076499999997</v>
      </c>
      <c r="X168" s="7">
        <f>'pivot times'!E38</f>
        <v>3.7522922728358277E-2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0</v>
      </c>
      <c r="X169" s="7">
        <f>'pivot times'!E39</f>
        <v>0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0</v>
      </c>
      <c r="X170" s="7">
        <f>'pivot times'!E40</f>
        <v>0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0</v>
      </c>
      <c r="X171" s="7">
        <f>'pivot times'!E41</f>
        <v>0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0</v>
      </c>
      <c r="X172" s="7">
        <f>'pivot times'!E42</f>
        <v>0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0</v>
      </c>
      <c r="X173" s="7">
        <f>'pivot times'!E43</f>
        <v>0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0</v>
      </c>
      <c r="X174" s="7">
        <f>'pivot times'!E44</f>
        <v>0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0</v>
      </c>
      <c r="X175" s="7">
        <f>'pivot times'!E45</f>
        <v>0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250.60259600000003</v>
      </c>
      <c r="X176" s="7">
        <f>'pivot times'!E46</f>
        <v>0.98044463038962215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252.61927133333333</v>
      </c>
      <c r="X177" s="7">
        <f>'pivot times'!E47</f>
        <v>0.97963161142175903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254.14471366666666</v>
      </c>
      <c r="X178" s="7">
        <f>'pivot times'!E48</f>
        <v>1.0972341033608997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255.77446133333333</v>
      </c>
      <c r="X179" s="7">
        <f>'pivot times'!E49</f>
        <v>1.2532727770224164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257.18150299999996</v>
      </c>
      <c r="X180" s="7">
        <f>'pivot times'!E50</f>
        <v>1.2065734673421711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258.69310666666667</v>
      </c>
      <c r="X181" s="7">
        <f>'pivot times'!E51</f>
        <v>1.0627968649679005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260.25153633333338</v>
      </c>
      <c r="X182" s="7">
        <f>'pivot times'!E52</f>
        <v>1.0706251691140354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262.06694199999998</v>
      </c>
      <c r="X183" s="7">
        <f>'pivot times'!E53</f>
        <v>1.1823357853645728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263.60725766666673</v>
      </c>
      <c r="X184" s="7">
        <f>'pivot times'!E54</f>
        <v>0.951648015955874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265.47471033333335</v>
      </c>
      <c r="X185" s="7">
        <f>'pivot times'!E55</f>
        <v>0.98621386833682512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267.23988166666669</v>
      </c>
      <c r="X186" s="7">
        <f>'pivot times'!E56</f>
        <v>1.0272895792625121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269.07367533333331</v>
      </c>
      <c r="X187" s="7">
        <f>'pivot times'!E57</f>
        <v>0.59754188757975246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270.73540133333336</v>
      </c>
      <c r="X188" s="7">
        <f>'pivot times'!E58</f>
        <v>0.57366289515292912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272.62930933333331</v>
      </c>
      <c r="X189" s="7">
        <f>'pivot times'!E59</f>
        <v>0.40532096765365483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273.94930033333333</v>
      </c>
      <c r="X190" s="7">
        <f>'pivot times'!E60</f>
        <v>0.6232930782426932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275.62804699999998</v>
      </c>
      <c r="X191" s="7">
        <f>'pivot times'!E61</f>
        <v>0.69309731926077156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277.26940599999995</v>
      </c>
      <c r="X192" s="7">
        <f>'pivot times'!E62</f>
        <v>0.61426022267715308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279.06194099999999</v>
      </c>
      <c r="X193" s="7">
        <f>'pivot times'!E63</f>
        <v>0.83237421134575174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280.60236033333331</v>
      </c>
      <c r="X194" s="7">
        <f>'pivot times'!E64</f>
        <v>0.56357963281566004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279.51175900000004</v>
      </c>
      <c r="X195" s="7">
        <f>'pivot times'!E65</f>
        <v>0.29013434149864842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280.97667166666662</v>
      </c>
      <c r="X196" s="7">
        <f>'pivot times'!E66</f>
        <v>0.27180620943356421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282.42650166666664</v>
      </c>
      <c r="X197" s="7">
        <f>'pivot times'!E67</f>
        <v>0.36410346507827457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283.42565999999994</v>
      </c>
      <c r="X198" s="7">
        <f>'pivot times'!E68</f>
        <v>0.3729660436100577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284.18344499999995</v>
      </c>
      <c r="X199" s="7">
        <f>'pivot times'!E69</f>
        <v>0.44296359817928854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285.11560600000001</v>
      </c>
      <c r="X200" s="7">
        <f>'pivot times'!E70</f>
        <v>0.84006193811274388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259.805137</v>
      </c>
      <c r="X201" s="7">
        <f>'pivot times'!E71</f>
        <v>0.81969890159884828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191.61015275000003</v>
      </c>
      <c r="X202" s="7">
        <f>'pivot times'!G8</f>
        <v>0.34678361169916677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108.178254</v>
      </c>
      <c r="X203" s="7">
        <f>'pivot times'!G9</f>
        <v>3.0043477383121386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74.15145425</v>
      </c>
      <c r="X204" s="7">
        <f>'pivot times'!G10</f>
        <v>1.3285559050946167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58.743132000000003</v>
      </c>
      <c r="X205" s="7">
        <f>'pivot times'!G11</f>
        <v>1.137201081253834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49.623636999999995</v>
      </c>
      <c r="X206" s="7">
        <f>'pivot times'!G12</f>
        <v>1.0482370855920442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43.718955000000001</v>
      </c>
      <c r="X207" s="7">
        <f>'pivot times'!G13</f>
        <v>0.46942523400271569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39.016997750000002</v>
      </c>
      <c r="X208" s="7">
        <f>'pivot times'!G14</f>
        <v>0.53956320153758797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35.114868250000001</v>
      </c>
      <c r="X209" s="7">
        <f>'pivot times'!G15</f>
        <v>0.60928293170985959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32.775332749999997</v>
      </c>
      <c r="X210" s="7">
        <f>'pivot times'!G16</f>
        <v>0.77060485655398558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30.425636749999999</v>
      </c>
      <c r="X211" s="7">
        <f>'pivot times'!G17</f>
        <v>0.91178451179170594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29.069019000000001</v>
      </c>
      <c r="X212" s="7">
        <f>'pivot times'!G18</f>
        <v>0.7667365046771567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27.760467749999997</v>
      </c>
      <c r="X213" s="7">
        <f>'pivot times'!G19</f>
        <v>0.64720440892801112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27.252474749999998</v>
      </c>
      <c r="X214" s="7">
        <f>'pivot times'!G20</f>
        <v>0.98052949961433022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26.059171750000001</v>
      </c>
      <c r="X215" s="7">
        <f>'pivot times'!G21</f>
        <v>0.90943019010789017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28.520024250000002</v>
      </c>
      <c r="X216" s="7">
        <f>'pivot times'!G22</f>
        <v>0.95108657335392344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31.194058250000001</v>
      </c>
      <c r="X217" s="7">
        <f>'pivot times'!G23</f>
        <v>1.1959400415719685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29.918827</v>
      </c>
      <c r="X218" s="7">
        <f>'pivot times'!G24</f>
        <v>0.81708959358654731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30.10055925</v>
      </c>
      <c r="X219" s="7">
        <f>'pivot times'!G25</f>
        <v>0.46735051660310734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28.8901115</v>
      </c>
      <c r="X220" s="7">
        <f>'pivot times'!G26</f>
        <v>0.98282559066204478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27.9756365</v>
      </c>
      <c r="X221" s="7">
        <f>'pivot times'!G27</f>
        <v>0.51008624807493697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27.516242999999999</v>
      </c>
      <c r="X222" s="7">
        <f>'pivot times'!G28</f>
        <v>1.381299760234751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27.037354750000002</v>
      </c>
      <c r="X223" s="7">
        <f>'pivot times'!G29</f>
        <v>0.76990045083052105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26.803310499999998</v>
      </c>
      <c r="X224" s="7">
        <f>'pivot times'!G30</f>
        <v>1.0671222602674781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26.874958749999998</v>
      </c>
      <c r="X225" s="7">
        <f>'pivot times'!G31</f>
        <v>0.81581874831384471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26.522680249999997</v>
      </c>
      <c r="X226" s="7">
        <f>'pivot times'!G32</f>
        <v>0.62058464150527037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26.037045249999998</v>
      </c>
      <c r="X227" s="7">
        <f>'pivot times'!G33</f>
        <v>0.80320427068329869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27.381820749999999</v>
      </c>
      <c r="X228" s="7">
        <f>'pivot times'!G34</f>
        <v>0.57917101800828608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26.416101999999999</v>
      </c>
      <c r="X229" s="7">
        <f>'pivot times'!G35</f>
        <v>0.27746219085134655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26.258194</v>
      </c>
      <c r="X230" s="7">
        <f>'pivot times'!G36</f>
        <v>0.43901806931019843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25.181835000000003</v>
      </c>
      <c r="X231" s="7">
        <f>'pivot times'!G37</f>
        <v>0.57628040225104249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26.751130666666668</v>
      </c>
      <c r="X232" s="7">
        <f>'pivot times'!G38</f>
        <v>0.24555490018055492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27.161304333333334</v>
      </c>
      <c r="X233" s="7">
        <f>'pivot times'!G39</f>
        <v>0.26977687386220506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26.410931000000001</v>
      </c>
      <c r="X234" s="7">
        <f>'pivot times'!G40</f>
        <v>1.0284087943041231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27.172235000000001</v>
      </c>
      <c r="X235" s="7">
        <f>'pivot times'!G41</f>
        <v>0.24702875163157142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26.379531</v>
      </c>
      <c r="X236" s="7">
        <f>'pivot times'!G42</f>
        <v>0.23987382324485243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26.343206666666664</v>
      </c>
      <c r="X237" s="7">
        <f>'pivot times'!G43</f>
        <v>0.74872601937798378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26.970348333333334</v>
      </c>
      <c r="X238" s="7">
        <f>'pivot times'!G44</f>
        <v>0.67769942166725894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25.704401000000001</v>
      </c>
      <c r="X239" s="7">
        <f>'pivot times'!G45</f>
        <v>0.2854951416794792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25.779960333333332</v>
      </c>
      <c r="X240" s="7">
        <f>'pivot times'!G46</f>
        <v>0.71966174763643331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25.082809666666666</v>
      </c>
      <c r="X241" s="7">
        <f>'pivot times'!G47</f>
        <v>1.0214063791369055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25.509156999999998</v>
      </c>
      <c r="X242" s="7">
        <f>'pivot times'!G48</f>
        <v>0.98824403434478203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25.819136666666665</v>
      </c>
      <c r="X243" s="7">
        <f>'pivot times'!G49</f>
        <v>0.96443977282893023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24.832328</v>
      </c>
      <c r="X244" s="7">
        <f>'pivot times'!G50</f>
        <v>1.2848420069583315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25.146681666666666</v>
      </c>
      <c r="X245" s="7">
        <f>'pivot times'!G51</f>
        <v>1.0875562001362333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25.254002333333332</v>
      </c>
      <c r="X246" s="7">
        <f>'pivot times'!G52</f>
        <v>0.92190047262863217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25.105016666666668</v>
      </c>
      <c r="X247" s="7">
        <f>'pivot times'!G53</f>
        <v>0.96783194625286728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25.578340999999998</v>
      </c>
      <c r="X248" s="7">
        <f>'pivot times'!G54</f>
        <v>0.98045741141675369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25.698375999999996</v>
      </c>
      <c r="X249" s="7">
        <f>'pivot times'!G55</f>
        <v>0.656682861572359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25.497405666666666</v>
      </c>
      <c r="X250" s="7">
        <f>'pivot times'!G56</f>
        <v>1.0181394385820903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24.905305333333331</v>
      </c>
      <c r="X251" s="7">
        <f>'pivot times'!G57</f>
        <v>0.67773903707279415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25.840850333333332</v>
      </c>
      <c r="X252" s="7">
        <f>'pivot times'!G58</f>
        <v>1.4243345507535057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25.390547666666667</v>
      </c>
      <c r="X253" s="7">
        <f>'pivot times'!G59</f>
        <v>1.1714658179339055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26.49198766666667</v>
      </c>
      <c r="X254" s="7">
        <f>'pivot times'!G60</f>
        <v>2.2017086177670251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25.667505000000002</v>
      </c>
      <c r="X255" s="7">
        <f>'pivot times'!G61</f>
        <v>0.57645094674913777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25.360660333333332</v>
      </c>
      <c r="X256" s="7">
        <f>'pivot times'!G62</f>
        <v>1.2700928355765138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25.688562333333333</v>
      </c>
      <c r="X257" s="7">
        <f>'pivot times'!G63</f>
        <v>1.2302853049382383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25.40756433333333</v>
      </c>
      <c r="X258" s="7">
        <f>'pivot times'!G64</f>
        <v>1.5181510594286629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24.684348666666665</v>
      </c>
      <c r="X259" s="7">
        <f>'pivot times'!G65</f>
        <v>1.8456104403030507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25.076984666666664</v>
      </c>
      <c r="X260" s="7">
        <f>'pivot times'!G66</f>
        <v>1.5127787003199316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24.091633000000002</v>
      </c>
      <c r="X261" s="7">
        <f>'pivot times'!G67</f>
        <v>0.1089137175681136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24.641043</v>
      </c>
      <c r="X262" s="7">
        <f>'pivot times'!G68</f>
        <v>0.69741106444665923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22.873059333333334</v>
      </c>
      <c r="X263" s="7">
        <f>'pivot times'!G69</f>
        <v>4.0216212648321452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22.565191666666667</v>
      </c>
      <c r="X264" s="7">
        <f>'pivot times'!G70</f>
        <v>4.5104678263368099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23.036842333333336</v>
      </c>
      <c r="X265" s="7">
        <f>'pivot times'!G71</f>
        <v>5.4067034954582125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186.67829725000001</v>
      </c>
      <c r="X266" s="7">
        <f>'pivot times'!I8</f>
        <v>0.44355616864743275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93.303611083333337</v>
      </c>
      <c r="X267" s="7">
        <f>'pivot times'!I9</f>
        <v>1.2368638299338219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61.579233166666661</v>
      </c>
      <c r="X268" s="7">
        <f>'pivot times'!I10</f>
        <v>0.5661878983496299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47.628697249999995</v>
      </c>
      <c r="X269" s="7">
        <f>'pivot times'!I11</f>
        <v>3.2666064436021123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37.212269000000006</v>
      </c>
      <c r="X270" s="7">
        <f>'pivot times'!I12</f>
        <v>0.28264266775139374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31.090438583333334</v>
      </c>
      <c r="X271" s="7">
        <f>'pivot times'!I13</f>
        <v>0.30626759285841793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26.963873416666669</v>
      </c>
      <c r="X272" s="7">
        <f>'pivot times'!I14</f>
        <v>0.5770765416075706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23.817431545454543</v>
      </c>
      <c r="X273" s="7">
        <f>'pivot times'!I15</f>
        <v>0.96566651517434587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21.026067454545451</v>
      </c>
      <c r="X274" s="7">
        <f>'pivot times'!I16</f>
        <v>0.41178987068082501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19.316521363636365</v>
      </c>
      <c r="X275" s="7">
        <f>'pivot times'!I17</f>
        <v>1.343291375470177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17.307351818181818</v>
      </c>
      <c r="X276" s="7">
        <f>'pivot times'!I18</f>
        <v>0.19571501523160595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16.008230090909091</v>
      </c>
      <c r="X277" s="7">
        <f>'pivot times'!I19</f>
        <v>0.47612999320760951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17.169885909090912</v>
      </c>
      <c r="X278" s="7">
        <f>'pivot times'!I20</f>
        <v>7.6173272645759571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13.799633454545456</v>
      </c>
      <c r="X279" s="7">
        <f>'pivot times'!I21</f>
        <v>0.14589992288114423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13.063391181818183</v>
      </c>
      <c r="X280" s="7">
        <f>'pivot times'!I22</f>
        <v>0.40755816596580036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12.380498454545455</v>
      </c>
      <c r="X281" s="7">
        <f>'pivot times'!I23</f>
        <v>0.16322006826278668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11.723931</v>
      </c>
      <c r="X282" s="7">
        <f>'pivot times'!I24</f>
        <v>0.16383507048518992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11.154781363636364</v>
      </c>
      <c r="X283" s="7">
        <f>'pivot times'!I25</f>
        <v>0.10581632613789371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11.022983727272727</v>
      </c>
      <c r="X284" s="7">
        <f>'pivot times'!I26</f>
        <v>1.2352060063311585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10.747714500000001</v>
      </c>
      <c r="X285" s="7">
        <f>'pivot times'!I27</f>
        <v>1.9395644239900387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10.648620500000002</v>
      </c>
      <c r="X286" s="7">
        <f>'pivot times'!I28</f>
        <v>2.8274796379448301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9.3586053000000007</v>
      </c>
      <c r="X287" s="7">
        <f>'pivot times'!I29</f>
        <v>0.15389696386736901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9.1318669000000003</v>
      </c>
      <c r="X288" s="7">
        <f>'pivot times'!I30</f>
        <v>0.30416599030511782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8.892703899999999</v>
      </c>
      <c r="X289" s="7">
        <f>'pivot times'!I31</f>
        <v>0.534901731527472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8.4704200000000007</v>
      </c>
      <c r="X290" s="7">
        <f>'pivot times'!I32</f>
        <v>0.20084556967677647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8.2913302000000009</v>
      </c>
      <c r="X291" s="7">
        <f>'pivot times'!I33</f>
        <v>0.32201415993237109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7.9839612999999998</v>
      </c>
      <c r="X292" s="7">
        <f>'pivot times'!I34</f>
        <v>0.15693552908125918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7.6759567000000004</v>
      </c>
      <c r="X293" s="7">
        <f>'pivot times'!I35</f>
        <v>0.1164845792669839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8.5018843999999998</v>
      </c>
      <c r="X294" s="7">
        <f>'pivot times'!I36</f>
        <v>3.0730206864784755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7.275929500000001</v>
      </c>
      <c r="X295" s="7">
        <f>'pivot times'!I37</f>
        <v>0.20223188104558482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7.2081937999999992</v>
      </c>
      <c r="X296" s="7">
        <f>'pivot times'!I38</f>
        <v>0.16272163249727176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7.0896220999999997</v>
      </c>
      <c r="X297" s="7">
        <f>'pivot times'!I39</f>
        <v>0.18424949460039089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6.8982405</v>
      </c>
      <c r="X298" s="7">
        <f>'pivot times'!I40</f>
        <v>0.15876631909583852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7.6367034</v>
      </c>
      <c r="X299" s="7">
        <f>'pivot times'!I41</f>
        <v>2.9091448625213996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6.9926042727272737</v>
      </c>
      <c r="X300" s="7">
        <f>'pivot times'!I42</f>
        <v>1.0689236559032851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6.5333995454545457</v>
      </c>
      <c r="X301" s="7">
        <f>'pivot times'!I43</f>
        <v>0.14059952283270633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6.3677876999999992</v>
      </c>
      <c r="X302" s="7">
        <f>'pivot times'!I44</f>
        <v>0.11923376289882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6.3327954999999987</v>
      </c>
      <c r="X303" s="7">
        <f>'pivot times'!I45</f>
        <v>0.20461952277888401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6.2601539090909082</v>
      </c>
      <c r="X304" s="7">
        <f>'pivot times'!I46</f>
        <v>0.28329420139864997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6.023852909090909</v>
      </c>
      <c r="X305" s="7">
        <f>'pivot times'!I47</f>
        <v>8.4324564834011517E-2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6.092849090909092</v>
      </c>
      <c r="X306" s="7">
        <f>'pivot times'!I48</f>
        <v>0.47642793574138131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7.5413132727272734</v>
      </c>
      <c r="X307" s="7">
        <f>'pivot times'!I49</f>
        <v>5.2475593557452296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5.9956950000000004</v>
      </c>
      <c r="X308" s="7">
        <f>'pivot times'!I50</f>
        <v>0.67657492149341369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5.7795460909090917</v>
      </c>
      <c r="X309" s="7">
        <f>'pivot times'!I51</f>
        <v>0.2306089011324933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5.7346158181818181</v>
      </c>
      <c r="X310" s="7">
        <f>'pivot times'!I52</f>
        <v>0.12781710214478728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5.7208847272727263</v>
      </c>
      <c r="X311" s="7">
        <f>'pivot times'!I53</f>
        <v>0.18320760387014481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5.5846466363636367</v>
      </c>
      <c r="X312" s="7">
        <f>'pivot times'!I54</f>
        <v>0.32399542139028609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5.6329710909090904</v>
      </c>
      <c r="X313" s="7">
        <f>'pivot times'!I55</f>
        <v>0.18114750988953562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5.6870593636363633</v>
      </c>
      <c r="X314" s="7">
        <f>'pivot times'!I56</f>
        <v>0.59138283842414208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5.4385083636363634</v>
      </c>
      <c r="X315" s="7">
        <f>'pivot times'!I57</f>
        <v>0.2498553909485568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5.5199770909090908</v>
      </c>
      <c r="X316" s="7">
        <f>'pivot times'!I58</f>
        <v>0.16762728145254069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5.6550663636363634</v>
      </c>
      <c r="X317" s="7">
        <f>'pivot times'!I59</f>
        <v>0.69485648166696834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5.3610164545454548</v>
      </c>
      <c r="X318" s="7">
        <f>'pivot times'!I60</f>
        <v>0.20782095664226147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5.2723062727272731</v>
      </c>
      <c r="X319" s="7">
        <f>'pivot times'!I61</f>
        <v>0.21470953657444952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5.3427878181818187</v>
      </c>
      <c r="X320" s="7">
        <f>'pivot times'!I62</f>
        <v>0.15408295056929669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5.1333025454545442</v>
      </c>
      <c r="X321" s="7">
        <f>'pivot times'!I63</f>
        <v>0.17436373847188566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5.2343907272727286</v>
      </c>
      <c r="X322" s="7">
        <f>'pivot times'!I64</f>
        <v>0.24835113678567033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4.6702352727272718</v>
      </c>
      <c r="X323" s="7">
        <f>'pivot times'!I65</f>
        <v>0.21025875971984795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4.7022736363636364</v>
      </c>
      <c r="X324" s="7">
        <f>'pivot times'!I66</f>
        <v>0.29171495978633882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4.70772509090909</v>
      </c>
      <c r="X325" s="7">
        <f>'pivot times'!I67</f>
        <v>0.40472096960217535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4.5681727272727271</v>
      </c>
      <c r="X326" s="7">
        <f>'pivot times'!I68</f>
        <v>0.17836832124879495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4.4690939090909092</v>
      </c>
      <c r="X327" s="7">
        <f>'pivot times'!I69</f>
        <v>0.10536701504780456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4.4574656363636356</v>
      </c>
      <c r="X328" s="7">
        <f>'pivot times'!I70</f>
        <v>0.14827791792523412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4.4713382727272721</v>
      </c>
      <c r="X329" s="7">
        <f>'pivot times'!I71</f>
        <v>7.2888190263172822E-2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242.55943250000001</v>
      </c>
      <c r="X330" s="7">
        <f>'pivot times'!K8</f>
        <v>0.28221249997797343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248.35293000000001</v>
      </c>
      <c r="X331" s="7">
        <f>'pivot times'!K9</f>
        <v>2.2363469999967367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249.2401605</v>
      </c>
      <c r="X332" s="7">
        <f>'pivot times'!K10</f>
        <v>2.5102164999988084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249.674452</v>
      </c>
      <c r="X333" s="7">
        <f>'pivot times'!K11</f>
        <v>1.937435999999082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250.9924475</v>
      </c>
      <c r="X334" s="7">
        <f>'pivot times'!K12</f>
        <v>1.056613500000634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250.4654865</v>
      </c>
      <c r="X335" s="7">
        <f>'pivot times'!K13</f>
        <v>0.70444149999786454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251.39284400000003</v>
      </c>
      <c r="X336" s="7">
        <f>'pivot times'!K14</f>
        <v>1.4391259999992574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251.14531549999998</v>
      </c>
      <c r="X337" s="7">
        <f>'pivot times'!K15</f>
        <v>3.5615500130641166E-2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250.47367750000001</v>
      </c>
      <c r="X338" s="7">
        <f>'pivot times'!K16</f>
        <v>0.15229049996694438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272.5623425</v>
      </c>
      <c r="X339" s="7">
        <f>'pivot times'!K17</f>
        <v>21.964948499999917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250.2663575</v>
      </c>
      <c r="X340" s="7">
        <f>'pivot times'!K18</f>
        <v>8.1450499988248715E-2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250.69042250000001</v>
      </c>
      <c r="X341" s="7">
        <f>'pivot times'!K19</f>
        <v>1.167649499997697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252.12626599999999</v>
      </c>
      <c r="X342" s="7">
        <f>'pivot times'!K20</f>
        <v>1.3297770000030038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254.4383345</v>
      </c>
      <c r="X343" s="7">
        <f>'pivot times'!K21</f>
        <v>3.6610885000001181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252.9136345</v>
      </c>
      <c r="X344" s="7">
        <f>'pivot times'!K22</f>
        <v>8.9472435000002761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260.048317</v>
      </c>
      <c r="X345" s="7">
        <f>'pivot times'!K23</f>
        <v>0.91737099999429228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266.41177100000004</v>
      </c>
      <c r="X346" s="7">
        <f>'pivot times'!K24</f>
        <v>4.5308309999977654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265.987413</v>
      </c>
      <c r="X347" s="7">
        <f>'pivot times'!K25</f>
        <v>2.1816200000011912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310.89257250000003</v>
      </c>
      <c r="X348" s="7">
        <f>'pivot times'!K26</f>
        <v>36.709040499999766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263.70433149999997</v>
      </c>
      <c r="X349" s="7">
        <f>'pivot times'!K27</f>
        <v>5.858329500001898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259.58955500000002</v>
      </c>
      <c r="X350" s="7">
        <f>'pivot times'!K28</f>
        <v>4.3310399999985698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263.71103400000004</v>
      </c>
      <c r="X351" s="7">
        <f>'pivot times'!K29</f>
        <v>4.0983029999972382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326.33704799999998</v>
      </c>
      <c r="X352" s="7">
        <f>'pivot times'!K30</f>
        <v>58.076381000000282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262.60326399999997</v>
      </c>
      <c r="X353" s="7">
        <f>'pivot times'!K31</f>
        <v>5.7366540000014741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263.61753599999997</v>
      </c>
      <c r="X354" s="7">
        <f>'pivot times'!K32</f>
        <v>5.5345900000012564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269.6142165</v>
      </c>
      <c r="X355" s="7">
        <f>'pivot times'!K33</f>
        <v>12.210522500000129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267.85254950000001</v>
      </c>
      <c r="X356" s="7">
        <f>'pivot times'!K34</f>
        <v>2.591181499999669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0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0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0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0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0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0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0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0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0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0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0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0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0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0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0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273.298383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268.41823799999997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273.37663400000002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271.13565699999998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272.46478999999999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268.69716799999998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271.01797399999998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276.10101200000003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274.225616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278.09050500000001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286.93235099999998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278.72247900000002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415.89961399999999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285.27924999999999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453.38452999999998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281.183696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279.503558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488.20912499999997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294.34204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282.82996500000002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434.97038099999997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416.88768299999998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234.77272200000002</v>
      </c>
      <c r="X394" s="7">
        <f>'pivot times'!M8</f>
        <v>4.4871759068132882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237.71823700000002</v>
      </c>
      <c r="X395" s="7">
        <f>'pivot times'!M9</f>
        <v>0.23194733967954909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236.48510800000003</v>
      </c>
      <c r="X396" s="7">
        <f>'pivot times'!M10</f>
        <v>1.4159605844874692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235.83149299999999</v>
      </c>
      <c r="X397" s="7">
        <f>'pivot times'!M11</f>
        <v>0.90497068358484656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235.34040499999998</v>
      </c>
      <c r="X398" s="7">
        <f>'pivot times'!M12</f>
        <v>4.5988405063682949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238.1539215</v>
      </c>
      <c r="X399" s="7">
        <f>'pivot times'!M13</f>
        <v>0.20386483604046043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236.32204874999999</v>
      </c>
      <c r="X400" s="7">
        <f>'pivot times'!M14</f>
        <v>3.7295432228007073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239.07762875</v>
      </c>
      <c r="X401" s="7">
        <f>'pivot times'!M15</f>
        <v>0.30346132369986734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235.95706200000001</v>
      </c>
      <c r="X402" s="7">
        <f>'pivot times'!M16</f>
        <v>3.625519359331796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238.05130474999999</v>
      </c>
      <c r="X403" s="7">
        <f>'pivot times'!M17</f>
        <v>0.54170211065767149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235.41219100000001</v>
      </c>
      <c r="X404" s="7">
        <f>'pivot times'!M18</f>
        <v>4.5939103795838339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235.84251450000002</v>
      </c>
      <c r="X405" s="7">
        <f>'pivot times'!M19</f>
        <v>4.2508265252445998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238.09310349999998</v>
      </c>
      <c r="X406" s="7">
        <f>'pivot times'!M20</f>
        <v>0.17424937200741894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237.91729450000003</v>
      </c>
      <c r="X407" s="7">
        <f>'pivot times'!M21</f>
        <v>0.1069040738091076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232.73773975</v>
      </c>
      <c r="X408" s="7">
        <f>'pivot times'!M22</f>
        <v>5.4454094524418508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238.13383425000001</v>
      </c>
      <c r="X409" s="7">
        <f>'pivot times'!M23</f>
        <v>9.3898744406841983E-2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235.42334499999998</v>
      </c>
      <c r="X410" s="7">
        <f>'pivot times'!M24</f>
        <v>4.6240196936132048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238.0177655</v>
      </c>
      <c r="X411" s="7">
        <f>'pivot times'!M25</f>
        <v>3.4892877724550644E-2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238.02603999999999</v>
      </c>
      <c r="X412" s="7">
        <f>'pivot times'!M26</f>
        <v>9.1503105540471932E-2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235.48286524999997</v>
      </c>
      <c r="X413" s="7">
        <f>'pivot times'!M27</f>
        <v>4.6270829414583492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238.10342824999998</v>
      </c>
      <c r="X414" s="7">
        <f>'pivot times'!M28</f>
        <v>0.27505509476142076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232.64217774999997</v>
      </c>
      <c r="X415" s="7">
        <f>'pivot times'!M29</f>
        <v>5.4320956569876966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237.88159300000001</v>
      </c>
      <c r="X416" s="7">
        <f>'pivot times'!M30</f>
        <v>0.10670268637677878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236.27100300000001</v>
      </c>
      <c r="X417" s="7">
        <f>'pivot times'!M31</f>
        <v>3.1606093763077472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235.51114100000001</v>
      </c>
      <c r="X418" s="7">
        <f>'pivot times'!M32</f>
        <v>4.6750140694113167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238.095709</v>
      </c>
      <c r="X419" s="7">
        <f>'pivot times'!M33</f>
        <v>0.15921667158804492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232.61779725</v>
      </c>
      <c r="X420" s="7">
        <f>'pivot times'!M34</f>
        <v>5.3563595622807805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235.43484025000001</v>
      </c>
      <c r="X421" s="7">
        <f>'pivot times'!M35</f>
        <v>4.5177720788207631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234.02695025000003</v>
      </c>
      <c r="X422" s="7">
        <f>'pivot times'!M36</f>
        <v>4.4717855366717965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234.55143033333334</v>
      </c>
      <c r="X423" s="7">
        <f>'pivot times'!M37</f>
        <v>4.8767014447554322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0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0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0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0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0</v>
      </c>
      <c r="X428" s="7">
        <f>'pivot times'!M42</f>
        <v>0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0</v>
      </c>
      <c r="X429" s="7">
        <f>'pivot times'!M43</f>
        <v>0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238.62350699999999</v>
      </c>
      <c r="X430" s="7">
        <f>'pivot times'!M44</f>
        <v>0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238.94641150000001</v>
      </c>
      <c r="X431" s="7">
        <f>'pivot times'!M45</f>
        <v>0.11953749996309754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239.40129899999999</v>
      </c>
      <c r="X432" s="7">
        <f>'pivot times'!M46</f>
        <v>0.34620100000586951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240.084137</v>
      </c>
      <c r="X433" s="7">
        <f>'pivot times'!M47</f>
        <v>8.2276000022753759E-2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240.49732599999999</v>
      </c>
      <c r="X434" s="7">
        <f>'pivot times'!M48</f>
        <v>0.22848400000039779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242.10206449999998</v>
      </c>
      <c r="X435" s="7">
        <f>'pivot times'!M49</f>
        <v>0.46338850000188297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244.33705800000001</v>
      </c>
      <c r="X436" s="7">
        <f>'pivot times'!M50</f>
        <v>9.4539997204986254E-3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245.46307849999999</v>
      </c>
      <c r="X437" s="7">
        <f>'pivot times'!M51</f>
        <v>5.4461500019982845E-2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246.75796600000001</v>
      </c>
      <c r="X438" s="7">
        <f>'pivot times'!M52</f>
        <v>0.2687099999961729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248.55344700000001</v>
      </c>
      <c r="X439" s="7">
        <f>'pivot times'!M53</f>
        <v>0.21323400001166276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250.243604</v>
      </c>
      <c r="X440" s="7">
        <f>'pivot times'!M54</f>
        <v>0.5319889999892089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252.85812399999998</v>
      </c>
      <c r="X441" s="7">
        <f>'pivot times'!M55</f>
        <v>0.98864600000074532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252.75506000000001</v>
      </c>
      <c r="X442" s="7">
        <f>'pivot times'!M56</f>
        <v>0.26631999998561939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254.77612550000001</v>
      </c>
      <c r="X443" s="7">
        <f>'pivot times'!M57</f>
        <v>0.76298149999626286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254.71782450000001</v>
      </c>
      <c r="X444" s="7">
        <f>'pivot times'!M58</f>
        <v>0.17636050000434825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256.3125695</v>
      </c>
      <c r="X445" s="7">
        <f>'pivot times'!M59</f>
        <v>0.54450150001365216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257.35445400000003</v>
      </c>
      <c r="X446" s="7">
        <f>'pivot times'!M60</f>
        <v>1.7689999570679599E-2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259.00104199999998</v>
      </c>
      <c r="X447" s="7">
        <f>'pivot times'!M61</f>
        <v>0.22438500003251052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254.3503935</v>
      </c>
      <c r="X448" s="7">
        <f>'pivot times'!M62</f>
        <v>5.3175495000002257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261.86168050000003</v>
      </c>
      <c r="X449" s="7">
        <f>'pivot times'!M63</f>
        <v>1.447286499998782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255.81637899999998</v>
      </c>
      <c r="X450" s="7">
        <f>'pivot times'!M64</f>
        <v>6.187633000000762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256.20057500000001</v>
      </c>
      <c r="X451" s="7">
        <f>'pivot times'!M65</f>
        <v>5.8980950000008505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262.79227600000002</v>
      </c>
      <c r="X452" s="7">
        <f>'pivot times'!M66</f>
        <v>0.49711499999585212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258.13100250000002</v>
      </c>
      <c r="X453" s="7">
        <f>'pivot times'!M67</f>
        <v>5.9053725000002428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259.05395950000002</v>
      </c>
      <c r="X454" s="7">
        <f>'pivot times'!M68</f>
        <v>5.306158499997931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265.91359350000005</v>
      </c>
      <c r="X455" s="7">
        <f>'pivot times'!M69</f>
        <v>0.17004349996723425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267.06082549999996</v>
      </c>
      <c r="X456" s="7">
        <f>'pivot times'!M70</f>
        <v>0.41060050001556436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265.4064975</v>
      </c>
      <c r="X457" s="7">
        <f>'pivot times'!M71</f>
        <v>0.18028650001104912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262.42247599999996</v>
      </c>
      <c r="X458" s="7">
        <f>'pivot times'!O8</f>
        <v>0.62661200000920803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149.12683100000001</v>
      </c>
      <c r="X459" s="7">
        <f>'pivot times'!O9</f>
        <v>6.9176520000000874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97.391942499999999</v>
      </c>
      <c r="X460" s="7">
        <f>'pivot times'!O10</f>
        <v>1.4180215000004774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76.224146999999988</v>
      </c>
      <c r="X461" s="7">
        <f>'pivot times'!O11</f>
        <v>1.4930410000002174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63.764256499999995</v>
      </c>
      <c r="X462" s="7">
        <f>'pivot times'!O12</f>
        <v>0.63959849999996354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55.590346999999994</v>
      </c>
      <c r="X463" s="7">
        <f>'pivot times'!O13</f>
        <v>0.14694500000119726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48.647321000000005</v>
      </c>
      <c r="X464" s="7">
        <f>'pivot times'!O14</f>
        <v>0.93949099999971242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44.945869999999999</v>
      </c>
      <c r="X465" s="7">
        <f>'pivot times'!O15</f>
        <v>4.1417999998191048E-2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41.184285000000003</v>
      </c>
      <c r="X466" s="7">
        <f>'pivot times'!O16</f>
        <v>1.0560229999999613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37.828702499999999</v>
      </c>
      <c r="X467" s="7">
        <f>'pivot times'!O17</f>
        <v>0.69964349999985465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36.168720999999998</v>
      </c>
      <c r="X468" s="7">
        <f>'pivot times'!O18</f>
        <v>0.26003899999942975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33.603077499999998</v>
      </c>
      <c r="X469" s="7">
        <f>'pivot times'!O19</f>
        <v>0.63179750000006896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32.275119000000004</v>
      </c>
      <c r="X470" s="7">
        <f>'pivot times'!O20</f>
        <v>2.7065999994745384E-2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31.635947000000002</v>
      </c>
      <c r="X471" s="7">
        <f>'pivot times'!O21</f>
        <v>0.38986899999991542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31.013577499999997</v>
      </c>
      <c r="X472" s="7">
        <f>'pivot times'!O22</f>
        <v>0.16906850000050655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37.560156500000005</v>
      </c>
      <c r="X473" s="7">
        <f>'pivot times'!O23</f>
        <v>0.42873749999986205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36.673959499999995</v>
      </c>
      <c r="X474" s="7">
        <f>'pivot times'!O24</f>
        <v>0.26785850000053807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35.6979945</v>
      </c>
      <c r="X475" s="7">
        <f>'pivot times'!O25</f>
        <v>0.48546049999997809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33.852139999999999</v>
      </c>
      <c r="X476" s="7">
        <f>'pivot times'!O26</f>
        <v>0.66207500000002995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32.671327000000005</v>
      </c>
      <c r="X477" s="7">
        <f>'pivot times'!O27</f>
        <v>0.34087000000000139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31.238471000000001</v>
      </c>
      <c r="X478" s="7">
        <f>'pivot times'!O28</f>
        <v>0.74618899999996247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31.465068500000001</v>
      </c>
      <c r="X479" s="7">
        <f>'pivot times'!O29</f>
        <v>0.55617650000003438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30.810278499999999</v>
      </c>
      <c r="X480" s="7">
        <f>'pivot times'!O30</f>
        <v>0.80407949999995043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29.392052</v>
      </c>
      <c r="X481" s="7">
        <f>'pivot times'!O31</f>
        <v>0.84734800000000154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29.741187</v>
      </c>
      <c r="X482" s="7">
        <f>'pivot times'!O32</f>
        <v>0.36793199999999154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27.564295999999999</v>
      </c>
      <c r="X483" s="7">
        <f>'pivot times'!O33</f>
        <v>0.37170700000001156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28.000885</v>
      </c>
      <c r="X484" s="7">
        <f>'pivot times'!O34</f>
        <v>0.44274600000000702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27.936311500000002</v>
      </c>
      <c r="X485" s="7">
        <f>'pivot times'!O35</f>
        <v>0.35553449999980163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27.4676185</v>
      </c>
      <c r="X486" s="7">
        <f>'pivot times'!O36</f>
        <v>0.57741949999993436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27.3962</v>
      </c>
      <c r="X487" s="7">
        <f>'pivot times'!O37</f>
        <v>0.21590099999992882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27.556794</v>
      </c>
      <c r="X488" s="7">
        <f>'pivot times'!O38</f>
        <v>0.68796999999995456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29.627598499999998</v>
      </c>
      <c r="X489" s="7">
        <f>'pivot times'!O39</f>
        <v>0.42248050000007298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29.174003500000001</v>
      </c>
      <c r="X490" s="7">
        <f>'pivot times'!O40</f>
        <v>0.38132950000004817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29.7477695</v>
      </c>
      <c r="X491" s="7">
        <f>'pivot times'!O41</f>
        <v>0.23605049999990119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28.900817</v>
      </c>
      <c r="X492" s="7">
        <f>'pivot times'!O42</f>
        <v>0.13667199999974972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27.606363000000002</v>
      </c>
      <c r="X493" s="7">
        <f>'pivot times'!O43</f>
        <v>0.75849199999999706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28.517049999999998</v>
      </c>
      <c r="X494" s="7">
        <f>'pivot times'!O44</f>
        <v>0.36714300000026684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28.8273285</v>
      </c>
      <c r="X495" s="7">
        <f>'pivot times'!O45</f>
        <v>0.62278750000007399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27.416301500000003</v>
      </c>
      <c r="X496" s="7">
        <f>'pivot times'!O46</f>
        <v>0.1560324999994272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27.639271000000001</v>
      </c>
      <c r="X497" s="7">
        <f>'pivot times'!O47</f>
        <v>1.1076779999999544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27.537182999999999</v>
      </c>
      <c r="X498" s="7">
        <f>'pivot times'!O48</f>
        <v>0.81885700000002759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28.578890999999999</v>
      </c>
      <c r="X499" s="7">
        <f>'pivot times'!O49</f>
        <v>0.81174000000000679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26.827824</v>
      </c>
      <c r="X500" s="7">
        <f>'pivot times'!O50</f>
        <v>0.13334199999979629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28.366054999999999</v>
      </c>
      <c r="X501" s="7">
        <f>'pivot times'!O51</f>
        <v>8.7395000000050405E-2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28.207512000000001</v>
      </c>
      <c r="X502" s="7">
        <f>'pivot times'!O52</f>
        <v>0.57100999999983659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27.061753</v>
      </c>
      <c r="X503" s="7">
        <f>'pivot times'!O53</f>
        <v>0.21830499999998448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28.3553085</v>
      </c>
      <c r="X504" s="7">
        <f>'pivot times'!O54</f>
        <v>2.2883835000000214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27.92886</v>
      </c>
      <c r="X505" s="7">
        <f>'pivot times'!O55</f>
        <v>0.4228809999999717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26.80377</v>
      </c>
      <c r="X506" s="7">
        <f>'pivot times'!O56</f>
        <v>0.11526800000040688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28.265891500000002</v>
      </c>
      <c r="X507" s="7">
        <f>'pivot times'!O57</f>
        <v>1.5647874999999793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28.403563999999999</v>
      </c>
      <c r="X508" s="7">
        <f>'pivot times'!O58</f>
        <v>1.5045830000000071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26.169392500000001</v>
      </c>
      <c r="X509" s="7">
        <f>'pivot times'!O59</f>
        <v>0.639197499999834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27.531025499999998</v>
      </c>
      <c r="X510" s="7">
        <f>'pivot times'!O60</f>
        <v>0.34511849999996619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27.589070499999998</v>
      </c>
      <c r="X511" s="7">
        <f>'pivot times'!O61</f>
        <v>1.2392705000000466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28.109849000000001</v>
      </c>
      <c r="X512" s="7">
        <f>'pivot times'!O62</f>
        <v>1.0875040000000151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27.1365865</v>
      </c>
      <c r="X513" s="7">
        <f>'pivot times'!O63</f>
        <v>0.23647550000017778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26.897032000000003</v>
      </c>
      <c r="X514" s="7">
        <f>'pivot times'!O64</f>
        <v>8.0390999999930809E-2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26.7299975</v>
      </c>
      <c r="X515" s="7">
        <f>'pivot times'!O65</f>
        <v>0.42290049999988644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27.944702999999997</v>
      </c>
      <c r="X516" s="7">
        <f>'pivot times'!O66</f>
        <v>1.5984170000000379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25.95402</v>
      </c>
      <c r="X517" s="7">
        <f>'pivot times'!O67</f>
        <v>0.44619799999990223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26.129569500000002</v>
      </c>
      <c r="X518" s="7">
        <f>'pivot times'!O68</f>
        <v>0.5611184999999782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24.434459499999999</v>
      </c>
      <c r="X519" s="7">
        <f>'pivot times'!O69</f>
        <v>3.4956374999999995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23.330551499999999</v>
      </c>
      <c r="X520" s="7">
        <f>'pivot times'!O70</f>
        <v>3.9885355000000189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23.190941000000002</v>
      </c>
      <c r="X521" s="7">
        <f>'pivot times'!O71</f>
        <v>4.076186999999992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257.3297589</v>
      </c>
      <c r="X522" s="7">
        <f>'pivot times'!Q8</f>
        <v>0.18124127184574362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127.95960850000002</v>
      </c>
      <c r="X523" s="7">
        <f>'pivot times'!Q9</f>
        <v>0.14182358913260598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84.836403300000001</v>
      </c>
      <c r="X524" s="7">
        <f>'pivot times'!Q10</f>
        <v>4.7606127207831687E-2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63.868899399999997</v>
      </c>
      <c r="X525" s="7">
        <f>'pivot times'!Q11</f>
        <v>5.0373499471679246E-2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51.327812599999994</v>
      </c>
      <c r="X526" s="7">
        <f>'pivot times'!Q12</f>
        <v>3.4238023855571433E-2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42.799253399999998</v>
      </c>
      <c r="X527" s="7">
        <f>'pivot times'!Q13</f>
        <v>9.7061185402004771E-2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36.838756199999999</v>
      </c>
      <c r="X528" s="7">
        <f>'pivot times'!Q14</f>
        <v>8.6069192747459125E-2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32.468982199999999</v>
      </c>
      <c r="X529" s="7">
        <f>'pivot times'!Q15</f>
        <v>0.17283081675039219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28.701951300000001</v>
      </c>
      <c r="X530" s="7">
        <f>'pivot times'!Q16</f>
        <v>4.4415304951402321E-2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25.8790689</v>
      </c>
      <c r="X531" s="7">
        <f>'pivot times'!Q17</f>
        <v>2.6605900202148269E-2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23.589869700000001</v>
      </c>
      <c r="X532" s="7">
        <f>'pivot times'!Q18</f>
        <v>2.5291543579188742E-2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21.794779399999999</v>
      </c>
      <c r="X533" s="7">
        <f>'pivot times'!Q19</f>
        <v>0.19288296693270893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20.133749000000002</v>
      </c>
      <c r="X534" s="7">
        <f>'pivot times'!Q20</f>
        <v>3.9085642605127917E-2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18.808281400000002</v>
      </c>
      <c r="X535" s="7">
        <f>'pivot times'!Q21</f>
        <v>7.1888248108558303E-2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17.6082757</v>
      </c>
      <c r="X536" s="7">
        <f>'pivot times'!Q22</f>
        <v>2.4412632924186856E-2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16.7306712</v>
      </c>
      <c r="X537" s="7">
        <f>'pivot times'!Q23</f>
        <v>0.10789934535175395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15.8784007</v>
      </c>
      <c r="X538" s="7">
        <f>'pivot times'!Q24</f>
        <v>0.15802172028676403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15.0055251</v>
      </c>
      <c r="X539" s="7">
        <f>'pivot times'!Q25</f>
        <v>0.10541770105387423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14.419775699999999</v>
      </c>
      <c r="X540" s="7">
        <f>'pivot times'!Q26</f>
        <v>0.14824366669312361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13.695691800000001</v>
      </c>
      <c r="X541" s="7">
        <f>'pivot times'!Q27</f>
        <v>0.1308752562135157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13.157169199999998</v>
      </c>
      <c r="X542" s="7">
        <f>'pivot times'!Q28</f>
        <v>0.19326107809482149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12.567738799999999</v>
      </c>
      <c r="X543" s="7">
        <f>'pivot times'!Q29</f>
        <v>0.10172666002385591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12.1007423</v>
      </c>
      <c r="X544" s="7">
        <f>'pivot times'!Q30</f>
        <v>0.15907780388218945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11.651289999999999</v>
      </c>
      <c r="X545" s="7">
        <f>'pivot times'!Q31</f>
        <v>0.10487771579618825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11.3210672</v>
      </c>
      <c r="X546" s="7">
        <f>'pivot times'!Q32</f>
        <v>0.14926015641204227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10.8920675</v>
      </c>
      <c r="X547" s="7">
        <f>'pivot times'!Q33</f>
        <v>7.8954365169296048E-2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10.628899700000002</v>
      </c>
      <c r="X548" s="7">
        <f>'pivot times'!Q34</f>
        <v>0.20113791425237171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10.226434900000001</v>
      </c>
      <c r="X549" s="7">
        <f>'pivot times'!Q35</f>
        <v>6.7972876937031912E-2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9.9627119999999998</v>
      </c>
      <c r="X550" s="7">
        <f>'pivot times'!Q36</f>
        <v>9.7154284211325839E-2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9.7074560000000005</v>
      </c>
      <c r="X551" s="7">
        <f>'pivot times'!Q37</f>
        <v>0.12111586454046774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9.4706478999999995</v>
      </c>
      <c r="X552" s="7">
        <f>'pivot times'!Q38</f>
        <v>9.6967541279047817E-2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9.2697211000000017</v>
      </c>
      <c r="X553" s="7">
        <f>'pivot times'!Q39</f>
        <v>5.1582546862984191E-2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8.9885211999999992</v>
      </c>
      <c r="X554" s="7">
        <f>'pivot times'!Q40</f>
        <v>0.12979604984581936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8.6827717</v>
      </c>
      <c r="X555" s="7">
        <f>'pivot times'!Q41</f>
        <v>8.0757645894346114E-2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8.5542867999999999</v>
      </c>
      <c r="X556" s="7">
        <f>'pivot times'!Q42</f>
        <v>0.19716116330849115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8.3159090000000013</v>
      </c>
      <c r="X557" s="7">
        <f>'pivot times'!Q43</f>
        <v>0.1147222017736574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8.1637763000000003</v>
      </c>
      <c r="X558" s="7">
        <f>'pivot times'!Q44</f>
        <v>0.10553784095761887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8.126900599999999</v>
      </c>
      <c r="X559" s="7">
        <f>'pivot times'!Q45</f>
        <v>0.24921330675637607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7.8530192000000003</v>
      </c>
      <c r="X560" s="7">
        <f>'pivot times'!Q46</f>
        <v>6.0161858920438654E-2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7.7252759000000015</v>
      </c>
      <c r="X561" s="7">
        <f>'pivot times'!Q47</f>
        <v>0.17042517745883332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7.5462882000000011</v>
      </c>
      <c r="X562" s="7">
        <f>'pivot times'!Q48</f>
        <v>0.14142222962302814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7.3606718000000004</v>
      </c>
      <c r="X563" s="7">
        <f>'pivot times'!Q49</f>
        <v>0.11117306520990768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7.3248315000000002</v>
      </c>
      <c r="X564" s="7">
        <f>'pivot times'!Q50</f>
        <v>0.12564360431490473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7.288381600000001</v>
      </c>
      <c r="X565" s="7">
        <f>'pivot times'!Q51</f>
        <v>0.15857058088060971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7.2070619000000011</v>
      </c>
      <c r="X566" s="7">
        <f>'pivot times'!Q52</f>
        <v>0.15626260435587266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7.2100891999999988</v>
      </c>
      <c r="X567" s="7">
        <f>'pivot times'!Q53</f>
        <v>0.1572593550259688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7.0747273999999987</v>
      </c>
      <c r="X568" s="7">
        <f>'pivot times'!Q54</f>
        <v>0.16327252290712602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6.9972902000000001</v>
      </c>
      <c r="X569" s="7">
        <f>'pivot times'!Q55</f>
        <v>0.15936867427934961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6.8936235999999997</v>
      </c>
      <c r="X570" s="7">
        <f>'pivot times'!Q56</f>
        <v>0.17877554194701537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6.8750640999999986</v>
      </c>
      <c r="X571" s="7">
        <f>'pivot times'!Q57</f>
        <v>0.16711028325241747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6.7424217999999998</v>
      </c>
      <c r="X572" s="7">
        <f>'pivot times'!Q58</f>
        <v>0.14298332742234199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6.7678342000000011</v>
      </c>
      <c r="X573" s="7">
        <f>'pivot times'!Q59</f>
        <v>0.20166470695275787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6.7539344000000003</v>
      </c>
      <c r="X574" s="7">
        <f>'pivot times'!Q60</f>
        <v>0.1970752812177245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6.6934685000000016</v>
      </c>
      <c r="X575" s="7">
        <f>'pivot times'!Q61</f>
        <v>0.20425986530061879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6.6063889000000007</v>
      </c>
      <c r="X576" s="7">
        <f>'pivot times'!Q62</f>
        <v>0.21579675096555057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6.6701549</v>
      </c>
      <c r="X577" s="7">
        <f>'pivot times'!Q63</f>
        <v>0.264100868057425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6.5193326999999996</v>
      </c>
      <c r="X578" s="7">
        <f>'pivot times'!Q64</f>
        <v>0.11457197118591256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6.0217585999999992</v>
      </c>
      <c r="X579" s="7">
        <f>'pivot times'!Q65</f>
        <v>0.21271865320664468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5.9997262999999998</v>
      </c>
      <c r="X580" s="7">
        <f>'pivot times'!Q66</f>
        <v>0.19782760213632911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5.9259390999999999</v>
      </c>
      <c r="X581" s="7">
        <f>'pivot times'!Q67</f>
        <v>0.22577357173655732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5.9126221000000001</v>
      </c>
      <c r="X582" s="7">
        <f>'pivot times'!Q68</f>
        <v>0.21331570908325032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5.8533821999999995</v>
      </c>
      <c r="X583" s="7">
        <f>'pivot times'!Q69</f>
        <v>0.19337159864097381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5.7193991999999998</v>
      </c>
      <c r="X584" s="7">
        <f>'pivot times'!Q70</f>
        <v>0.15478724424826099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5.7641700999999994</v>
      </c>
      <c r="X585" s="7">
        <f>'pivot times'!Q71</f>
        <v>0.17252907909710444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3.4385683999999999</v>
      </c>
      <c r="X586" s="7">
        <f>'pivot times'!S8</f>
        <v>0.92734843136818867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1.9700338000000002</v>
      </c>
      <c r="X587" s="7">
        <f>'pivot times'!S9</f>
        <v>2.4518132933786768E-2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1.5664893999999998</v>
      </c>
      <c r="X589" s="7">
        <f>'pivot times'!S11</f>
        <v>1.4006883587734489E-2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1.4988050000000002</v>
      </c>
      <c r="X590" s="7">
        <f>'pivot times'!S12</f>
        <v>1.40346349863326E-2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8.7286575141788877E-3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4.3177336648072811E-3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2.531862350119248E-3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1.3836285999999998</v>
      </c>
      <c r="X594" s="7">
        <f>'pivot times'!S16</f>
        <v>7.0824368292679461E-3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2.9799723987978144E-2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1.3514324000000002</v>
      </c>
      <c r="X600" s="7">
        <f>'pivot times'!S22</f>
        <v>1.4805088998033407E-2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1.9907111848780558E-2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6.2110048998210557E-2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8.8588515401488072E-2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3.4683098000000001</v>
      </c>
      <c r="X609" s="7">
        <f>'pivot times'!S31</f>
        <v>4.1499720997968854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1.4170231999999998</v>
      </c>
      <c r="X610" s="7">
        <f>'pivot times'!S32</f>
        <v>2.0686201511158766E-2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1.4153328000000001</v>
      </c>
      <c r="X611" s="7">
        <f>'pivot times'!S33</f>
        <v>1.6579282992946434E-2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1.4387745999999999</v>
      </c>
      <c r="X612" s="7">
        <f>'pivot times'!S34</f>
        <v>7.295752384394398E-2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5.6686209999999999</v>
      </c>
      <c r="X613" s="7">
        <f>'pivot times'!S35</f>
        <v>8.3551162770963749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3.9866547682983554E-2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62.1702814</v>
      </c>
      <c r="X615" s="7">
        <f>'pivot times'!S37</f>
        <v>121.46969377220069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6.7700659771082264E-2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</v>
      </c>
      <c r="X620" s="7">
        <f>'pivot times'!S42</f>
        <v>7.9550953009003056E-2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2.9156059999999999</v>
      </c>
      <c r="X621" s="7">
        <f>'pivot times'!S43</f>
        <v>2.7997799233129022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1.5050421999999997</v>
      </c>
      <c r="X622" s="7">
        <f>'pivot times'!S44</f>
        <v>4.9208005191842728E-2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1.5310216000000001</v>
      </c>
      <c r="X623" s="7">
        <f>'pivot times'!S45</f>
        <v>6.0159216659124104E-2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7.1517396942559444E-2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1.6434785999999999</v>
      </c>
      <c r="X626" s="7">
        <f>'pivot times'!S48</f>
        <v>5.0163492352905112E-2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17.377913200000002</v>
      </c>
      <c r="X627" s="7">
        <f>'pivot times'!S49</f>
        <v>31.461185851501202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6.6319067795014924E-2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2.9826762000000002</v>
      </c>
      <c r="X629" s="7">
        <f>'pivot times'!S51</f>
        <v>2.7058051245293617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4.2742502488275123E-2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8.0978308643733385E-2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3.1040900000000002</v>
      </c>
      <c r="X632" s="7">
        <f>'pivot times'!S54</f>
        <v>2.8953641597859154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3.3395464000000006</v>
      </c>
      <c r="X633" s="7">
        <f>'pivot times'!S55</f>
        <v>3.0801911021716548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9.4954938000000002</v>
      </c>
      <c r="X634" s="7">
        <f>'pivot times'!S56</f>
        <v>15.267231032164533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0.11234081047348901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1.8412011999999998</v>
      </c>
      <c r="X638" s="7">
        <f>'pivot times'!S60</f>
        <v>8.7275533734034447E-2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0.17284642942380543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2.9813141999999999</v>
      </c>
      <c r="X642" s="7">
        <f>'pivot times'!S64</f>
        <v>2.3530201996106537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2.8846259999999999</v>
      </c>
      <c r="X643" s="7">
        <f>'pivot times'!S65</f>
        <v>2.9579925131521878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4.2473780074766439E-2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4.218701785810313E-2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0.29927605877878066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2.7387142380317323E-2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1.396884</v>
      </c>
      <c r="X649" s="7">
        <f>'pivot times'!S71</f>
        <v>7.9950424389075882E-3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2023-06-13T19:30:29Z</dcterms:modified>
</cp:coreProperties>
</file>